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61696D6-ED52-4140-AE04-7FF69CCC1732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39" i="1" l="1"/>
  <c r="BL239" i="1"/>
  <c r="BJ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BM238" i="1"/>
  <c r="BL238" i="1"/>
  <c r="BJ238" i="1"/>
  <c r="AU238" i="1"/>
  <c r="AS238" i="1" s="1"/>
  <c r="AL238" i="1"/>
  <c r="I238" i="1" s="1"/>
  <c r="H238" i="1" s="1"/>
  <c r="AG238" i="1"/>
  <c r="J238" i="1" s="1"/>
  <c r="Y238" i="1"/>
  <c r="X238" i="1"/>
  <c r="P238" i="1"/>
  <c r="BM237" i="1"/>
  <c r="BL237" i="1"/>
  <c r="BJ237" i="1"/>
  <c r="AU237" i="1"/>
  <c r="AS237" i="1" s="1"/>
  <c r="AL237" i="1"/>
  <c r="I237" i="1" s="1"/>
  <c r="AG237" i="1"/>
  <c r="J237" i="1" s="1"/>
  <c r="Y237" i="1"/>
  <c r="X237" i="1"/>
  <c r="P237" i="1"/>
  <c r="H237" i="1"/>
  <c r="AA237" i="1" s="1"/>
  <c r="BM236" i="1"/>
  <c r="BL236" i="1"/>
  <c r="BJ236" i="1"/>
  <c r="AU236" i="1"/>
  <c r="AS236" i="1" s="1"/>
  <c r="AL236" i="1"/>
  <c r="AG236" i="1"/>
  <c r="J236" i="1" s="1"/>
  <c r="Y236" i="1"/>
  <c r="X236" i="1"/>
  <c r="P236" i="1"/>
  <c r="I236" i="1"/>
  <c r="H236" i="1" s="1"/>
  <c r="BM235" i="1"/>
  <c r="BL235" i="1"/>
  <c r="BJ235" i="1"/>
  <c r="AU235" i="1"/>
  <c r="AS235" i="1" s="1"/>
  <c r="AL235" i="1"/>
  <c r="I235" i="1" s="1"/>
  <c r="H235" i="1" s="1"/>
  <c r="AA235" i="1" s="1"/>
  <c r="AG235" i="1"/>
  <c r="J235" i="1" s="1"/>
  <c r="Y235" i="1"/>
  <c r="X235" i="1"/>
  <c r="P235" i="1"/>
  <c r="BM234" i="1"/>
  <c r="BL234" i="1"/>
  <c r="BJ234" i="1"/>
  <c r="AU234" i="1"/>
  <c r="AS234" i="1" s="1"/>
  <c r="N234" i="1" s="1"/>
  <c r="AL234" i="1"/>
  <c r="I234" i="1" s="1"/>
  <c r="H234" i="1" s="1"/>
  <c r="AG234" i="1"/>
  <c r="J234" i="1" s="1"/>
  <c r="Y234" i="1"/>
  <c r="X234" i="1"/>
  <c r="P234" i="1"/>
  <c r="BM233" i="1"/>
  <c r="BL233" i="1"/>
  <c r="BJ233" i="1"/>
  <c r="AU233" i="1"/>
  <c r="AS233" i="1" s="1"/>
  <c r="AL233" i="1"/>
  <c r="I233" i="1" s="1"/>
  <c r="H233" i="1" s="1"/>
  <c r="AG233" i="1"/>
  <c r="Y233" i="1"/>
  <c r="X233" i="1"/>
  <c r="W233" i="1" s="1"/>
  <c r="P233" i="1"/>
  <c r="J233" i="1"/>
  <c r="BM232" i="1"/>
  <c r="BL232" i="1"/>
  <c r="BJ232" i="1"/>
  <c r="AU232" i="1"/>
  <c r="AS232" i="1" s="1"/>
  <c r="AL232" i="1"/>
  <c r="I232" i="1" s="1"/>
  <c r="H232" i="1" s="1"/>
  <c r="AG232" i="1"/>
  <c r="J232" i="1" s="1"/>
  <c r="Y232" i="1"/>
  <c r="X232" i="1"/>
  <c r="P232" i="1"/>
  <c r="BM231" i="1"/>
  <c r="S231" i="1" s="1"/>
  <c r="BL231" i="1"/>
  <c r="BK231" i="1" s="1"/>
  <c r="BJ231" i="1"/>
  <c r="AU231" i="1"/>
  <c r="AS231" i="1" s="1"/>
  <c r="K231" i="1" s="1"/>
  <c r="AL231" i="1"/>
  <c r="I231" i="1" s="1"/>
  <c r="H231" i="1" s="1"/>
  <c r="AA231" i="1" s="1"/>
  <c r="AG231" i="1"/>
  <c r="J231" i="1" s="1"/>
  <c r="Y231" i="1"/>
  <c r="X231" i="1"/>
  <c r="P231" i="1"/>
  <c r="BM230" i="1"/>
  <c r="BL230" i="1"/>
  <c r="BJ230" i="1"/>
  <c r="AU230" i="1"/>
  <c r="AS230" i="1" s="1"/>
  <c r="AL230" i="1"/>
  <c r="I230" i="1" s="1"/>
  <c r="H230" i="1" s="1"/>
  <c r="AA230" i="1" s="1"/>
  <c r="AG230" i="1"/>
  <c r="J230" i="1" s="1"/>
  <c r="AF230" i="1"/>
  <c r="Y230" i="1"/>
  <c r="X230" i="1"/>
  <c r="P230" i="1"/>
  <c r="BM229" i="1"/>
  <c r="S229" i="1" s="1"/>
  <c r="BL229" i="1"/>
  <c r="BJ229" i="1"/>
  <c r="AU229" i="1"/>
  <c r="AS229" i="1" s="1"/>
  <c r="AL229" i="1"/>
  <c r="I229" i="1" s="1"/>
  <c r="H229" i="1" s="1"/>
  <c r="AA229" i="1" s="1"/>
  <c r="AG229" i="1"/>
  <c r="Y229" i="1"/>
  <c r="X229" i="1"/>
  <c r="W229" i="1" s="1"/>
  <c r="P229" i="1"/>
  <c r="J229" i="1"/>
  <c r="BM228" i="1"/>
  <c r="BL228" i="1"/>
  <c r="BJ228" i="1"/>
  <c r="AU228" i="1"/>
  <c r="AS228" i="1" s="1"/>
  <c r="AT228" i="1" s="1"/>
  <c r="AL228" i="1"/>
  <c r="I228" i="1" s="1"/>
  <c r="H228" i="1" s="1"/>
  <c r="AA228" i="1" s="1"/>
  <c r="AG228" i="1"/>
  <c r="J228" i="1" s="1"/>
  <c r="Y228" i="1"/>
  <c r="X228" i="1"/>
  <c r="P228" i="1"/>
  <c r="BM227" i="1"/>
  <c r="BL227" i="1"/>
  <c r="BJ227" i="1"/>
  <c r="S227" i="1" s="1"/>
  <c r="AU227" i="1"/>
  <c r="AS227" i="1" s="1"/>
  <c r="AL227" i="1"/>
  <c r="I227" i="1" s="1"/>
  <c r="H227" i="1" s="1"/>
  <c r="AG227" i="1"/>
  <c r="J227" i="1" s="1"/>
  <c r="Y227" i="1"/>
  <c r="X227" i="1"/>
  <c r="P227" i="1"/>
  <c r="BM226" i="1"/>
  <c r="BL226" i="1"/>
  <c r="BJ226" i="1"/>
  <c r="AU226" i="1"/>
  <c r="AS226" i="1" s="1"/>
  <c r="AT226" i="1" s="1"/>
  <c r="AL226" i="1"/>
  <c r="I226" i="1" s="1"/>
  <c r="H226" i="1" s="1"/>
  <c r="AG226" i="1"/>
  <c r="J226" i="1" s="1"/>
  <c r="Y226" i="1"/>
  <c r="X226" i="1"/>
  <c r="W226" i="1" s="1"/>
  <c r="P226" i="1"/>
  <c r="BM225" i="1"/>
  <c r="BL225" i="1"/>
  <c r="BJ225" i="1"/>
  <c r="AU225" i="1"/>
  <c r="AS225" i="1" s="1"/>
  <c r="AL225" i="1"/>
  <c r="I225" i="1" s="1"/>
  <c r="H225" i="1" s="1"/>
  <c r="AG225" i="1"/>
  <c r="Y225" i="1"/>
  <c r="X225" i="1"/>
  <c r="P225" i="1"/>
  <c r="J225" i="1"/>
  <c r="BM224" i="1"/>
  <c r="BL224" i="1"/>
  <c r="BJ224" i="1"/>
  <c r="AU224" i="1"/>
  <c r="AS224" i="1" s="1"/>
  <c r="AF224" i="1" s="1"/>
  <c r="AL224" i="1"/>
  <c r="I224" i="1" s="1"/>
  <c r="H224" i="1" s="1"/>
  <c r="AG224" i="1"/>
  <c r="J224" i="1" s="1"/>
  <c r="Y224" i="1"/>
  <c r="X224" i="1"/>
  <c r="P224" i="1"/>
  <c r="BM223" i="1"/>
  <c r="BL223" i="1"/>
  <c r="BK223" i="1"/>
  <c r="BJ223" i="1"/>
  <c r="AU223" i="1"/>
  <c r="AS223" i="1" s="1"/>
  <c r="AE223" i="1" s="1"/>
  <c r="AL223" i="1"/>
  <c r="I223" i="1" s="1"/>
  <c r="H223" i="1" s="1"/>
  <c r="AA223" i="1" s="1"/>
  <c r="AG223" i="1"/>
  <c r="Y223" i="1"/>
  <c r="X223" i="1"/>
  <c r="P223" i="1"/>
  <c r="J223" i="1"/>
  <c r="BM222" i="1"/>
  <c r="BL222" i="1"/>
  <c r="BJ222" i="1"/>
  <c r="AU222" i="1"/>
  <c r="AS222" i="1" s="1"/>
  <c r="AL222" i="1"/>
  <c r="I222" i="1" s="1"/>
  <c r="H222" i="1" s="1"/>
  <c r="AG222" i="1"/>
  <c r="J222" i="1" s="1"/>
  <c r="Y222" i="1"/>
  <c r="X222" i="1"/>
  <c r="P222" i="1"/>
  <c r="K222" i="1"/>
  <c r="BM221" i="1"/>
  <c r="BL221" i="1"/>
  <c r="BJ221" i="1"/>
  <c r="AU221" i="1"/>
  <c r="AS221" i="1" s="1"/>
  <c r="AL221" i="1"/>
  <c r="I221" i="1" s="1"/>
  <c r="H221" i="1" s="1"/>
  <c r="AG221" i="1"/>
  <c r="J221" i="1" s="1"/>
  <c r="Y221" i="1"/>
  <c r="W221" i="1" s="1"/>
  <c r="X221" i="1"/>
  <c r="P221" i="1"/>
  <c r="BM220" i="1"/>
  <c r="BL220" i="1"/>
  <c r="BJ220" i="1"/>
  <c r="AU220" i="1"/>
  <c r="AS220" i="1" s="1"/>
  <c r="AE220" i="1" s="1"/>
  <c r="AL220" i="1"/>
  <c r="I220" i="1" s="1"/>
  <c r="H220" i="1" s="1"/>
  <c r="AA220" i="1" s="1"/>
  <c r="AG220" i="1"/>
  <c r="J220" i="1" s="1"/>
  <c r="Y220" i="1"/>
  <c r="X220" i="1"/>
  <c r="P220" i="1"/>
  <c r="BM219" i="1"/>
  <c r="BL219" i="1"/>
  <c r="BJ219" i="1"/>
  <c r="AU219" i="1"/>
  <c r="AS219" i="1" s="1"/>
  <c r="AL219" i="1"/>
  <c r="I219" i="1" s="1"/>
  <c r="H219" i="1" s="1"/>
  <c r="AG219" i="1"/>
  <c r="J219" i="1" s="1"/>
  <c r="Y219" i="1"/>
  <c r="X219" i="1"/>
  <c r="P219" i="1"/>
  <c r="BM218" i="1"/>
  <c r="BL218" i="1"/>
  <c r="BK218" i="1"/>
  <c r="BJ218" i="1"/>
  <c r="AU218" i="1"/>
  <c r="AS218" i="1" s="1"/>
  <c r="AL218" i="1"/>
  <c r="I218" i="1" s="1"/>
  <c r="H218" i="1" s="1"/>
  <c r="AA218" i="1" s="1"/>
  <c r="AG218" i="1"/>
  <c r="J218" i="1" s="1"/>
  <c r="Y218" i="1"/>
  <c r="X218" i="1"/>
  <c r="W218" i="1"/>
  <c r="P218" i="1"/>
  <c r="BM217" i="1"/>
  <c r="BL217" i="1"/>
  <c r="BJ217" i="1"/>
  <c r="AU217" i="1"/>
  <c r="AS217" i="1" s="1"/>
  <c r="AL217" i="1"/>
  <c r="I217" i="1" s="1"/>
  <c r="H217" i="1" s="1"/>
  <c r="AG217" i="1"/>
  <c r="J217" i="1" s="1"/>
  <c r="Y217" i="1"/>
  <c r="X217" i="1"/>
  <c r="P217" i="1"/>
  <c r="BM216" i="1"/>
  <c r="S216" i="1" s="1"/>
  <c r="BL216" i="1"/>
  <c r="BJ216" i="1"/>
  <c r="AU216" i="1"/>
  <c r="AS216" i="1" s="1"/>
  <c r="AL216" i="1"/>
  <c r="I216" i="1" s="1"/>
  <c r="H216" i="1" s="1"/>
  <c r="AA216" i="1" s="1"/>
  <c r="AG216" i="1"/>
  <c r="J216" i="1" s="1"/>
  <c r="Y216" i="1"/>
  <c r="X216" i="1"/>
  <c r="P216" i="1"/>
  <c r="BM215" i="1"/>
  <c r="BL215" i="1"/>
  <c r="BJ215" i="1"/>
  <c r="BK215" i="1" s="1"/>
  <c r="AU215" i="1"/>
  <c r="AS215" i="1" s="1"/>
  <c r="N215" i="1" s="1"/>
  <c r="AL215" i="1"/>
  <c r="I215" i="1" s="1"/>
  <c r="H215" i="1" s="1"/>
  <c r="AG215" i="1"/>
  <c r="J215" i="1" s="1"/>
  <c r="Y215" i="1"/>
  <c r="W215" i="1" s="1"/>
  <c r="X215" i="1"/>
  <c r="P215" i="1"/>
  <c r="BM214" i="1"/>
  <c r="BL214" i="1"/>
  <c r="BJ214" i="1"/>
  <c r="AU214" i="1"/>
  <c r="AS214" i="1" s="1"/>
  <c r="AL214" i="1"/>
  <c r="I214" i="1" s="1"/>
  <c r="H214" i="1" s="1"/>
  <c r="AG214" i="1"/>
  <c r="Y214" i="1"/>
  <c r="X214" i="1"/>
  <c r="W214" i="1" s="1"/>
  <c r="P214" i="1"/>
  <c r="J214" i="1"/>
  <c r="BM213" i="1"/>
  <c r="BL213" i="1"/>
  <c r="BJ213" i="1"/>
  <c r="AU213" i="1"/>
  <c r="AS213" i="1" s="1"/>
  <c r="N213" i="1" s="1"/>
  <c r="AL213" i="1"/>
  <c r="AG213" i="1"/>
  <c r="Y213" i="1"/>
  <c r="X213" i="1"/>
  <c r="P213" i="1"/>
  <c r="J213" i="1"/>
  <c r="I213" i="1"/>
  <c r="H213" i="1" s="1"/>
  <c r="AA213" i="1" s="1"/>
  <c r="BM212" i="1"/>
  <c r="BL212" i="1"/>
  <c r="BJ212" i="1"/>
  <c r="S212" i="1" s="1"/>
  <c r="AU212" i="1"/>
  <c r="AS212" i="1" s="1"/>
  <c r="AL212" i="1"/>
  <c r="I212" i="1" s="1"/>
  <c r="H212" i="1" s="1"/>
  <c r="AA212" i="1" s="1"/>
  <c r="AG212" i="1"/>
  <c r="J212" i="1" s="1"/>
  <c r="Y212" i="1"/>
  <c r="X212" i="1"/>
  <c r="W212" i="1" s="1"/>
  <c r="P212" i="1"/>
  <c r="BM211" i="1"/>
  <c r="BL211" i="1"/>
  <c r="BJ211" i="1"/>
  <c r="AU211" i="1"/>
  <c r="AS211" i="1" s="1"/>
  <c r="N211" i="1" s="1"/>
  <c r="AL211" i="1"/>
  <c r="I211" i="1" s="1"/>
  <c r="H211" i="1" s="1"/>
  <c r="AA211" i="1" s="1"/>
  <c r="AG211" i="1"/>
  <c r="J211" i="1" s="1"/>
  <c r="Y211" i="1"/>
  <c r="X211" i="1"/>
  <c r="P211" i="1"/>
  <c r="BM210" i="1"/>
  <c r="BL210" i="1"/>
  <c r="BJ210" i="1"/>
  <c r="AU210" i="1"/>
  <c r="AS210" i="1" s="1"/>
  <c r="AL210" i="1"/>
  <c r="AG210" i="1"/>
  <c r="J210" i="1" s="1"/>
  <c r="Y210" i="1"/>
  <c r="X210" i="1"/>
  <c r="W210" i="1"/>
  <c r="P210" i="1"/>
  <c r="I210" i="1"/>
  <c r="H210" i="1" s="1"/>
  <c r="BM209" i="1"/>
  <c r="BL209" i="1"/>
  <c r="BJ209" i="1"/>
  <c r="AU209" i="1"/>
  <c r="AS209" i="1" s="1"/>
  <c r="AL209" i="1"/>
  <c r="I209" i="1" s="1"/>
  <c r="H209" i="1" s="1"/>
  <c r="AG209" i="1"/>
  <c r="J209" i="1" s="1"/>
  <c r="Y209" i="1"/>
  <c r="W209" i="1" s="1"/>
  <c r="X209" i="1"/>
  <c r="P209" i="1"/>
  <c r="BM208" i="1"/>
  <c r="BL208" i="1"/>
  <c r="BJ208" i="1"/>
  <c r="BK208" i="1" s="1"/>
  <c r="AU208" i="1"/>
  <c r="AS208" i="1" s="1"/>
  <c r="AL208" i="1"/>
  <c r="I208" i="1" s="1"/>
  <c r="H208" i="1" s="1"/>
  <c r="AG208" i="1"/>
  <c r="J208" i="1" s="1"/>
  <c r="Y208" i="1"/>
  <c r="X208" i="1"/>
  <c r="W208" i="1" s="1"/>
  <c r="P208" i="1"/>
  <c r="BM207" i="1"/>
  <c r="BL207" i="1"/>
  <c r="BJ207" i="1"/>
  <c r="AU207" i="1"/>
  <c r="AS207" i="1" s="1"/>
  <c r="AL207" i="1"/>
  <c r="AG207" i="1"/>
  <c r="J207" i="1" s="1"/>
  <c r="Y207" i="1"/>
  <c r="X207" i="1"/>
  <c r="W207" i="1" s="1"/>
  <c r="P207" i="1"/>
  <c r="I207" i="1"/>
  <c r="H207" i="1" s="1"/>
  <c r="BM206" i="1"/>
  <c r="BL206" i="1"/>
  <c r="BJ206" i="1"/>
  <c r="AU206" i="1"/>
  <c r="AS206" i="1" s="1"/>
  <c r="N206" i="1" s="1"/>
  <c r="AL206" i="1"/>
  <c r="AG206" i="1"/>
  <c r="J206" i="1" s="1"/>
  <c r="Y206" i="1"/>
  <c r="X206" i="1"/>
  <c r="P206" i="1"/>
  <c r="I206" i="1"/>
  <c r="H206" i="1" s="1"/>
  <c r="AA206" i="1" s="1"/>
  <c r="BM205" i="1"/>
  <c r="BL205" i="1"/>
  <c r="BJ205" i="1"/>
  <c r="AU205" i="1"/>
  <c r="AS205" i="1" s="1"/>
  <c r="N205" i="1" s="1"/>
  <c r="AL205" i="1"/>
  <c r="I205" i="1" s="1"/>
  <c r="H205" i="1" s="1"/>
  <c r="AA205" i="1" s="1"/>
  <c r="AG205" i="1"/>
  <c r="J205" i="1" s="1"/>
  <c r="Y205" i="1"/>
  <c r="W205" i="1" s="1"/>
  <c r="X205" i="1"/>
  <c r="P205" i="1"/>
  <c r="BM204" i="1"/>
  <c r="BL204" i="1"/>
  <c r="BJ204" i="1"/>
  <c r="S204" i="1" s="1"/>
  <c r="AU204" i="1"/>
  <c r="AS204" i="1" s="1"/>
  <c r="AL204" i="1"/>
  <c r="AG204" i="1"/>
  <c r="J204" i="1" s="1"/>
  <c r="Y204" i="1"/>
  <c r="X204" i="1"/>
  <c r="W204" i="1" s="1"/>
  <c r="P204" i="1"/>
  <c r="I204" i="1"/>
  <c r="H204" i="1" s="1"/>
  <c r="AA204" i="1" s="1"/>
  <c r="BM203" i="1"/>
  <c r="BL203" i="1"/>
  <c r="BJ203" i="1"/>
  <c r="AU203" i="1"/>
  <c r="AS203" i="1" s="1"/>
  <c r="N203" i="1" s="1"/>
  <c r="AL203" i="1"/>
  <c r="I203" i="1" s="1"/>
  <c r="H203" i="1" s="1"/>
  <c r="AA203" i="1" s="1"/>
  <c r="AG203" i="1"/>
  <c r="J203" i="1" s="1"/>
  <c r="Y203" i="1"/>
  <c r="X203" i="1"/>
  <c r="P203" i="1"/>
  <c r="BM202" i="1"/>
  <c r="BL202" i="1"/>
  <c r="BJ202" i="1"/>
  <c r="AU202" i="1"/>
  <c r="AS202" i="1"/>
  <c r="AL202" i="1"/>
  <c r="I202" i="1" s="1"/>
  <c r="H202" i="1" s="1"/>
  <c r="AG202" i="1"/>
  <c r="Y202" i="1"/>
  <c r="X202" i="1"/>
  <c r="P202" i="1"/>
  <c r="J202" i="1"/>
  <c r="BM201" i="1"/>
  <c r="BL201" i="1"/>
  <c r="BJ201" i="1"/>
  <c r="AU201" i="1"/>
  <c r="AS201" i="1" s="1"/>
  <c r="AL201" i="1"/>
  <c r="AG201" i="1"/>
  <c r="J201" i="1" s="1"/>
  <c r="Y201" i="1"/>
  <c r="X201" i="1"/>
  <c r="S201" i="1"/>
  <c r="P201" i="1"/>
  <c r="I201" i="1"/>
  <c r="H201" i="1"/>
  <c r="AA201" i="1" s="1"/>
  <c r="BM200" i="1"/>
  <c r="BL200" i="1"/>
  <c r="BK200" i="1"/>
  <c r="BJ200" i="1"/>
  <c r="AU200" i="1"/>
  <c r="AS200" i="1" s="1"/>
  <c r="AE200" i="1" s="1"/>
  <c r="AL200" i="1"/>
  <c r="I200" i="1" s="1"/>
  <c r="H200" i="1" s="1"/>
  <c r="AG200" i="1"/>
  <c r="J200" i="1" s="1"/>
  <c r="Y200" i="1"/>
  <c r="X200" i="1"/>
  <c r="W200" i="1"/>
  <c r="P200" i="1"/>
  <c r="BM199" i="1"/>
  <c r="BL199" i="1"/>
  <c r="BJ199" i="1"/>
  <c r="BK199" i="1" s="1"/>
  <c r="AU199" i="1"/>
  <c r="AS199" i="1"/>
  <c r="AL199" i="1"/>
  <c r="I199" i="1" s="1"/>
  <c r="H199" i="1" s="1"/>
  <c r="AA199" i="1" s="1"/>
  <c r="AG199" i="1"/>
  <c r="J199" i="1" s="1"/>
  <c r="Y199" i="1"/>
  <c r="X199" i="1"/>
  <c r="P199" i="1"/>
  <c r="BM198" i="1"/>
  <c r="BL198" i="1"/>
  <c r="BJ198" i="1"/>
  <c r="AU198" i="1"/>
  <c r="AS198" i="1" s="1"/>
  <c r="K198" i="1" s="1"/>
  <c r="AL198" i="1"/>
  <c r="I198" i="1" s="1"/>
  <c r="H198" i="1" s="1"/>
  <c r="AA198" i="1" s="1"/>
  <c r="AG198" i="1"/>
  <c r="J198" i="1" s="1"/>
  <c r="Y198" i="1"/>
  <c r="X198" i="1"/>
  <c r="P198" i="1"/>
  <c r="BM197" i="1"/>
  <c r="BL197" i="1"/>
  <c r="BJ197" i="1"/>
  <c r="S197" i="1" s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 s="1"/>
  <c r="P197" i="1"/>
  <c r="BM196" i="1"/>
  <c r="BL196" i="1"/>
  <c r="BJ196" i="1"/>
  <c r="S196" i="1" s="1"/>
  <c r="AU196" i="1"/>
  <c r="AS196" i="1" s="1"/>
  <c r="AL196" i="1"/>
  <c r="I196" i="1" s="1"/>
  <c r="H196" i="1" s="1"/>
  <c r="AG196" i="1"/>
  <c r="AE196" i="1"/>
  <c r="Y196" i="1"/>
  <c r="X196" i="1"/>
  <c r="W196" i="1"/>
  <c r="P196" i="1"/>
  <c r="J196" i="1"/>
  <c r="BM195" i="1"/>
  <c r="BL195" i="1"/>
  <c r="BJ195" i="1"/>
  <c r="BK195" i="1" s="1"/>
  <c r="AU195" i="1"/>
  <c r="AS195" i="1" s="1"/>
  <c r="AL195" i="1"/>
  <c r="I195" i="1" s="1"/>
  <c r="H195" i="1" s="1"/>
  <c r="AG195" i="1"/>
  <c r="J195" i="1" s="1"/>
  <c r="Y195" i="1"/>
  <c r="X195" i="1"/>
  <c r="P195" i="1"/>
  <c r="BM194" i="1"/>
  <c r="BL194" i="1"/>
  <c r="BJ194" i="1"/>
  <c r="AU194" i="1"/>
  <c r="AS194" i="1" s="1"/>
  <c r="K194" i="1" s="1"/>
  <c r="AL194" i="1"/>
  <c r="AG194" i="1"/>
  <c r="J194" i="1" s="1"/>
  <c r="Y194" i="1"/>
  <c r="X194" i="1"/>
  <c r="P194" i="1"/>
  <c r="I194" i="1"/>
  <c r="H194" i="1" s="1"/>
  <c r="AA194" i="1" s="1"/>
  <c r="BM193" i="1"/>
  <c r="BL193" i="1"/>
  <c r="BJ193" i="1"/>
  <c r="BK193" i="1" s="1"/>
  <c r="AU193" i="1"/>
  <c r="AS193" i="1" s="1"/>
  <c r="AL193" i="1"/>
  <c r="I193" i="1" s="1"/>
  <c r="H193" i="1" s="1"/>
  <c r="AA193" i="1" s="1"/>
  <c r="AG193" i="1"/>
  <c r="J193" i="1" s="1"/>
  <c r="Y193" i="1"/>
  <c r="X193" i="1"/>
  <c r="S193" i="1"/>
  <c r="P193" i="1"/>
  <c r="BM192" i="1"/>
  <c r="BL192" i="1"/>
  <c r="BJ192" i="1"/>
  <c r="S192" i="1" s="1"/>
  <c r="AU192" i="1"/>
  <c r="AS192" i="1" s="1"/>
  <c r="AL192" i="1"/>
  <c r="I192" i="1" s="1"/>
  <c r="H192" i="1" s="1"/>
  <c r="AG192" i="1"/>
  <c r="J192" i="1" s="1"/>
  <c r="Y192" i="1"/>
  <c r="X192" i="1"/>
  <c r="P192" i="1"/>
  <c r="BM191" i="1"/>
  <c r="BL191" i="1"/>
  <c r="BJ191" i="1"/>
  <c r="AU191" i="1"/>
  <c r="AS191" i="1" s="1"/>
  <c r="AL191" i="1"/>
  <c r="I191" i="1" s="1"/>
  <c r="H191" i="1" s="1"/>
  <c r="AG191" i="1"/>
  <c r="J191" i="1" s="1"/>
  <c r="Y191" i="1"/>
  <c r="X191" i="1"/>
  <c r="P191" i="1"/>
  <c r="BM190" i="1"/>
  <c r="BL190" i="1"/>
  <c r="BJ190" i="1"/>
  <c r="BK190" i="1" s="1"/>
  <c r="AU190" i="1"/>
  <c r="AS190" i="1" s="1"/>
  <c r="AT190" i="1" s="1"/>
  <c r="AL190" i="1"/>
  <c r="I190" i="1" s="1"/>
  <c r="H190" i="1" s="1"/>
  <c r="AG190" i="1"/>
  <c r="J190" i="1" s="1"/>
  <c r="Y190" i="1"/>
  <c r="X190" i="1"/>
  <c r="P190" i="1"/>
  <c r="BM189" i="1"/>
  <c r="BL189" i="1"/>
  <c r="BJ189" i="1"/>
  <c r="AU189" i="1"/>
  <c r="AS189" i="1" s="1"/>
  <c r="AT189" i="1" s="1"/>
  <c r="AL189" i="1"/>
  <c r="I189" i="1" s="1"/>
  <c r="H189" i="1" s="1"/>
  <c r="AG189" i="1"/>
  <c r="J189" i="1" s="1"/>
  <c r="Y189" i="1"/>
  <c r="X189" i="1"/>
  <c r="P189" i="1"/>
  <c r="BM188" i="1"/>
  <c r="BL188" i="1"/>
  <c r="BJ188" i="1"/>
  <c r="AU188" i="1"/>
  <c r="AS188" i="1" s="1"/>
  <c r="N188" i="1" s="1"/>
  <c r="AL188" i="1"/>
  <c r="I188" i="1" s="1"/>
  <c r="H188" i="1" s="1"/>
  <c r="AG188" i="1"/>
  <c r="J188" i="1" s="1"/>
  <c r="Y188" i="1"/>
  <c r="X188" i="1"/>
  <c r="W188" i="1" s="1"/>
  <c r="P188" i="1"/>
  <c r="BM187" i="1"/>
  <c r="BL187" i="1"/>
  <c r="BJ187" i="1"/>
  <c r="BK187" i="1" s="1"/>
  <c r="AU187" i="1"/>
  <c r="AS187" i="1" s="1"/>
  <c r="AL187" i="1"/>
  <c r="I187" i="1" s="1"/>
  <c r="H187" i="1" s="1"/>
  <c r="AG187" i="1"/>
  <c r="Y187" i="1"/>
  <c r="X187" i="1"/>
  <c r="P187" i="1"/>
  <c r="J187" i="1"/>
  <c r="BM186" i="1"/>
  <c r="BL186" i="1"/>
  <c r="BJ186" i="1"/>
  <c r="AU186" i="1"/>
  <c r="AS186" i="1" s="1"/>
  <c r="AT186" i="1" s="1"/>
  <c r="AL186" i="1"/>
  <c r="I186" i="1" s="1"/>
  <c r="H186" i="1" s="1"/>
  <c r="AG186" i="1"/>
  <c r="J186" i="1" s="1"/>
  <c r="Y186" i="1"/>
  <c r="X186" i="1"/>
  <c r="W186" i="1" s="1"/>
  <c r="P186" i="1"/>
  <c r="BM185" i="1"/>
  <c r="BL185" i="1"/>
  <c r="BJ185" i="1"/>
  <c r="AU185" i="1"/>
  <c r="AS185" i="1" s="1"/>
  <c r="AL185" i="1"/>
  <c r="I185" i="1" s="1"/>
  <c r="H185" i="1" s="1"/>
  <c r="AG185" i="1"/>
  <c r="J185" i="1" s="1"/>
  <c r="Y185" i="1"/>
  <c r="X185" i="1"/>
  <c r="P185" i="1"/>
  <c r="BM184" i="1"/>
  <c r="BL184" i="1"/>
  <c r="BJ184" i="1"/>
  <c r="AU184" i="1"/>
  <c r="AS184" i="1" s="1"/>
  <c r="AL184" i="1"/>
  <c r="I184" i="1" s="1"/>
  <c r="AG184" i="1"/>
  <c r="Y184" i="1"/>
  <c r="X184" i="1"/>
  <c r="P184" i="1"/>
  <c r="J184" i="1"/>
  <c r="H184" i="1"/>
  <c r="BM183" i="1"/>
  <c r="BL183" i="1"/>
  <c r="BJ183" i="1"/>
  <c r="AU183" i="1"/>
  <c r="AS183" i="1"/>
  <c r="AE183" i="1" s="1"/>
  <c r="AL183" i="1"/>
  <c r="I183" i="1" s="1"/>
  <c r="H183" i="1" s="1"/>
  <c r="AG183" i="1"/>
  <c r="J183" i="1" s="1"/>
  <c r="Y183" i="1"/>
  <c r="X183" i="1"/>
  <c r="P183" i="1"/>
  <c r="BM182" i="1"/>
  <c r="BL182" i="1"/>
  <c r="BJ182" i="1"/>
  <c r="AU182" i="1"/>
  <c r="AS182" i="1" s="1"/>
  <c r="AT182" i="1"/>
  <c r="AL182" i="1"/>
  <c r="I182" i="1" s="1"/>
  <c r="H182" i="1" s="1"/>
  <c r="AG182" i="1"/>
  <c r="Y182" i="1"/>
  <c r="X182" i="1"/>
  <c r="P182" i="1"/>
  <c r="J182" i="1"/>
  <c r="BM181" i="1"/>
  <c r="BL181" i="1"/>
  <c r="BJ181" i="1"/>
  <c r="AU181" i="1"/>
  <c r="AS181" i="1" s="1"/>
  <c r="AL181" i="1"/>
  <c r="I181" i="1" s="1"/>
  <c r="H181" i="1" s="1"/>
  <c r="AG181" i="1"/>
  <c r="Y181" i="1"/>
  <c r="X181" i="1"/>
  <c r="P181" i="1"/>
  <c r="J181" i="1"/>
  <c r="BM180" i="1"/>
  <c r="BL180" i="1"/>
  <c r="BJ180" i="1"/>
  <c r="AU180" i="1"/>
  <c r="AS180" i="1" s="1"/>
  <c r="AT180" i="1"/>
  <c r="AL180" i="1"/>
  <c r="I180" i="1" s="1"/>
  <c r="H180" i="1" s="1"/>
  <c r="AG180" i="1"/>
  <c r="J180" i="1" s="1"/>
  <c r="AF180" i="1"/>
  <c r="Y180" i="1"/>
  <c r="X180" i="1"/>
  <c r="P180" i="1"/>
  <c r="BM179" i="1"/>
  <c r="S179" i="1" s="1"/>
  <c r="BL179" i="1"/>
  <c r="BJ179" i="1"/>
  <c r="AU179" i="1"/>
  <c r="AS179" i="1" s="1"/>
  <c r="AF179" i="1" s="1"/>
  <c r="AL179" i="1"/>
  <c r="I179" i="1" s="1"/>
  <c r="AG179" i="1"/>
  <c r="Y179" i="1"/>
  <c r="X179" i="1"/>
  <c r="P179" i="1"/>
  <c r="J179" i="1"/>
  <c r="H179" i="1"/>
  <c r="BM178" i="1"/>
  <c r="BL178" i="1"/>
  <c r="BJ178" i="1"/>
  <c r="AU178" i="1"/>
  <c r="AS178" i="1" s="1"/>
  <c r="AE178" i="1" s="1"/>
  <c r="AL178" i="1"/>
  <c r="I178" i="1" s="1"/>
  <c r="H178" i="1" s="1"/>
  <c r="AA178" i="1" s="1"/>
  <c r="AG178" i="1"/>
  <c r="J178" i="1" s="1"/>
  <c r="AF178" i="1"/>
  <c r="Y178" i="1"/>
  <c r="X178" i="1"/>
  <c r="P178" i="1"/>
  <c r="BM177" i="1"/>
  <c r="BL177" i="1"/>
  <c r="BJ177" i="1"/>
  <c r="AU177" i="1"/>
  <c r="AS177" i="1" s="1"/>
  <c r="AE177" i="1" s="1"/>
  <c r="AL177" i="1"/>
  <c r="I177" i="1" s="1"/>
  <c r="H177" i="1" s="1"/>
  <c r="AG177" i="1"/>
  <c r="J177" i="1" s="1"/>
  <c r="Y177" i="1"/>
  <c r="X177" i="1"/>
  <c r="W177" i="1" s="1"/>
  <c r="P177" i="1"/>
  <c r="BM176" i="1"/>
  <c r="BL176" i="1"/>
  <c r="BJ176" i="1"/>
  <c r="BK176" i="1" s="1"/>
  <c r="AU176" i="1"/>
  <c r="AS176" i="1" s="1"/>
  <c r="AL176" i="1"/>
  <c r="AG176" i="1"/>
  <c r="J176" i="1" s="1"/>
  <c r="Y176" i="1"/>
  <c r="X176" i="1"/>
  <c r="P176" i="1"/>
  <c r="I176" i="1"/>
  <c r="H176" i="1" s="1"/>
  <c r="BM175" i="1"/>
  <c r="S175" i="1" s="1"/>
  <c r="BL175" i="1"/>
  <c r="BJ175" i="1"/>
  <c r="AU175" i="1"/>
  <c r="AS175" i="1"/>
  <c r="AF175" i="1" s="1"/>
  <c r="AL175" i="1"/>
  <c r="I175" i="1" s="1"/>
  <c r="H175" i="1" s="1"/>
  <c r="AG175" i="1"/>
  <c r="J175" i="1" s="1"/>
  <c r="Y175" i="1"/>
  <c r="X175" i="1"/>
  <c r="P175" i="1"/>
  <c r="BM174" i="1"/>
  <c r="BL174" i="1"/>
  <c r="BJ174" i="1"/>
  <c r="AU174" i="1"/>
  <c r="AS174" i="1" s="1"/>
  <c r="AL174" i="1"/>
  <c r="AG174" i="1"/>
  <c r="Y174" i="1"/>
  <c r="X174" i="1"/>
  <c r="P174" i="1"/>
  <c r="J174" i="1"/>
  <c r="I174" i="1"/>
  <c r="H174" i="1" s="1"/>
  <c r="BM173" i="1"/>
  <c r="BL173" i="1"/>
  <c r="BJ173" i="1"/>
  <c r="AU173" i="1"/>
  <c r="AS173" i="1" s="1"/>
  <c r="AL173" i="1"/>
  <c r="I173" i="1" s="1"/>
  <c r="H173" i="1" s="1"/>
  <c r="AG173" i="1"/>
  <c r="J173" i="1" s="1"/>
  <c r="Y173" i="1"/>
  <c r="X173" i="1"/>
  <c r="W173" i="1" s="1"/>
  <c r="P173" i="1"/>
  <c r="BM172" i="1"/>
  <c r="S172" i="1" s="1"/>
  <c r="BL172" i="1"/>
  <c r="BJ172" i="1"/>
  <c r="AU172" i="1"/>
  <c r="AS172" i="1" s="1"/>
  <c r="AT172" i="1"/>
  <c r="AL172" i="1"/>
  <c r="I172" i="1" s="1"/>
  <c r="H172" i="1" s="1"/>
  <c r="AG172" i="1"/>
  <c r="J172" i="1" s="1"/>
  <c r="AF172" i="1"/>
  <c r="Y172" i="1"/>
  <c r="X172" i="1"/>
  <c r="P172" i="1"/>
  <c r="BM171" i="1"/>
  <c r="BL171" i="1"/>
  <c r="BJ171" i="1"/>
  <c r="AU171" i="1"/>
  <c r="AS171" i="1" s="1"/>
  <c r="AF171" i="1" s="1"/>
  <c r="AL171" i="1"/>
  <c r="I171" i="1" s="1"/>
  <c r="H171" i="1" s="1"/>
  <c r="AG171" i="1"/>
  <c r="Y171" i="1"/>
  <c r="X171" i="1"/>
  <c r="P171" i="1"/>
  <c r="J171" i="1"/>
  <c r="BM170" i="1"/>
  <c r="BL170" i="1"/>
  <c r="BJ170" i="1"/>
  <c r="AU170" i="1"/>
  <c r="AS170" i="1" s="1"/>
  <c r="AF170" i="1" s="1"/>
  <c r="AL170" i="1"/>
  <c r="I170" i="1" s="1"/>
  <c r="H170" i="1" s="1"/>
  <c r="AG170" i="1"/>
  <c r="J170" i="1" s="1"/>
  <c r="Y170" i="1"/>
  <c r="X170" i="1"/>
  <c r="W170" i="1" s="1"/>
  <c r="P170" i="1"/>
  <c r="BM169" i="1"/>
  <c r="BL169" i="1"/>
  <c r="BJ169" i="1"/>
  <c r="AU169" i="1"/>
  <c r="AS169" i="1" s="1"/>
  <c r="N169" i="1" s="1"/>
  <c r="AL169" i="1"/>
  <c r="I169" i="1" s="1"/>
  <c r="H169" i="1" s="1"/>
  <c r="AG169" i="1"/>
  <c r="J169" i="1" s="1"/>
  <c r="Y169" i="1"/>
  <c r="X169" i="1"/>
  <c r="P169" i="1"/>
  <c r="BM168" i="1"/>
  <c r="BL168" i="1"/>
  <c r="BJ168" i="1"/>
  <c r="AU168" i="1"/>
  <c r="AS168" i="1" s="1"/>
  <c r="AF168" i="1" s="1"/>
  <c r="AL168" i="1"/>
  <c r="I168" i="1" s="1"/>
  <c r="H168" i="1" s="1"/>
  <c r="AG168" i="1"/>
  <c r="J168" i="1" s="1"/>
  <c r="Y168" i="1"/>
  <c r="X168" i="1"/>
  <c r="P168" i="1"/>
  <c r="BM167" i="1"/>
  <c r="BL167" i="1"/>
  <c r="BJ167" i="1"/>
  <c r="AU167" i="1"/>
  <c r="AS167" i="1" s="1"/>
  <c r="AL167" i="1"/>
  <c r="I167" i="1" s="1"/>
  <c r="H167" i="1" s="1"/>
  <c r="AG167" i="1"/>
  <c r="J167" i="1" s="1"/>
  <c r="Y167" i="1"/>
  <c r="X167" i="1"/>
  <c r="W167" i="1" s="1"/>
  <c r="P167" i="1"/>
  <c r="BM166" i="1"/>
  <c r="BL166" i="1"/>
  <c r="BJ166" i="1"/>
  <c r="AU166" i="1"/>
  <c r="AS166" i="1" s="1"/>
  <c r="AL166" i="1"/>
  <c r="I166" i="1" s="1"/>
  <c r="H166" i="1" s="1"/>
  <c r="AG166" i="1"/>
  <c r="J166" i="1" s="1"/>
  <c r="Y166" i="1"/>
  <c r="X166" i="1"/>
  <c r="W166" i="1" s="1"/>
  <c r="P166" i="1"/>
  <c r="BM165" i="1"/>
  <c r="BL165" i="1"/>
  <c r="BJ165" i="1"/>
  <c r="AU165" i="1"/>
  <c r="AS165" i="1" s="1"/>
  <c r="K165" i="1" s="1"/>
  <c r="AL165" i="1"/>
  <c r="I165" i="1" s="1"/>
  <c r="H165" i="1" s="1"/>
  <c r="AG165" i="1"/>
  <c r="J165" i="1" s="1"/>
  <c r="Y165" i="1"/>
  <c r="X165" i="1"/>
  <c r="P165" i="1"/>
  <c r="BM164" i="1"/>
  <c r="BL164" i="1"/>
  <c r="BJ164" i="1"/>
  <c r="AU164" i="1"/>
  <c r="AS164" i="1" s="1"/>
  <c r="AT164" i="1" s="1"/>
  <c r="AL164" i="1"/>
  <c r="I164" i="1" s="1"/>
  <c r="H164" i="1" s="1"/>
  <c r="AG164" i="1"/>
  <c r="J164" i="1" s="1"/>
  <c r="Y164" i="1"/>
  <c r="X164" i="1"/>
  <c r="P164" i="1"/>
  <c r="BM163" i="1"/>
  <c r="BL163" i="1"/>
  <c r="BJ163" i="1"/>
  <c r="AU163" i="1"/>
  <c r="AS163" i="1" s="1"/>
  <c r="AL163" i="1"/>
  <c r="I163" i="1" s="1"/>
  <c r="H163" i="1" s="1"/>
  <c r="AG163" i="1"/>
  <c r="J163" i="1" s="1"/>
  <c r="Y163" i="1"/>
  <c r="X163" i="1"/>
  <c r="W163" i="1"/>
  <c r="P163" i="1"/>
  <c r="BM162" i="1"/>
  <c r="BL162" i="1"/>
  <c r="BJ162" i="1"/>
  <c r="AU162" i="1"/>
  <c r="AS162" i="1" s="1"/>
  <c r="AT162" i="1" s="1"/>
  <c r="AL162" i="1"/>
  <c r="I162" i="1" s="1"/>
  <c r="H162" i="1" s="1"/>
  <c r="AA162" i="1" s="1"/>
  <c r="AG162" i="1"/>
  <c r="J162" i="1" s="1"/>
  <c r="Y162" i="1"/>
  <c r="X162" i="1"/>
  <c r="P162" i="1"/>
  <c r="N162" i="1"/>
  <c r="BM161" i="1"/>
  <c r="BL161" i="1"/>
  <c r="BJ161" i="1"/>
  <c r="AU161" i="1"/>
  <c r="AS161" i="1"/>
  <c r="AL161" i="1"/>
  <c r="I161" i="1" s="1"/>
  <c r="H161" i="1" s="1"/>
  <c r="AA161" i="1" s="1"/>
  <c r="AG161" i="1"/>
  <c r="J161" i="1" s="1"/>
  <c r="Y161" i="1"/>
  <c r="X161" i="1"/>
  <c r="W161" i="1" s="1"/>
  <c r="P161" i="1"/>
  <c r="BM160" i="1"/>
  <c r="BL160" i="1"/>
  <c r="BJ160" i="1"/>
  <c r="AU160" i="1"/>
  <c r="AS160" i="1" s="1"/>
  <c r="AT160" i="1" s="1"/>
  <c r="AL160" i="1"/>
  <c r="I160" i="1" s="1"/>
  <c r="H160" i="1" s="1"/>
  <c r="AG160" i="1"/>
  <c r="J160" i="1" s="1"/>
  <c r="Y160" i="1"/>
  <c r="X160" i="1"/>
  <c r="P160" i="1"/>
  <c r="BM159" i="1"/>
  <c r="S159" i="1" s="1"/>
  <c r="T159" i="1" s="1"/>
  <c r="U159" i="1" s="1"/>
  <c r="BL159" i="1"/>
  <c r="BK159" i="1" s="1"/>
  <c r="BJ159" i="1"/>
  <c r="AU159" i="1"/>
  <c r="AS159" i="1" s="1"/>
  <c r="AL159" i="1"/>
  <c r="I159" i="1" s="1"/>
  <c r="H159" i="1" s="1"/>
  <c r="AG159" i="1"/>
  <c r="J159" i="1" s="1"/>
  <c r="AA159" i="1"/>
  <c r="Y159" i="1"/>
  <c r="X159" i="1"/>
  <c r="W159" i="1" s="1"/>
  <c r="P159" i="1"/>
  <c r="BM158" i="1"/>
  <c r="BL158" i="1"/>
  <c r="BJ158" i="1"/>
  <c r="AU158" i="1"/>
  <c r="AS158" i="1" s="1"/>
  <c r="AL158" i="1"/>
  <c r="I158" i="1" s="1"/>
  <c r="H158" i="1" s="1"/>
  <c r="AA158" i="1" s="1"/>
  <c r="AG158" i="1"/>
  <c r="J158" i="1" s="1"/>
  <c r="Y158" i="1"/>
  <c r="X158" i="1"/>
  <c r="P158" i="1"/>
  <c r="BM157" i="1"/>
  <c r="BL157" i="1"/>
  <c r="BJ157" i="1"/>
  <c r="AU157" i="1"/>
  <c r="AS157" i="1" s="1"/>
  <c r="AL157" i="1"/>
  <c r="I157" i="1" s="1"/>
  <c r="H157" i="1" s="1"/>
  <c r="AA157" i="1" s="1"/>
  <c r="AG157" i="1"/>
  <c r="Y157" i="1"/>
  <c r="X157" i="1"/>
  <c r="W157" i="1"/>
  <c r="P157" i="1"/>
  <c r="J157" i="1"/>
  <c r="BM156" i="1"/>
  <c r="BL156" i="1"/>
  <c r="BJ156" i="1"/>
  <c r="AU156" i="1"/>
  <c r="AS156" i="1" s="1"/>
  <c r="AT156" i="1" s="1"/>
  <c r="AL156" i="1"/>
  <c r="I156" i="1" s="1"/>
  <c r="H156" i="1" s="1"/>
  <c r="AG156" i="1"/>
  <c r="J156" i="1" s="1"/>
  <c r="Y156" i="1"/>
  <c r="X156" i="1"/>
  <c r="P156" i="1"/>
  <c r="N156" i="1"/>
  <c r="BM155" i="1"/>
  <c r="BL155" i="1"/>
  <c r="BJ155" i="1"/>
  <c r="S155" i="1" s="1"/>
  <c r="AU155" i="1"/>
  <c r="AS155" i="1" s="1"/>
  <c r="AL155" i="1"/>
  <c r="I155" i="1" s="1"/>
  <c r="H155" i="1" s="1"/>
  <c r="AG155" i="1"/>
  <c r="J155" i="1" s="1"/>
  <c r="Y155" i="1"/>
  <c r="W155" i="1" s="1"/>
  <c r="X155" i="1"/>
  <c r="P155" i="1"/>
  <c r="BM154" i="1"/>
  <c r="BL154" i="1"/>
  <c r="BJ154" i="1"/>
  <c r="AU154" i="1"/>
  <c r="AS154" i="1" s="1"/>
  <c r="AF154" i="1" s="1"/>
  <c r="AL154" i="1"/>
  <c r="I154" i="1" s="1"/>
  <c r="H154" i="1" s="1"/>
  <c r="AG154" i="1"/>
  <c r="J154" i="1" s="1"/>
  <c r="Y154" i="1"/>
  <c r="W154" i="1" s="1"/>
  <c r="X154" i="1"/>
  <c r="P154" i="1"/>
  <c r="BM153" i="1"/>
  <c r="S153" i="1" s="1"/>
  <c r="BL153" i="1"/>
  <c r="BJ153" i="1"/>
  <c r="AU153" i="1"/>
  <c r="AS153" i="1" s="1"/>
  <c r="AL153" i="1"/>
  <c r="I153" i="1" s="1"/>
  <c r="H153" i="1" s="1"/>
  <c r="AG153" i="1"/>
  <c r="J153" i="1" s="1"/>
  <c r="Y153" i="1"/>
  <c r="X153" i="1"/>
  <c r="P153" i="1"/>
  <c r="BM152" i="1"/>
  <c r="BL152" i="1"/>
  <c r="BJ152" i="1"/>
  <c r="AU152" i="1"/>
  <c r="AS152" i="1" s="1"/>
  <c r="AL152" i="1"/>
  <c r="I152" i="1" s="1"/>
  <c r="H152" i="1" s="1"/>
  <c r="AG152" i="1"/>
  <c r="J152" i="1" s="1"/>
  <c r="AA152" i="1"/>
  <c r="Y152" i="1"/>
  <c r="X152" i="1"/>
  <c r="P152" i="1"/>
  <c r="BM151" i="1"/>
  <c r="BL151" i="1"/>
  <c r="BJ151" i="1"/>
  <c r="AU151" i="1"/>
  <c r="AS151" i="1" s="1"/>
  <c r="AE151" i="1" s="1"/>
  <c r="AL151" i="1"/>
  <c r="I151" i="1" s="1"/>
  <c r="H151" i="1" s="1"/>
  <c r="AG151" i="1"/>
  <c r="J151" i="1" s="1"/>
  <c r="Y151" i="1"/>
  <c r="X151" i="1"/>
  <c r="W151" i="1" s="1"/>
  <c r="P151" i="1"/>
  <c r="BM150" i="1"/>
  <c r="BL150" i="1"/>
  <c r="BJ150" i="1"/>
  <c r="BK150" i="1" s="1"/>
  <c r="AU150" i="1"/>
  <c r="AS150" i="1" s="1"/>
  <c r="K150" i="1" s="1"/>
  <c r="AL150" i="1"/>
  <c r="I150" i="1" s="1"/>
  <c r="H150" i="1" s="1"/>
  <c r="AG150" i="1"/>
  <c r="Y150" i="1"/>
  <c r="X150" i="1"/>
  <c r="P150" i="1"/>
  <c r="J150" i="1"/>
  <c r="BM149" i="1"/>
  <c r="BL149" i="1"/>
  <c r="BK149" i="1" s="1"/>
  <c r="BJ149" i="1"/>
  <c r="AU149" i="1"/>
  <c r="AS149" i="1" s="1"/>
  <c r="AL149" i="1"/>
  <c r="I149" i="1" s="1"/>
  <c r="H149" i="1" s="1"/>
  <c r="AG149" i="1"/>
  <c r="J149" i="1" s="1"/>
  <c r="Y149" i="1"/>
  <c r="X149" i="1"/>
  <c r="P149" i="1"/>
  <c r="BM148" i="1"/>
  <c r="BL148" i="1"/>
  <c r="BJ148" i="1"/>
  <c r="AU148" i="1"/>
  <c r="AS148" i="1" s="1"/>
  <c r="AL148" i="1"/>
  <c r="I148" i="1" s="1"/>
  <c r="H148" i="1" s="1"/>
  <c r="AA148" i="1" s="1"/>
  <c r="AG148" i="1"/>
  <c r="J148" i="1" s="1"/>
  <c r="Y148" i="1"/>
  <c r="X148" i="1"/>
  <c r="W148" i="1"/>
  <c r="P148" i="1"/>
  <c r="BM147" i="1"/>
  <c r="BL147" i="1"/>
  <c r="BJ147" i="1"/>
  <c r="AU147" i="1"/>
  <c r="AS147" i="1" s="1"/>
  <c r="AL147" i="1"/>
  <c r="AG147" i="1"/>
  <c r="J147" i="1" s="1"/>
  <c r="Y147" i="1"/>
  <c r="X147" i="1"/>
  <c r="W147" i="1"/>
  <c r="P147" i="1"/>
  <c r="I147" i="1"/>
  <c r="H147" i="1" s="1"/>
  <c r="BM146" i="1"/>
  <c r="BL146" i="1"/>
  <c r="BJ146" i="1"/>
  <c r="BK146" i="1" s="1"/>
  <c r="AU146" i="1"/>
  <c r="AS146" i="1" s="1"/>
  <c r="AE146" i="1" s="1"/>
  <c r="AL146" i="1"/>
  <c r="I146" i="1" s="1"/>
  <c r="H146" i="1" s="1"/>
  <c r="AA146" i="1" s="1"/>
  <c r="AG146" i="1"/>
  <c r="J146" i="1" s="1"/>
  <c r="AF146" i="1"/>
  <c r="Y146" i="1"/>
  <c r="X146" i="1"/>
  <c r="W146" i="1" s="1"/>
  <c r="P146" i="1"/>
  <c r="BM145" i="1"/>
  <c r="S145" i="1" s="1"/>
  <c r="BL145" i="1"/>
  <c r="BK145" i="1" s="1"/>
  <c r="BJ145" i="1"/>
  <c r="AU145" i="1"/>
  <c r="AS145" i="1" s="1"/>
  <c r="AT145" i="1" s="1"/>
  <c r="AL145" i="1"/>
  <c r="I145" i="1" s="1"/>
  <c r="H145" i="1" s="1"/>
  <c r="AG145" i="1"/>
  <c r="Y145" i="1"/>
  <c r="X145" i="1"/>
  <c r="P145" i="1"/>
  <c r="J145" i="1"/>
  <c r="BM144" i="1"/>
  <c r="BL144" i="1"/>
  <c r="BJ144" i="1"/>
  <c r="AU144" i="1"/>
  <c r="AS144" i="1"/>
  <c r="AL144" i="1"/>
  <c r="I144" i="1" s="1"/>
  <c r="H144" i="1" s="1"/>
  <c r="AG144" i="1"/>
  <c r="J144" i="1" s="1"/>
  <c r="Y144" i="1"/>
  <c r="X144" i="1"/>
  <c r="P144" i="1"/>
  <c r="BM143" i="1"/>
  <c r="BL143" i="1"/>
  <c r="BJ143" i="1"/>
  <c r="AU143" i="1"/>
  <c r="AS143" i="1" s="1"/>
  <c r="AL143" i="1"/>
  <c r="I143" i="1" s="1"/>
  <c r="H143" i="1" s="1"/>
  <c r="AG143" i="1"/>
  <c r="J143" i="1" s="1"/>
  <c r="Y143" i="1"/>
  <c r="W143" i="1" s="1"/>
  <c r="X143" i="1"/>
  <c r="P143" i="1"/>
  <c r="BM142" i="1"/>
  <c r="BL142" i="1"/>
  <c r="BJ142" i="1"/>
  <c r="AU142" i="1"/>
  <c r="AS142" i="1" s="1"/>
  <c r="AL142" i="1"/>
  <c r="AG142" i="1"/>
  <c r="J142" i="1" s="1"/>
  <c r="Y142" i="1"/>
  <c r="X142" i="1"/>
  <c r="P142" i="1"/>
  <c r="I142" i="1"/>
  <c r="H142" i="1" s="1"/>
  <c r="BM141" i="1"/>
  <c r="BL141" i="1"/>
  <c r="BJ141" i="1"/>
  <c r="AU141" i="1"/>
  <c r="AS141" i="1" s="1"/>
  <c r="AL141" i="1"/>
  <c r="I141" i="1" s="1"/>
  <c r="H141" i="1" s="1"/>
  <c r="AG141" i="1"/>
  <c r="Y141" i="1"/>
  <c r="X141" i="1"/>
  <c r="P141" i="1"/>
  <c r="J141" i="1"/>
  <c r="BM140" i="1"/>
  <c r="BL140" i="1"/>
  <c r="BK140" i="1" s="1"/>
  <c r="BJ140" i="1"/>
  <c r="AU140" i="1"/>
  <c r="AS140" i="1"/>
  <c r="AT140" i="1" s="1"/>
  <c r="AL140" i="1"/>
  <c r="I140" i="1" s="1"/>
  <c r="H140" i="1" s="1"/>
  <c r="AA140" i="1" s="1"/>
  <c r="AG140" i="1"/>
  <c r="J140" i="1" s="1"/>
  <c r="Y140" i="1"/>
  <c r="X140" i="1"/>
  <c r="S140" i="1"/>
  <c r="P140" i="1"/>
  <c r="BM139" i="1"/>
  <c r="BL139" i="1"/>
  <c r="BK139" i="1" s="1"/>
  <c r="BJ139" i="1"/>
  <c r="AU139" i="1"/>
  <c r="AS139" i="1" s="1"/>
  <c r="AL139" i="1"/>
  <c r="AG139" i="1"/>
  <c r="J139" i="1" s="1"/>
  <c r="Y139" i="1"/>
  <c r="X139" i="1"/>
  <c r="P139" i="1"/>
  <c r="N139" i="1"/>
  <c r="I139" i="1"/>
  <c r="H139" i="1" s="1"/>
  <c r="BM138" i="1"/>
  <c r="BL138" i="1"/>
  <c r="BK138" i="1"/>
  <c r="BJ138" i="1"/>
  <c r="AU138" i="1"/>
  <c r="AS138" i="1" s="1"/>
  <c r="AL138" i="1"/>
  <c r="I138" i="1" s="1"/>
  <c r="H138" i="1" s="1"/>
  <c r="AA138" i="1" s="1"/>
  <c r="AG138" i="1"/>
  <c r="J138" i="1" s="1"/>
  <c r="Y138" i="1"/>
  <c r="X138" i="1"/>
  <c r="W138" i="1" s="1"/>
  <c r="P138" i="1"/>
  <c r="BM137" i="1"/>
  <c r="BL137" i="1"/>
  <c r="BJ137" i="1"/>
  <c r="AU137" i="1"/>
  <c r="AS137" i="1" s="1"/>
  <c r="AL137" i="1"/>
  <c r="I137" i="1" s="1"/>
  <c r="H137" i="1" s="1"/>
  <c r="AA137" i="1" s="1"/>
  <c r="AG137" i="1"/>
  <c r="J137" i="1" s="1"/>
  <c r="Y137" i="1"/>
  <c r="X137" i="1"/>
  <c r="P137" i="1"/>
  <c r="BM136" i="1"/>
  <c r="BL136" i="1"/>
  <c r="BJ136" i="1"/>
  <c r="AU136" i="1"/>
  <c r="AS136" i="1" s="1"/>
  <c r="K136" i="1" s="1"/>
  <c r="AL136" i="1"/>
  <c r="I136" i="1" s="1"/>
  <c r="H136" i="1" s="1"/>
  <c r="AG136" i="1"/>
  <c r="J136" i="1" s="1"/>
  <c r="Y136" i="1"/>
  <c r="X136" i="1"/>
  <c r="P136" i="1"/>
  <c r="BM135" i="1"/>
  <c r="BL135" i="1"/>
  <c r="BJ135" i="1"/>
  <c r="AU135" i="1"/>
  <c r="AS135" i="1" s="1"/>
  <c r="AF135" i="1" s="1"/>
  <c r="AL135" i="1"/>
  <c r="I135" i="1" s="1"/>
  <c r="H135" i="1" s="1"/>
  <c r="AA135" i="1" s="1"/>
  <c r="AG135" i="1"/>
  <c r="J135" i="1" s="1"/>
  <c r="Y135" i="1"/>
  <c r="X135" i="1"/>
  <c r="P135" i="1"/>
  <c r="N135" i="1"/>
  <c r="BM134" i="1"/>
  <c r="BL134" i="1"/>
  <c r="BK134" i="1"/>
  <c r="BJ134" i="1"/>
  <c r="AU134" i="1"/>
  <c r="AS134" i="1" s="1"/>
  <c r="K134" i="1" s="1"/>
  <c r="AL134" i="1"/>
  <c r="AG134" i="1"/>
  <c r="J134" i="1" s="1"/>
  <c r="Y134" i="1"/>
  <c r="X134" i="1"/>
  <c r="W134" i="1" s="1"/>
  <c r="P134" i="1"/>
  <c r="I134" i="1"/>
  <c r="H134" i="1" s="1"/>
  <c r="AA134" i="1" s="1"/>
  <c r="BM133" i="1"/>
  <c r="BL133" i="1"/>
  <c r="BJ133" i="1"/>
  <c r="S133" i="1" s="1"/>
  <c r="AU133" i="1"/>
  <c r="AS133" i="1" s="1"/>
  <c r="AL133" i="1"/>
  <c r="I133" i="1" s="1"/>
  <c r="H133" i="1" s="1"/>
  <c r="AG133" i="1"/>
  <c r="J133" i="1" s="1"/>
  <c r="Y133" i="1"/>
  <c r="X133" i="1"/>
  <c r="P133" i="1"/>
  <c r="BM132" i="1"/>
  <c r="BL132" i="1"/>
  <c r="BJ132" i="1"/>
  <c r="BK132" i="1" s="1"/>
  <c r="AU132" i="1"/>
  <c r="AS132" i="1" s="1"/>
  <c r="AT132" i="1" s="1"/>
  <c r="AL132" i="1"/>
  <c r="I132" i="1" s="1"/>
  <c r="H132" i="1" s="1"/>
  <c r="AA132" i="1" s="1"/>
  <c r="AG132" i="1"/>
  <c r="J132" i="1" s="1"/>
  <c r="Y132" i="1"/>
  <c r="X132" i="1"/>
  <c r="W132" i="1" s="1"/>
  <c r="P132" i="1"/>
  <c r="BM131" i="1"/>
  <c r="BL131" i="1"/>
  <c r="BJ131" i="1"/>
  <c r="AU131" i="1"/>
  <c r="AS131" i="1" s="1"/>
  <c r="AL131" i="1"/>
  <c r="AG131" i="1"/>
  <c r="J131" i="1" s="1"/>
  <c r="Y131" i="1"/>
  <c r="X131" i="1"/>
  <c r="P131" i="1"/>
  <c r="N131" i="1"/>
  <c r="I131" i="1"/>
  <c r="H131" i="1" s="1"/>
  <c r="BM130" i="1"/>
  <c r="BL130" i="1"/>
  <c r="BK130" i="1"/>
  <c r="BJ130" i="1"/>
  <c r="AU130" i="1"/>
  <c r="AS130" i="1" s="1"/>
  <c r="AL130" i="1"/>
  <c r="I130" i="1" s="1"/>
  <c r="H130" i="1" s="1"/>
  <c r="AG130" i="1"/>
  <c r="J130" i="1" s="1"/>
  <c r="Y130" i="1"/>
  <c r="X130" i="1"/>
  <c r="W130" i="1" s="1"/>
  <c r="P130" i="1"/>
  <c r="BM129" i="1"/>
  <c r="S129" i="1" s="1"/>
  <c r="BL129" i="1"/>
  <c r="BJ129" i="1"/>
  <c r="AU129" i="1"/>
  <c r="AS129" i="1"/>
  <c r="K129" i="1" s="1"/>
  <c r="AL129" i="1"/>
  <c r="I129" i="1" s="1"/>
  <c r="H129" i="1" s="1"/>
  <c r="AA129" i="1" s="1"/>
  <c r="AG129" i="1"/>
  <c r="J129" i="1" s="1"/>
  <c r="Y129" i="1"/>
  <c r="X129" i="1"/>
  <c r="P129" i="1"/>
  <c r="BM128" i="1"/>
  <c r="BL128" i="1"/>
  <c r="BJ128" i="1"/>
  <c r="AU128" i="1"/>
  <c r="AS128" i="1" s="1"/>
  <c r="K128" i="1" s="1"/>
  <c r="AL128" i="1"/>
  <c r="I128" i="1" s="1"/>
  <c r="H128" i="1" s="1"/>
  <c r="AG128" i="1"/>
  <c r="Y128" i="1"/>
  <c r="X128" i="1"/>
  <c r="P128" i="1"/>
  <c r="J128" i="1"/>
  <c r="BM127" i="1"/>
  <c r="BL127" i="1"/>
  <c r="BJ127" i="1"/>
  <c r="AU127" i="1"/>
  <c r="AS127" i="1" s="1"/>
  <c r="AL127" i="1"/>
  <c r="I127" i="1" s="1"/>
  <c r="H127" i="1" s="1"/>
  <c r="AG127" i="1"/>
  <c r="J127" i="1" s="1"/>
  <c r="Y127" i="1"/>
  <c r="X127" i="1"/>
  <c r="W127" i="1" s="1"/>
  <c r="P127" i="1"/>
  <c r="N127" i="1"/>
  <c r="BM126" i="1"/>
  <c r="BL126" i="1"/>
  <c r="BJ126" i="1"/>
  <c r="AU126" i="1"/>
  <c r="AS126" i="1"/>
  <c r="N126" i="1" s="1"/>
  <c r="AL126" i="1"/>
  <c r="I126" i="1" s="1"/>
  <c r="H126" i="1" s="1"/>
  <c r="AG126" i="1"/>
  <c r="Y126" i="1"/>
  <c r="X126" i="1"/>
  <c r="W126" i="1"/>
  <c r="P126" i="1"/>
  <c r="J126" i="1"/>
  <c r="BM125" i="1"/>
  <c r="BL125" i="1"/>
  <c r="BJ125" i="1"/>
  <c r="AU125" i="1"/>
  <c r="AS125" i="1" s="1"/>
  <c r="K125" i="1" s="1"/>
  <c r="AL125" i="1"/>
  <c r="I125" i="1" s="1"/>
  <c r="H125" i="1" s="1"/>
  <c r="AA125" i="1" s="1"/>
  <c r="AG125" i="1"/>
  <c r="J125" i="1" s="1"/>
  <c r="Y125" i="1"/>
  <c r="X125" i="1"/>
  <c r="P125" i="1"/>
  <c r="BM124" i="1"/>
  <c r="BL124" i="1"/>
  <c r="BJ124" i="1"/>
  <c r="AU124" i="1"/>
  <c r="AS124" i="1" s="1"/>
  <c r="AL124" i="1"/>
  <c r="I124" i="1" s="1"/>
  <c r="H124" i="1" s="1"/>
  <c r="AG124" i="1"/>
  <c r="J124" i="1" s="1"/>
  <c r="Y124" i="1"/>
  <c r="X124" i="1"/>
  <c r="P124" i="1"/>
  <c r="BM123" i="1"/>
  <c r="BL123" i="1"/>
  <c r="BJ123" i="1"/>
  <c r="S123" i="1" s="1"/>
  <c r="AU123" i="1"/>
  <c r="AS123" i="1" s="1"/>
  <c r="AL123" i="1"/>
  <c r="I123" i="1" s="1"/>
  <c r="H123" i="1" s="1"/>
  <c r="AG123" i="1"/>
  <c r="Y123" i="1"/>
  <c r="X123" i="1"/>
  <c r="W123" i="1"/>
  <c r="P123" i="1"/>
  <c r="J123" i="1"/>
  <c r="BM122" i="1"/>
  <c r="BL122" i="1"/>
  <c r="BJ122" i="1"/>
  <c r="AU122" i="1"/>
  <c r="AS122" i="1"/>
  <c r="N122" i="1" s="1"/>
  <c r="AL122" i="1"/>
  <c r="I122" i="1" s="1"/>
  <c r="H122" i="1" s="1"/>
  <c r="AA122" i="1" s="1"/>
  <c r="AG122" i="1"/>
  <c r="J122" i="1" s="1"/>
  <c r="Y122" i="1"/>
  <c r="X122" i="1"/>
  <c r="P122" i="1"/>
  <c r="BM121" i="1"/>
  <c r="BL121" i="1"/>
  <c r="BJ121" i="1"/>
  <c r="AU121" i="1"/>
  <c r="AS121" i="1" s="1"/>
  <c r="AL121" i="1"/>
  <c r="I121" i="1" s="1"/>
  <c r="H121" i="1" s="1"/>
  <c r="AG121" i="1"/>
  <c r="J121" i="1" s="1"/>
  <c r="Y121" i="1"/>
  <c r="X121" i="1"/>
  <c r="P121" i="1"/>
  <c r="BM120" i="1"/>
  <c r="BL120" i="1"/>
  <c r="BJ120" i="1"/>
  <c r="AU120" i="1"/>
  <c r="AS120" i="1" s="1"/>
  <c r="AE120" i="1" s="1"/>
  <c r="AL120" i="1"/>
  <c r="I120" i="1" s="1"/>
  <c r="H120" i="1" s="1"/>
  <c r="AG120" i="1"/>
  <c r="Y120" i="1"/>
  <c r="X120" i="1"/>
  <c r="W120" i="1" s="1"/>
  <c r="P120" i="1"/>
  <c r="J120" i="1"/>
  <c r="BM119" i="1"/>
  <c r="BL119" i="1"/>
  <c r="BJ119" i="1"/>
  <c r="AU119" i="1"/>
  <c r="AS119" i="1" s="1"/>
  <c r="AL119" i="1"/>
  <c r="I119" i="1" s="1"/>
  <c r="H119" i="1" s="1"/>
  <c r="AG119" i="1"/>
  <c r="J119" i="1" s="1"/>
  <c r="Y119" i="1"/>
  <c r="X119" i="1"/>
  <c r="P119" i="1"/>
  <c r="BM118" i="1"/>
  <c r="BL118" i="1"/>
  <c r="BJ118" i="1"/>
  <c r="AU118" i="1"/>
  <c r="AS118" i="1" s="1"/>
  <c r="AL118" i="1"/>
  <c r="I118" i="1" s="1"/>
  <c r="H118" i="1" s="1"/>
  <c r="AG118" i="1"/>
  <c r="Y118" i="1"/>
  <c r="X118" i="1"/>
  <c r="P118" i="1"/>
  <c r="J118" i="1"/>
  <c r="BM117" i="1"/>
  <c r="BL117" i="1"/>
  <c r="BJ117" i="1"/>
  <c r="AU117" i="1"/>
  <c r="AS117" i="1"/>
  <c r="AE117" i="1" s="1"/>
  <c r="AL117" i="1"/>
  <c r="I117" i="1" s="1"/>
  <c r="H117" i="1" s="1"/>
  <c r="AA117" i="1" s="1"/>
  <c r="AG117" i="1"/>
  <c r="J117" i="1" s="1"/>
  <c r="Y117" i="1"/>
  <c r="X117" i="1"/>
  <c r="P117" i="1"/>
  <c r="BM116" i="1"/>
  <c r="BL116" i="1"/>
  <c r="BJ116" i="1"/>
  <c r="AU116" i="1"/>
  <c r="AS116" i="1" s="1"/>
  <c r="AT116" i="1" s="1"/>
  <c r="AL116" i="1"/>
  <c r="I116" i="1" s="1"/>
  <c r="AG116" i="1"/>
  <c r="Y116" i="1"/>
  <c r="X116" i="1"/>
  <c r="P116" i="1"/>
  <c r="J116" i="1"/>
  <c r="H116" i="1"/>
  <c r="AA116" i="1" s="1"/>
  <c r="BM115" i="1"/>
  <c r="BL115" i="1"/>
  <c r="BJ115" i="1"/>
  <c r="AU115" i="1"/>
  <c r="AS115" i="1" s="1"/>
  <c r="AT115" i="1" s="1"/>
  <c r="AL115" i="1"/>
  <c r="I115" i="1" s="1"/>
  <c r="H115" i="1" s="1"/>
  <c r="AG115" i="1"/>
  <c r="J115" i="1" s="1"/>
  <c r="Y115" i="1"/>
  <c r="X115" i="1"/>
  <c r="P115" i="1"/>
  <c r="N115" i="1"/>
  <c r="BM114" i="1"/>
  <c r="BL114" i="1"/>
  <c r="BJ114" i="1"/>
  <c r="AU114" i="1"/>
  <c r="AS114" i="1" s="1"/>
  <c r="AL114" i="1"/>
  <c r="AG114" i="1"/>
  <c r="AA114" i="1"/>
  <c r="Y114" i="1"/>
  <c r="X114" i="1"/>
  <c r="P114" i="1"/>
  <c r="J114" i="1"/>
  <c r="I114" i="1"/>
  <c r="H114" i="1" s="1"/>
  <c r="BM113" i="1"/>
  <c r="BL113" i="1"/>
  <c r="BJ113" i="1"/>
  <c r="S113" i="1" s="1"/>
  <c r="AU113" i="1"/>
  <c r="AS113" i="1" s="1"/>
  <c r="N113" i="1" s="1"/>
  <c r="AL113" i="1"/>
  <c r="I113" i="1" s="1"/>
  <c r="H113" i="1" s="1"/>
  <c r="AA113" i="1" s="1"/>
  <c r="AG113" i="1"/>
  <c r="J113" i="1" s="1"/>
  <c r="Y113" i="1"/>
  <c r="X113" i="1"/>
  <c r="W113" i="1" s="1"/>
  <c r="P113" i="1"/>
  <c r="BM112" i="1"/>
  <c r="BL112" i="1"/>
  <c r="BJ112" i="1"/>
  <c r="AU112" i="1"/>
  <c r="AS112" i="1" s="1"/>
  <c r="AL112" i="1"/>
  <c r="I112" i="1" s="1"/>
  <c r="AG112" i="1"/>
  <c r="J112" i="1" s="1"/>
  <c r="Y112" i="1"/>
  <c r="X112" i="1"/>
  <c r="W112" i="1" s="1"/>
  <c r="P112" i="1"/>
  <c r="H112" i="1"/>
  <c r="BM111" i="1"/>
  <c r="BL111" i="1"/>
  <c r="BJ111" i="1"/>
  <c r="AU111" i="1"/>
  <c r="AS111" i="1" s="1"/>
  <c r="AL111" i="1"/>
  <c r="I111" i="1" s="1"/>
  <c r="H111" i="1" s="1"/>
  <c r="AG111" i="1"/>
  <c r="J111" i="1" s="1"/>
  <c r="AF111" i="1"/>
  <c r="AE111" i="1"/>
  <c r="Y111" i="1"/>
  <c r="X111" i="1"/>
  <c r="P111" i="1"/>
  <c r="K111" i="1"/>
  <c r="BM110" i="1"/>
  <c r="BL110" i="1"/>
  <c r="BJ110" i="1"/>
  <c r="AU110" i="1"/>
  <c r="AS110" i="1" s="1"/>
  <c r="AL110" i="1"/>
  <c r="I110" i="1" s="1"/>
  <c r="H110" i="1" s="1"/>
  <c r="AG110" i="1"/>
  <c r="Y110" i="1"/>
  <c r="X110" i="1"/>
  <c r="W110" i="1" s="1"/>
  <c r="P110" i="1"/>
  <c r="J110" i="1"/>
  <c r="BM109" i="1"/>
  <c r="BL109" i="1"/>
  <c r="BJ109" i="1"/>
  <c r="AU109" i="1"/>
  <c r="AS109" i="1" s="1"/>
  <c r="AL109" i="1"/>
  <c r="I109" i="1" s="1"/>
  <c r="H109" i="1" s="1"/>
  <c r="AG109" i="1"/>
  <c r="Y109" i="1"/>
  <c r="X109" i="1"/>
  <c r="W109" i="1" s="1"/>
  <c r="P109" i="1"/>
  <c r="J109" i="1"/>
  <c r="BM108" i="1"/>
  <c r="BL108" i="1"/>
  <c r="BJ108" i="1"/>
  <c r="AU108" i="1"/>
  <c r="AS108" i="1" s="1"/>
  <c r="AL108" i="1"/>
  <c r="I108" i="1" s="1"/>
  <c r="H108" i="1" s="1"/>
  <c r="AG108" i="1"/>
  <c r="J108" i="1" s="1"/>
  <c r="Y108" i="1"/>
  <c r="X108" i="1"/>
  <c r="P108" i="1"/>
  <c r="BM107" i="1"/>
  <c r="BL107" i="1"/>
  <c r="BJ107" i="1"/>
  <c r="AU107" i="1"/>
  <c r="AS107" i="1" s="1"/>
  <c r="AL107" i="1"/>
  <c r="I107" i="1" s="1"/>
  <c r="H107" i="1" s="1"/>
  <c r="AG107" i="1"/>
  <c r="J107" i="1" s="1"/>
  <c r="Y107" i="1"/>
  <c r="X107" i="1"/>
  <c r="P107" i="1"/>
  <c r="BM106" i="1"/>
  <c r="S106" i="1" s="1"/>
  <c r="BL106" i="1"/>
  <c r="BJ106" i="1"/>
  <c r="AU106" i="1"/>
  <c r="AS106" i="1" s="1"/>
  <c r="AF106" i="1" s="1"/>
  <c r="AL106" i="1"/>
  <c r="AG106" i="1"/>
  <c r="J106" i="1" s="1"/>
  <c r="Y106" i="1"/>
  <c r="X106" i="1"/>
  <c r="W106" i="1" s="1"/>
  <c r="P106" i="1"/>
  <c r="I106" i="1"/>
  <c r="H106" i="1" s="1"/>
  <c r="AA106" i="1" s="1"/>
  <c r="BM105" i="1"/>
  <c r="BL105" i="1"/>
  <c r="BJ105" i="1"/>
  <c r="AU105" i="1"/>
  <c r="AS105" i="1"/>
  <c r="N105" i="1" s="1"/>
  <c r="AL105" i="1"/>
  <c r="I105" i="1" s="1"/>
  <c r="H105" i="1" s="1"/>
  <c r="AG105" i="1"/>
  <c r="J105" i="1" s="1"/>
  <c r="Y105" i="1"/>
  <c r="X105" i="1"/>
  <c r="P105" i="1"/>
  <c r="BM104" i="1"/>
  <c r="BL104" i="1"/>
  <c r="BJ104" i="1"/>
  <c r="AU104" i="1"/>
  <c r="AS104" i="1" s="1"/>
  <c r="AT104" i="1" s="1"/>
  <c r="AL104" i="1"/>
  <c r="I104" i="1" s="1"/>
  <c r="AG104" i="1"/>
  <c r="J104" i="1" s="1"/>
  <c r="Y104" i="1"/>
  <c r="X104" i="1"/>
  <c r="P104" i="1"/>
  <c r="H104" i="1"/>
  <c r="BM103" i="1"/>
  <c r="BL103" i="1"/>
  <c r="BJ103" i="1"/>
  <c r="AU103" i="1"/>
  <c r="AS103" i="1" s="1"/>
  <c r="AL103" i="1"/>
  <c r="I103" i="1" s="1"/>
  <c r="H103" i="1" s="1"/>
  <c r="AG103" i="1"/>
  <c r="J103" i="1" s="1"/>
  <c r="Y103" i="1"/>
  <c r="X103" i="1"/>
  <c r="P103" i="1"/>
  <c r="BM102" i="1"/>
  <c r="BL102" i="1"/>
  <c r="BJ102" i="1"/>
  <c r="AU102" i="1"/>
  <c r="AS102" i="1" s="1"/>
  <c r="AL102" i="1"/>
  <c r="I102" i="1" s="1"/>
  <c r="H102" i="1" s="1"/>
  <c r="AG102" i="1"/>
  <c r="J102" i="1" s="1"/>
  <c r="Y102" i="1"/>
  <c r="X102" i="1"/>
  <c r="P102" i="1"/>
  <c r="BM101" i="1"/>
  <c r="BL101" i="1"/>
  <c r="BJ101" i="1"/>
  <c r="S101" i="1" s="1"/>
  <c r="AU101" i="1"/>
  <c r="AS101" i="1" s="1"/>
  <c r="AF101" i="1" s="1"/>
  <c r="AL101" i="1"/>
  <c r="AG101" i="1"/>
  <c r="J101" i="1" s="1"/>
  <c r="Y101" i="1"/>
  <c r="X101" i="1"/>
  <c r="W101" i="1"/>
  <c r="P101" i="1"/>
  <c r="I101" i="1"/>
  <c r="H101" i="1" s="1"/>
  <c r="BM100" i="1"/>
  <c r="BL100" i="1"/>
  <c r="BJ100" i="1"/>
  <c r="AU100" i="1"/>
  <c r="AS100" i="1" s="1"/>
  <c r="AE100" i="1" s="1"/>
  <c r="AL100" i="1"/>
  <c r="I100" i="1" s="1"/>
  <c r="H100" i="1" s="1"/>
  <c r="AG100" i="1"/>
  <c r="J100" i="1" s="1"/>
  <c r="Y100" i="1"/>
  <c r="X100" i="1"/>
  <c r="P100" i="1"/>
  <c r="BM99" i="1"/>
  <c r="BL99" i="1"/>
  <c r="BJ99" i="1"/>
  <c r="AU99" i="1"/>
  <c r="AS99" i="1" s="1"/>
  <c r="AL99" i="1"/>
  <c r="I99" i="1" s="1"/>
  <c r="H99" i="1" s="1"/>
  <c r="AG99" i="1"/>
  <c r="Y99" i="1"/>
  <c r="X99" i="1"/>
  <c r="P99" i="1"/>
  <c r="J99" i="1"/>
  <c r="BM98" i="1"/>
  <c r="BL98" i="1"/>
  <c r="BJ98" i="1"/>
  <c r="AU98" i="1"/>
  <c r="AS98" i="1" s="1"/>
  <c r="AT98" i="1" s="1"/>
  <c r="AL98" i="1"/>
  <c r="I98" i="1" s="1"/>
  <c r="H98" i="1" s="1"/>
  <c r="AG98" i="1"/>
  <c r="J98" i="1" s="1"/>
  <c r="Y98" i="1"/>
  <c r="X98" i="1"/>
  <c r="W98" i="1" s="1"/>
  <c r="P98" i="1"/>
  <c r="N98" i="1"/>
  <c r="BM97" i="1"/>
  <c r="BL97" i="1"/>
  <c r="BJ97" i="1"/>
  <c r="AU97" i="1"/>
  <c r="AS97" i="1" s="1"/>
  <c r="AL97" i="1"/>
  <c r="I97" i="1" s="1"/>
  <c r="H97" i="1" s="1"/>
  <c r="AG97" i="1"/>
  <c r="J97" i="1" s="1"/>
  <c r="Y97" i="1"/>
  <c r="X97" i="1"/>
  <c r="W97" i="1" s="1"/>
  <c r="P97" i="1"/>
  <c r="BM96" i="1"/>
  <c r="BL96" i="1"/>
  <c r="BJ96" i="1"/>
  <c r="AU96" i="1"/>
  <c r="AS96" i="1" s="1"/>
  <c r="AL96" i="1"/>
  <c r="I96" i="1" s="1"/>
  <c r="H96" i="1" s="1"/>
  <c r="AG96" i="1"/>
  <c r="J96" i="1" s="1"/>
  <c r="Y96" i="1"/>
  <c r="X96" i="1"/>
  <c r="P96" i="1"/>
  <c r="BM95" i="1"/>
  <c r="S95" i="1" s="1"/>
  <c r="BL95" i="1"/>
  <c r="BJ95" i="1"/>
  <c r="AU95" i="1"/>
  <c r="AS95" i="1" s="1"/>
  <c r="AL95" i="1"/>
  <c r="I95" i="1" s="1"/>
  <c r="H95" i="1" s="1"/>
  <c r="AA95" i="1" s="1"/>
  <c r="AG95" i="1"/>
  <c r="J95" i="1" s="1"/>
  <c r="Y95" i="1"/>
  <c r="X95" i="1"/>
  <c r="W95" i="1" s="1"/>
  <c r="P95" i="1"/>
  <c r="BM94" i="1"/>
  <c r="BL94" i="1"/>
  <c r="BJ94" i="1"/>
  <c r="AU94" i="1"/>
  <c r="AS94" i="1" s="1"/>
  <c r="AT94" i="1" s="1"/>
  <c r="AL94" i="1"/>
  <c r="I94" i="1" s="1"/>
  <c r="H94" i="1" s="1"/>
  <c r="AG94" i="1"/>
  <c r="J94" i="1" s="1"/>
  <c r="Y94" i="1"/>
  <c r="X94" i="1"/>
  <c r="W94" i="1"/>
  <c r="P94" i="1"/>
  <c r="BM93" i="1"/>
  <c r="BL93" i="1"/>
  <c r="BK93" i="1" s="1"/>
  <c r="BJ93" i="1"/>
  <c r="AU93" i="1"/>
  <c r="AS93" i="1" s="1"/>
  <c r="AL93" i="1"/>
  <c r="I93" i="1" s="1"/>
  <c r="AG93" i="1"/>
  <c r="J93" i="1" s="1"/>
  <c r="Y93" i="1"/>
  <c r="X93" i="1"/>
  <c r="P93" i="1"/>
  <c r="H93" i="1"/>
  <c r="BM92" i="1"/>
  <c r="S92" i="1" s="1"/>
  <c r="BL92" i="1"/>
  <c r="BJ92" i="1"/>
  <c r="AU92" i="1"/>
  <c r="AS92" i="1" s="1"/>
  <c r="AL92" i="1"/>
  <c r="I92" i="1" s="1"/>
  <c r="AG92" i="1"/>
  <c r="J92" i="1" s="1"/>
  <c r="Y92" i="1"/>
  <c r="X92" i="1"/>
  <c r="W92" i="1" s="1"/>
  <c r="P92" i="1"/>
  <c r="H92" i="1"/>
  <c r="AA92" i="1" s="1"/>
  <c r="BM91" i="1"/>
  <c r="BL91" i="1"/>
  <c r="BJ91" i="1"/>
  <c r="AU91" i="1"/>
  <c r="AS91" i="1" s="1"/>
  <c r="AL91" i="1"/>
  <c r="I91" i="1" s="1"/>
  <c r="H91" i="1" s="1"/>
  <c r="AG91" i="1"/>
  <c r="J91" i="1" s="1"/>
  <c r="AA91" i="1"/>
  <c r="Y91" i="1"/>
  <c r="X91" i="1"/>
  <c r="S91" i="1"/>
  <c r="P91" i="1"/>
  <c r="BM90" i="1"/>
  <c r="BL90" i="1"/>
  <c r="BJ90" i="1"/>
  <c r="AU90" i="1"/>
  <c r="AS90" i="1" s="1"/>
  <c r="AT90" i="1" s="1"/>
  <c r="AL90" i="1"/>
  <c r="I90" i="1" s="1"/>
  <c r="H90" i="1" s="1"/>
  <c r="AG90" i="1"/>
  <c r="Y90" i="1"/>
  <c r="X90" i="1"/>
  <c r="P90" i="1"/>
  <c r="J90" i="1"/>
  <c r="BM89" i="1"/>
  <c r="BL89" i="1"/>
  <c r="BJ89" i="1"/>
  <c r="AU89" i="1"/>
  <c r="AS89" i="1" s="1"/>
  <c r="AL89" i="1"/>
  <c r="I89" i="1" s="1"/>
  <c r="H89" i="1" s="1"/>
  <c r="AG89" i="1"/>
  <c r="J89" i="1" s="1"/>
  <c r="Y89" i="1"/>
  <c r="X89" i="1"/>
  <c r="P89" i="1"/>
  <c r="BM88" i="1"/>
  <c r="S88" i="1" s="1"/>
  <c r="BL88" i="1"/>
  <c r="BJ88" i="1"/>
  <c r="AU88" i="1"/>
  <c r="AS88" i="1" s="1"/>
  <c r="AL88" i="1"/>
  <c r="I88" i="1" s="1"/>
  <c r="H88" i="1" s="1"/>
  <c r="AG88" i="1"/>
  <c r="J88" i="1" s="1"/>
  <c r="Y88" i="1"/>
  <c r="X88" i="1"/>
  <c r="P88" i="1"/>
  <c r="BM87" i="1"/>
  <c r="BL87" i="1"/>
  <c r="BJ87" i="1"/>
  <c r="BK87" i="1" s="1"/>
  <c r="AU87" i="1"/>
  <c r="AS87" i="1"/>
  <c r="K87" i="1" s="1"/>
  <c r="AL87" i="1"/>
  <c r="I87" i="1" s="1"/>
  <c r="H87" i="1" s="1"/>
  <c r="AA87" i="1" s="1"/>
  <c r="AG87" i="1"/>
  <c r="J87" i="1" s="1"/>
  <c r="Y87" i="1"/>
  <c r="X87" i="1"/>
  <c r="P87" i="1"/>
  <c r="BM86" i="1"/>
  <c r="BL86" i="1"/>
  <c r="BJ86" i="1"/>
  <c r="AU86" i="1"/>
  <c r="AS86" i="1" s="1"/>
  <c r="AT86" i="1" s="1"/>
  <c r="AL86" i="1"/>
  <c r="I86" i="1" s="1"/>
  <c r="H86" i="1" s="1"/>
  <c r="AG86" i="1"/>
  <c r="Y86" i="1"/>
  <c r="X86" i="1"/>
  <c r="P86" i="1"/>
  <c r="J86" i="1"/>
  <c r="BM85" i="1"/>
  <c r="BL85" i="1"/>
  <c r="BJ85" i="1"/>
  <c r="AU85" i="1"/>
  <c r="AT85" i="1"/>
  <c r="AS85" i="1"/>
  <c r="AL85" i="1"/>
  <c r="AG85" i="1"/>
  <c r="J85" i="1" s="1"/>
  <c r="AF85" i="1"/>
  <c r="Y85" i="1"/>
  <c r="X85" i="1"/>
  <c r="W85" i="1"/>
  <c r="P85" i="1"/>
  <c r="K85" i="1"/>
  <c r="I85" i="1"/>
  <c r="H85" i="1" s="1"/>
  <c r="BM84" i="1"/>
  <c r="BL84" i="1"/>
  <c r="BJ84" i="1"/>
  <c r="AU84" i="1"/>
  <c r="AS84" i="1"/>
  <c r="AL84" i="1"/>
  <c r="I84" i="1" s="1"/>
  <c r="H84" i="1" s="1"/>
  <c r="AG84" i="1"/>
  <c r="J84" i="1" s="1"/>
  <c r="Y84" i="1"/>
  <c r="X84" i="1"/>
  <c r="P84" i="1"/>
  <c r="BM83" i="1"/>
  <c r="S83" i="1" s="1"/>
  <c r="BL83" i="1"/>
  <c r="BJ83" i="1"/>
  <c r="AU83" i="1"/>
  <c r="AS83" i="1" s="1"/>
  <c r="AL83" i="1"/>
  <c r="I83" i="1" s="1"/>
  <c r="H83" i="1" s="1"/>
  <c r="AA83" i="1" s="1"/>
  <c r="AG83" i="1"/>
  <c r="Y83" i="1"/>
  <c r="X83" i="1"/>
  <c r="P83" i="1"/>
  <c r="J83" i="1"/>
  <c r="BM82" i="1"/>
  <c r="BL82" i="1"/>
  <c r="BJ82" i="1"/>
  <c r="AU82" i="1"/>
  <c r="AS82" i="1" s="1"/>
  <c r="AL82" i="1"/>
  <c r="I82" i="1" s="1"/>
  <c r="H82" i="1" s="1"/>
  <c r="AG82" i="1"/>
  <c r="J82" i="1" s="1"/>
  <c r="Y82" i="1"/>
  <c r="X82" i="1"/>
  <c r="P82" i="1"/>
  <c r="BM81" i="1"/>
  <c r="BL81" i="1"/>
  <c r="BK81" i="1" s="1"/>
  <c r="BJ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N81" i="1"/>
  <c r="BM80" i="1"/>
  <c r="BL80" i="1"/>
  <c r="BJ80" i="1"/>
  <c r="AU80" i="1"/>
  <c r="AS80" i="1"/>
  <c r="K80" i="1" s="1"/>
  <c r="AL80" i="1"/>
  <c r="I80" i="1" s="1"/>
  <c r="H80" i="1" s="1"/>
  <c r="AG80" i="1"/>
  <c r="J80" i="1" s="1"/>
  <c r="Y80" i="1"/>
  <c r="X80" i="1"/>
  <c r="P80" i="1"/>
  <c r="BM79" i="1"/>
  <c r="BL79" i="1"/>
  <c r="BJ79" i="1"/>
  <c r="BK79" i="1" s="1"/>
  <c r="AU79" i="1"/>
  <c r="AS79" i="1" s="1"/>
  <c r="AT79" i="1"/>
  <c r="AL79" i="1"/>
  <c r="I79" i="1" s="1"/>
  <c r="AG79" i="1"/>
  <c r="Y79" i="1"/>
  <c r="X79" i="1"/>
  <c r="W79" i="1" s="1"/>
  <c r="P79" i="1"/>
  <c r="J79" i="1"/>
  <c r="H79" i="1"/>
  <c r="BM78" i="1"/>
  <c r="BL78" i="1"/>
  <c r="BJ78" i="1"/>
  <c r="AU78" i="1"/>
  <c r="AS78" i="1" s="1"/>
  <c r="K78" i="1" s="1"/>
  <c r="AT78" i="1"/>
  <c r="AL78" i="1"/>
  <c r="I78" i="1" s="1"/>
  <c r="AG78" i="1"/>
  <c r="AF78" i="1"/>
  <c r="Y78" i="1"/>
  <c r="X78" i="1"/>
  <c r="W78" i="1" s="1"/>
  <c r="P78" i="1"/>
  <c r="J78" i="1"/>
  <c r="H78" i="1"/>
  <c r="BM77" i="1"/>
  <c r="BL77" i="1"/>
  <c r="BJ77" i="1"/>
  <c r="AU77" i="1"/>
  <c r="AS77" i="1" s="1"/>
  <c r="K77" i="1" s="1"/>
  <c r="AL77" i="1"/>
  <c r="I77" i="1" s="1"/>
  <c r="AG77" i="1"/>
  <c r="J77" i="1" s="1"/>
  <c r="AF77" i="1"/>
  <c r="AE77" i="1"/>
  <c r="Y77" i="1"/>
  <c r="X77" i="1"/>
  <c r="W77" i="1" s="1"/>
  <c r="P77" i="1"/>
  <c r="H77" i="1"/>
  <c r="BM76" i="1"/>
  <c r="BL76" i="1"/>
  <c r="BJ76" i="1"/>
  <c r="AU76" i="1"/>
  <c r="AS76" i="1" s="1"/>
  <c r="AL76" i="1"/>
  <c r="I76" i="1" s="1"/>
  <c r="AG76" i="1"/>
  <c r="Y76" i="1"/>
  <c r="X76" i="1"/>
  <c r="P76" i="1"/>
  <c r="J76" i="1"/>
  <c r="H76" i="1"/>
  <c r="BM75" i="1"/>
  <c r="BL75" i="1"/>
  <c r="BJ75" i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BM74" i="1"/>
  <c r="BL74" i="1"/>
  <c r="BJ74" i="1"/>
  <c r="AU74" i="1"/>
  <c r="AS74" i="1" s="1"/>
  <c r="AE74" i="1" s="1"/>
  <c r="AL74" i="1"/>
  <c r="I74" i="1" s="1"/>
  <c r="H74" i="1" s="1"/>
  <c r="AG74" i="1"/>
  <c r="J74" i="1" s="1"/>
  <c r="AF74" i="1"/>
  <c r="Y74" i="1"/>
  <c r="X74" i="1"/>
  <c r="P74" i="1"/>
  <c r="K74" i="1"/>
  <c r="BM73" i="1"/>
  <c r="S73" i="1" s="1"/>
  <c r="BL73" i="1"/>
  <c r="BK73" i="1" s="1"/>
  <c r="BJ73" i="1"/>
  <c r="AU73" i="1"/>
  <c r="AS73" i="1" s="1"/>
  <c r="AF73" i="1" s="1"/>
  <c r="AL73" i="1"/>
  <c r="I73" i="1" s="1"/>
  <c r="H73" i="1" s="1"/>
  <c r="AG73" i="1"/>
  <c r="J73" i="1" s="1"/>
  <c r="Y73" i="1"/>
  <c r="X73" i="1"/>
  <c r="W73" i="1" s="1"/>
  <c r="P73" i="1"/>
  <c r="BM72" i="1"/>
  <c r="BL72" i="1"/>
  <c r="BJ72" i="1"/>
  <c r="AU72" i="1"/>
  <c r="AS72" i="1" s="1"/>
  <c r="AL72" i="1"/>
  <c r="I72" i="1" s="1"/>
  <c r="H72" i="1" s="1"/>
  <c r="AG72" i="1"/>
  <c r="J72" i="1" s="1"/>
  <c r="Y72" i="1"/>
  <c r="W72" i="1" s="1"/>
  <c r="X72" i="1"/>
  <c r="P72" i="1"/>
  <c r="BM71" i="1"/>
  <c r="BL71" i="1"/>
  <c r="BJ71" i="1"/>
  <c r="AU71" i="1"/>
  <c r="AS71" i="1" s="1"/>
  <c r="AL71" i="1"/>
  <c r="I71" i="1" s="1"/>
  <c r="H71" i="1" s="1"/>
  <c r="AG71" i="1"/>
  <c r="J71" i="1" s="1"/>
  <c r="Y71" i="1"/>
  <c r="X71" i="1"/>
  <c r="P71" i="1"/>
  <c r="BM70" i="1"/>
  <c r="BL70" i="1"/>
  <c r="BJ70" i="1"/>
  <c r="S70" i="1" s="1"/>
  <c r="AU70" i="1"/>
  <c r="AS70" i="1" s="1"/>
  <c r="AE70" i="1" s="1"/>
  <c r="AL70" i="1"/>
  <c r="I70" i="1" s="1"/>
  <c r="H70" i="1" s="1"/>
  <c r="AG70" i="1"/>
  <c r="J70" i="1" s="1"/>
  <c r="Y70" i="1"/>
  <c r="X70" i="1"/>
  <c r="P70" i="1"/>
  <c r="BM69" i="1"/>
  <c r="BL69" i="1"/>
  <c r="BJ69" i="1"/>
  <c r="AU69" i="1"/>
  <c r="AS69" i="1" s="1"/>
  <c r="AL69" i="1"/>
  <c r="AG69" i="1"/>
  <c r="J69" i="1" s="1"/>
  <c r="Y69" i="1"/>
  <c r="X69" i="1"/>
  <c r="W69" i="1"/>
  <c r="P69" i="1"/>
  <c r="I69" i="1"/>
  <c r="H69" i="1" s="1"/>
  <c r="AA69" i="1" s="1"/>
  <c r="BM68" i="1"/>
  <c r="BL68" i="1"/>
  <c r="BK68" i="1" s="1"/>
  <c r="BJ68" i="1"/>
  <c r="AU68" i="1"/>
  <c r="AS68" i="1" s="1"/>
  <c r="K68" i="1" s="1"/>
  <c r="AL68" i="1"/>
  <c r="I68" i="1" s="1"/>
  <c r="H68" i="1" s="1"/>
  <c r="AG68" i="1"/>
  <c r="J68" i="1" s="1"/>
  <c r="Y68" i="1"/>
  <c r="X68" i="1"/>
  <c r="P68" i="1"/>
  <c r="BM67" i="1"/>
  <c r="BL67" i="1"/>
  <c r="BJ67" i="1"/>
  <c r="S67" i="1" s="1"/>
  <c r="AU67" i="1"/>
  <c r="AS67" i="1"/>
  <c r="AL67" i="1"/>
  <c r="I67" i="1" s="1"/>
  <c r="H67" i="1" s="1"/>
  <c r="AG67" i="1"/>
  <c r="J67" i="1" s="1"/>
  <c r="Y67" i="1"/>
  <c r="X67" i="1"/>
  <c r="P67" i="1"/>
  <c r="BM66" i="1"/>
  <c r="BL66" i="1"/>
  <c r="BJ66" i="1"/>
  <c r="S66" i="1" s="1"/>
  <c r="AU66" i="1"/>
  <c r="AS66" i="1" s="1"/>
  <c r="N66" i="1" s="1"/>
  <c r="AL66" i="1"/>
  <c r="I66" i="1" s="1"/>
  <c r="H66" i="1" s="1"/>
  <c r="AG66" i="1"/>
  <c r="AE66" i="1"/>
  <c r="Y66" i="1"/>
  <c r="X66" i="1"/>
  <c r="P66" i="1"/>
  <c r="J66" i="1"/>
  <c r="BM65" i="1"/>
  <c r="S65" i="1" s="1"/>
  <c r="BL65" i="1"/>
  <c r="BK65" i="1" s="1"/>
  <c r="BJ65" i="1"/>
  <c r="AU65" i="1"/>
  <c r="AS65" i="1" s="1"/>
  <c r="AF65" i="1" s="1"/>
  <c r="AL65" i="1"/>
  <c r="I65" i="1" s="1"/>
  <c r="H65" i="1" s="1"/>
  <c r="AG65" i="1"/>
  <c r="J65" i="1" s="1"/>
  <c r="AE65" i="1"/>
  <c r="Y65" i="1"/>
  <c r="W65" i="1" s="1"/>
  <c r="X65" i="1"/>
  <c r="P65" i="1"/>
  <c r="BM64" i="1"/>
  <c r="S64" i="1" s="1"/>
  <c r="BL64" i="1"/>
  <c r="BJ64" i="1"/>
  <c r="AU64" i="1"/>
  <c r="AS64" i="1" s="1"/>
  <c r="AL64" i="1"/>
  <c r="I64" i="1" s="1"/>
  <c r="H64" i="1" s="1"/>
  <c r="AA64" i="1" s="1"/>
  <c r="AG64" i="1"/>
  <c r="J64" i="1" s="1"/>
  <c r="Y64" i="1"/>
  <c r="W64" i="1" s="1"/>
  <c r="X64" i="1"/>
  <c r="P64" i="1"/>
  <c r="BM63" i="1"/>
  <c r="S63" i="1" s="1"/>
  <c r="BL63" i="1"/>
  <c r="BJ63" i="1"/>
  <c r="AU63" i="1"/>
  <c r="AS63" i="1" s="1"/>
  <c r="K63" i="1" s="1"/>
  <c r="AL63" i="1"/>
  <c r="AG63" i="1"/>
  <c r="J63" i="1" s="1"/>
  <c r="Y63" i="1"/>
  <c r="X63" i="1"/>
  <c r="P63" i="1"/>
  <c r="I63" i="1"/>
  <c r="H63" i="1" s="1"/>
  <c r="AA63" i="1" s="1"/>
  <c r="BM62" i="1"/>
  <c r="BL62" i="1"/>
  <c r="BJ62" i="1"/>
  <c r="AU62" i="1"/>
  <c r="AS62" i="1" s="1"/>
  <c r="AL62" i="1"/>
  <c r="I62" i="1" s="1"/>
  <c r="H62" i="1" s="1"/>
  <c r="AG62" i="1"/>
  <c r="J62" i="1" s="1"/>
  <c r="Y62" i="1"/>
  <c r="X62" i="1"/>
  <c r="P62" i="1"/>
  <c r="BM61" i="1"/>
  <c r="BL61" i="1"/>
  <c r="BJ61" i="1"/>
  <c r="AU61" i="1"/>
  <c r="AS61" i="1" s="1"/>
  <c r="AL61" i="1"/>
  <c r="I61" i="1" s="1"/>
  <c r="H61" i="1" s="1"/>
  <c r="AA61" i="1" s="1"/>
  <c r="AG61" i="1"/>
  <c r="J61" i="1" s="1"/>
  <c r="Y61" i="1"/>
  <c r="X61" i="1"/>
  <c r="W61" i="1" s="1"/>
  <c r="P61" i="1"/>
  <c r="BM60" i="1"/>
  <c r="BL60" i="1"/>
  <c r="BJ60" i="1"/>
  <c r="BK60" i="1" s="1"/>
  <c r="AU60" i="1"/>
  <c r="AS60" i="1" s="1"/>
  <c r="K60" i="1" s="1"/>
  <c r="AL60" i="1"/>
  <c r="I60" i="1" s="1"/>
  <c r="H60" i="1" s="1"/>
  <c r="AG60" i="1"/>
  <c r="Y60" i="1"/>
  <c r="W60" i="1" s="1"/>
  <c r="X60" i="1"/>
  <c r="P60" i="1"/>
  <c r="J60" i="1"/>
  <c r="BM59" i="1"/>
  <c r="S59" i="1" s="1"/>
  <c r="BL59" i="1"/>
  <c r="BJ59" i="1"/>
  <c r="AU59" i="1"/>
  <c r="AS59" i="1" s="1"/>
  <c r="AL59" i="1"/>
  <c r="I59" i="1" s="1"/>
  <c r="H59" i="1" s="1"/>
  <c r="AG59" i="1"/>
  <c r="J59" i="1" s="1"/>
  <c r="AA59" i="1"/>
  <c r="Y59" i="1"/>
  <c r="X59" i="1"/>
  <c r="P59" i="1"/>
  <c r="BM58" i="1"/>
  <c r="BL58" i="1"/>
  <c r="BJ58" i="1"/>
  <c r="AU58" i="1"/>
  <c r="AS58" i="1" s="1"/>
  <c r="AE58" i="1" s="1"/>
  <c r="AL58" i="1"/>
  <c r="I58" i="1" s="1"/>
  <c r="H58" i="1" s="1"/>
  <c r="AG58" i="1"/>
  <c r="Y58" i="1"/>
  <c r="X58" i="1"/>
  <c r="P58" i="1"/>
  <c r="J58" i="1"/>
  <c r="BM57" i="1"/>
  <c r="BL57" i="1"/>
  <c r="BJ57" i="1"/>
  <c r="AU57" i="1"/>
  <c r="AS57" i="1" s="1"/>
  <c r="AL57" i="1"/>
  <c r="AG57" i="1"/>
  <c r="J57" i="1" s="1"/>
  <c r="Y57" i="1"/>
  <c r="X57" i="1"/>
  <c r="P57" i="1"/>
  <c r="I57" i="1"/>
  <c r="H57" i="1" s="1"/>
  <c r="BM56" i="1"/>
  <c r="BL56" i="1"/>
  <c r="BJ56" i="1"/>
  <c r="BK56" i="1" s="1"/>
  <c r="AU56" i="1"/>
  <c r="AS56" i="1" s="1"/>
  <c r="AL56" i="1"/>
  <c r="I56" i="1" s="1"/>
  <c r="H56" i="1" s="1"/>
  <c r="AA56" i="1" s="1"/>
  <c r="AG56" i="1"/>
  <c r="J56" i="1" s="1"/>
  <c r="Y56" i="1"/>
  <c r="W56" i="1" s="1"/>
  <c r="X56" i="1"/>
  <c r="P56" i="1"/>
  <c r="BM55" i="1"/>
  <c r="BL55" i="1"/>
  <c r="BJ55" i="1"/>
  <c r="BK55" i="1" s="1"/>
  <c r="AU55" i="1"/>
  <c r="AS55" i="1" s="1"/>
  <c r="AL55" i="1"/>
  <c r="AG55" i="1"/>
  <c r="J55" i="1" s="1"/>
  <c r="Y55" i="1"/>
  <c r="X55" i="1"/>
  <c r="W55" i="1"/>
  <c r="P55" i="1"/>
  <c r="I55" i="1"/>
  <c r="H55" i="1" s="1"/>
  <c r="AA55" i="1" s="1"/>
  <c r="BM54" i="1"/>
  <c r="BL54" i="1"/>
  <c r="BJ54" i="1"/>
  <c r="AU54" i="1"/>
  <c r="AS54" i="1" s="1"/>
  <c r="AE54" i="1" s="1"/>
  <c r="AL54" i="1"/>
  <c r="I54" i="1" s="1"/>
  <c r="H54" i="1" s="1"/>
  <c r="AG54" i="1"/>
  <c r="J54" i="1" s="1"/>
  <c r="Y54" i="1"/>
  <c r="X54" i="1"/>
  <c r="W54" i="1" s="1"/>
  <c r="P54" i="1"/>
  <c r="N54" i="1"/>
  <c r="BM53" i="1"/>
  <c r="S53" i="1" s="1"/>
  <c r="BL53" i="1"/>
  <c r="BJ53" i="1"/>
  <c r="AU53" i="1"/>
  <c r="AS53" i="1"/>
  <c r="N53" i="1" s="1"/>
  <c r="AL53" i="1"/>
  <c r="AG53" i="1"/>
  <c r="J53" i="1" s="1"/>
  <c r="Y53" i="1"/>
  <c r="X53" i="1"/>
  <c r="W53" i="1" s="1"/>
  <c r="P53" i="1"/>
  <c r="I53" i="1"/>
  <c r="H53" i="1" s="1"/>
  <c r="BM52" i="1"/>
  <c r="BL52" i="1"/>
  <c r="BJ52" i="1"/>
  <c r="AU52" i="1"/>
  <c r="AS52" i="1" s="1"/>
  <c r="AL52" i="1"/>
  <c r="I52" i="1" s="1"/>
  <c r="H52" i="1" s="1"/>
  <c r="AA52" i="1" s="1"/>
  <c r="AG52" i="1"/>
  <c r="J52" i="1" s="1"/>
  <c r="Y52" i="1"/>
  <c r="X52" i="1"/>
  <c r="P52" i="1"/>
  <c r="BM51" i="1"/>
  <c r="BL51" i="1"/>
  <c r="BJ51" i="1"/>
  <c r="AU51" i="1"/>
  <c r="AS51" i="1" s="1"/>
  <c r="AL51" i="1"/>
  <c r="I51" i="1" s="1"/>
  <c r="H51" i="1" s="1"/>
  <c r="AG51" i="1"/>
  <c r="J51" i="1" s="1"/>
  <c r="Y51" i="1"/>
  <c r="X51" i="1"/>
  <c r="P51" i="1"/>
  <c r="BM50" i="1"/>
  <c r="BL50" i="1"/>
  <c r="BJ50" i="1"/>
  <c r="AU50" i="1"/>
  <c r="AS50" i="1" s="1"/>
  <c r="AE50" i="1" s="1"/>
  <c r="AL50" i="1"/>
  <c r="I50" i="1" s="1"/>
  <c r="H50" i="1" s="1"/>
  <c r="AA50" i="1" s="1"/>
  <c r="AG50" i="1"/>
  <c r="J50" i="1" s="1"/>
  <c r="Y50" i="1"/>
  <c r="X50" i="1"/>
  <c r="W50" i="1" s="1"/>
  <c r="P50" i="1"/>
  <c r="BM49" i="1"/>
  <c r="BL49" i="1"/>
  <c r="BJ49" i="1"/>
  <c r="S49" i="1" s="1"/>
  <c r="AU49" i="1"/>
  <c r="AS49" i="1" s="1"/>
  <c r="AL49" i="1"/>
  <c r="AG49" i="1"/>
  <c r="J49" i="1" s="1"/>
  <c r="Y49" i="1"/>
  <c r="X49" i="1"/>
  <c r="P49" i="1"/>
  <c r="I49" i="1"/>
  <c r="H49" i="1" s="1"/>
  <c r="AA49" i="1" s="1"/>
  <c r="BM48" i="1"/>
  <c r="BL48" i="1"/>
  <c r="BJ48" i="1"/>
  <c r="AU48" i="1"/>
  <c r="AS48" i="1" s="1"/>
  <c r="AL48" i="1"/>
  <c r="I48" i="1" s="1"/>
  <c r="H48" i="1" s="1"/>
  <c r="AA48" i="1" s="1"/>
  <c r="AG48" i="1"/>
  <c r="J48" i="1" s="1"/>
  <c r="Y48" i="1"/>
  <c r="X48" i="1"/>
  <c r="P48" i="1"/>
  <c r="BM47" i="1"/>
  <c r="BL47" i="1"/>
  <c r="BJ47" i="1"/>
  <c r="S47" i="1" s="1"/>
  <c r="AU47" i="1"/>
  <c r="AS47" i="1" s="1"/>
  <c r="AT47" i="1" s="1"/>
  <c r="AL47" i="1"/>
  <c r="AG47" i="1"/>
  <c r="J47" i="1" s="1"/>
  <c r="Y47" i="1"/>
  <c r="X47" i="1"/>
  <c r="P47" i="1"/>
  <c r="I47" i="1"/>
  <c r="H47" i="1" s="1"/>
  <c r="BM46" i="1"/>
  <c r="S46" i="1" s="1"/>
  <c r="BL46" i="1"/>
  <c r="BJ46" i="1"/>
  <c r="AU46" i="1"/>
  <c r="AS46" i="1" s="1"/>
  <c r="AT46" i="1" s="1"/>
  <c r="AL46" i="1"/>
  <c r="AG46" i="1"/>
  <c r="J46" i="1" s="1"/>
  <c r="Y46" i="1"/>
  <c r="X46" i="1"/>
  <c r="P46" i="1"/>
  <c r="I46" i="1"/>
  <c r="H46" i="1" s="1"/>
  <c r="BM45" i="1"/>
  <c r="S45" i="1" s="1"/>
  <c r="BL45" i="1"/>
  <c r="BJ45" i="1"/>
  <c r="AU45" i="1"/>
  <c r="AS45" i="1" s="1"/>
  <c r="AF45" i="1" s="1"/>
  <c r="AL45" i="1"/>
  <c r="I45" i="1" s="1"/>
  <c r="H45" i="1" s="1"/>
  <c r="AG45" i="1"/>
  <c r="J45" i="1" s="1"/>
  <c r="Y45" i="1"/>
  <c r="X45" i="1"/>
  <c r="P45" i="1"/>
  <c r="BM44" i="1"/>
  <c r="BL44" i="1"/>
  <c r="BJ44" i="1"/>
  <c r="AU44" i="1"/>
  <c r="AS44" i="1" s="1"/>
  <c r="AF44" i="1" s="1"/>
  <c r="AL44" i="1"/>
  <c r="I44" i="1" s="1"/>
  <c r="H44" i="1" s="1"/>
  <c r="AG44" i="1"/>
  <c r="J44" i="1" s="1"/>
  <c r="Y44" i="1"/>
  <c r="X44" i="1"/>
  <c r="P44" i="1"/>
  <c r="BM43" i="1"/>
  <c r="BL43" i="1"/>
  <c r="BJ43" i="1"/>
  <c r="S43" i="1" s="1"/>
  <c r="AU43" i="1"/>
  <c r="AS43" i="1" s="1"/>
  <c r="K43" i="1" s="1"/>
  <c r="AL43" i="1"/>
  <c r="AG43" i="1"/>
  <c r="J43" i="1" s="1"/>
  <c r="Y43" i="1"/>
  <c r="X43" i="1"/>
  <c r="P43" i="1"/>
  <c r="I43" i="1"/>
  <c r="H43" i="1" s="1"/>
  <c r="BM42" i="1"/>
  <c r="BL42" i="1"/>
  <c r="BJ42" i="1"/>
  <c r="AU42" i="1"/>
  <c r="AS42" i="1" s="1"/>
  <c r="AL42" i="1"/>
  <c r="I42" i="1" s="1"/>
  <c r="H42" i="1" s="1"/>
  <c r="AA42" i="1" s="1"/>
  <c r="AG42" i="1"/>
  <c r="J42" i="1" s="1"/>
  <c r="Y42" i="1"/>
  <c r="X42" i="1"/>
  <c r="P42" i="1"/>
  <c r="BM41" i="1"/>
  <c r="BL41" i="1"/>
  <c r="BJ41" i="1"/>
  <c r="AU41" i="1"/>
  <c r="AS41" i="1" s="1"/>
  <c r="AE41" i="1" s="1"/>
  <c r="AL41" i="1"/>
  <c r="I41" i="1" s="1"/>
  <c r="H41" i="1" s="1"/>
  <c r="AG41" i="1"/>
  <c r="J41" i="1" s="1"/>
  <c r="Y41" i="1"/>
  <c r="W41" i="1" s="1"/>
  <c r="X41" i="1"/>
  <c r="P41" i="1"/>
  <c r="BM40" i="1"/>
  <c r="BL40" i="1"/>
  <c r="BJ40" i="1"/>
  <c r="AU40" i="1"/>
  <c r="AS40" i="1" s="1"/>
  <c r="AL40" i="1"/>
  <c r="I40" i="1" s="1"/>
  <c r="H40" i="1" s="1"/>
  <c r="AA40" i="1" s="1"/>
  <c r="AG40" i="1"/>
  <c r="J40" i="1" s="1"/>
  <c r="Y40" i="1"/>
  <c r="X40" i="1"/>
  <c r="P40" i="1"/>
  <c r="BM39" i="1"/>
  <c r="S39" i="1" s="1"/>
  <c r="BL39" i="1"/>
  <c r="BJ39" i="1"/>
  <c r="AU39" i="1"/>
  <c r="AS39" i="1" s="1"/>
  <c r="K39" i="1" s="1"/>
  <c r="AL39" i="1"/>
  <c r="I39" i="1" s="1"/>
  <c r="H39" i="1" s="1"/>
  <c r="AG39" i="1"/>
  <c r="J39" i="1" s="1"/>
  <c r="Y39" i="1"/>
  <c r="X39" i="1"/>
  <c r="W39" i="1" s="1"/>
  <c r="P39" i="1"/>
  <c r="BM38" i="1"/>
  <c r="BL38" i="1"/>
  <c r="BJ38" i="1"/>
  <c r="AU38" i="1"/>
  <c r="AS38" i="1" s="1"/>
  <c r="K38" i="1" s="1"/>
  <c r="AL38" i="1"/>
  <c r="I38" i="1" s="1"/>
  <c r="H38" i="1" s="1"/>
  <c r="AG38" i="1"/>
  <c r="J38" i="1" s="1"/>
  <c r="Y38" i="1"/>
  <c r="X38" i="1"/>
  <c r="W38" i="1" s="1"/>
  <c r="P38" i="1"/>
  <c r="BM37" i="1"/>
  <c r="BL37" i="1"/>
  <c r="BJ37" i="1"/>
  <c r="AU37" i="1"/>
  <c r="AS37" i="1" s="1"/>
  <c r="K37" i="1" s="1"/>
  <c r="AL37" i="1"/>
  <c r="I37" i="1" s="1"/>
  <c r="H37" i="1" s="1"/>
  <c r="AA37" i="1" s="1"/>
  <c r="AG37" i="1"/>
  <c r="J37" i="1" s="1"/>
  <c r="Y37" i="1"/>
  <c r="X37" i="1"/>
  <c r="P37" i="1"/>
  <c r="BM36" i="1"/>
  <c r="BL36" i="1"/>
  <c r="BK36" i="1" s="1"/>
  <c r="BJ36" i="1"/>
  <c r="AU36" i="1"/>
  <c r="AS36" i="1" s="1"/>
  <c r="AF36" i="1" s="1"/>
  <c r="AL36" i="1"/>
  <c r="I36" i="1" s="1"/>
  <c r="H36" i="1" s="1"/>
  <c r="AG36" i="1"/>
  <c r="J36" i="1" s="1"/>
  <c r="Y36" i="1"/>
  <c r="X36" i="1"/>
  <c r="P36" i="1"/>
  <c r="BM35" i="1"/>
  <c r="S35" i="1" s="1"/>
  <c r="BL35" i="1"/>
  <c r="BK35" i="1" s="1"/>
  <c r="BJ35" i="1"/>
  <c r="AU35" i="1"/>
  <c r="AS35" i="1" s="1"/>
  <c r="AL35" i="1"/>
  <c r="I35" i="1" s="1"/>
  <c r="H35" i="1" s="1"/>
  <c r="AG35" i="1"/>
  <c r="J35" i="1" s="1"/>
  <c r="Y35" i="1"/>
  <c r="X35" i="1"/>
  <c r="P35" i="1"/>
  <c r="BM34" i="1"/>
  <c r="BL34" i="1"/>
  <c r="BJ34" i="1"/>
  <c r="BK34" i="1" s="1"/>
  <c r="AU34" i="1"/>
  <c r="AS34" i="1" s="1"/>
  <c r="AL34" i="1"/>
  <c r="I34" i="1" s="1"/>
  <c r="H34" i="1" s="1"/>
  <c r="AA34" i="1" s="1"/>
  <c r="AG34" i="1"/>
  <c r="J34" i="1" s="1"/>
  <c r="Y34" i="1"/>
  <c r="X34" i="1"/>
  <c r="P34" i="1"/>
  <c r="BM33" i="1"/>
  <c r="BL33" i="1"/>
  <c r="BJ33" i="1"/>
  <c r="AU33" i="1"/>
  <c r="AS33" i="1" s="1"/>
  <c r="K33" i="1" s="1"/>
  <c r="AL33" i="1"/>
  <c r="I33" i="1" s="1"/>
  <c r="H33" i="1" s="1"/>
  <c r="AA33" i="1" s="1"/>
  <c r="AG33" i="1"/>
  <c r="J33" i="1" s="1"/>
  <c r="Y33" i="1"/>
  <c r="X33" i="1"/>
  <c r="W33" i="1" s="1"/>
  <c r="P33" i="1"/>
  <c r="BM32" i="1"/>
  <c r="BL32" i="1"/>
  <c r="BJ32" i="1"/>
  <c r="AU32" i="1"/>
  <c r="AS32" i="1" s="1"/>
  <c r="AF32" i="1" s="1"/>
  <c r="AL32" i="1"/>
  <c r="I32" i="1" s="1"/>
  <c r="H32" i="1" s="1"/>
  <c r="AA32" i="1" s="1"/>
  <c r="AG32" i="1"/>
  <c r="J32" i="1" s="1"/>
  <c r="Y32" i="1"/>
  <c r="X32" i="1"/>
  <c r="W32" i="1" s="1"/>
  <c r="P32" i="1"/>
  <c r="BM31" i="1"/>
  <c r="BL31" i="1"/>
  <c r="BK31" i="1"/>
  <c r="BJ31" i="1"/>
  <c r="AU31" i="1"/>
  <c r="AS31" i="1" s="1"/>
  <c r="AE31" i="1" s="1"/>
  <c r="AL31" i="1"/>
  <c r="I31" i="1" s="1"/>
  <c r="H31" i="1" s="1"/>
  <c r="AG31" i="1"/>
  <c r="J31" i="1" s="1"/>
  <c r="Y31" i="1"/>
  <c r="X31" i="1"/>
  <c r="P31" i="1"/>
  <c r="BM30" i="1"/>
  <c r="S30" i="1" s="1"/>
  <c r="BL30" i="1"/>
  <c r="BJ30" i="1"/>
  <c r="AU30" i="1"/>
  <c r="AS30" i="1" s="1"/>
  <c r="AT30" i="1" s="1"/>
  <c r="AL30" i="1"/>
  <c r="AG30" i="1"/>
  <c r="J30" i="1" s="1"/>
  <c r="Y30" i="1"/>
  <c r="X30" i="1"/>
  <c r="W30" i="1" s="1"/>
  <c r="P30" i="1"/>
  <c r="I30" i="1"/>
  <c r="H30" i="1" s="1"/>
  <c r="AA30" i="1" s="1"/>
  <c r="BM29" i="1"/>
  <c r="BL29" i="1"/>
  <c r="BJ29" i="1"/>
  <c r="AU29" i="1"/>
  <c r="AS29" i="1"/>
  <c r="AL29" i="1"/>
  <c r="I29" i="1" s="1"/>
  <c r="H29" i="1" s="1"/>
  <c r="AA29" i="1" s="1"/>
  <c r="AG29" i="1"/>
  <c r="J29" i="1" s="1"/>
  <c r="Y29" i="1"/>
  <c r="X29" i="1"/>
  <c r="P29" i="1"/>
  <c r="BM28" i="1"/>
  <c r="BL28" i="1"/>
  <c r="BJ28" i="1"/>
  <c r="AU28" i="1"/>
  <c r="AS28" i="1" s="1"/>
  <c r="K28" i="1" s="1"/>
  <c r="AL28" i="1"/>
  <c r="I28" i="1" s="1"/>
  <c r="H28" i="1" s="1"/>
  <c r="AA28" i="1" s="1"/>
  <c r="AG28" i="1"/>
  <c r="J28" i="1" s="1"/>
  <c r="Y28" i="1"/>
  <c r="X28" i="1"/>
  <c r="P28" i="1"/>
  <c r="BM27" i="1"/>
  <c r="BL27" i="1"/>
  <c r="BJ27" i="1"/>
  <c r="AU27" i="1"/>
  <c r="AS27" i="1" s="1"/>
  <c r="AL27" i="1"/>
  <c r="I27" i="1" s="1"/>
  <c r="H27" i="1" s="1"/>
  <c r="AA27" i="1" s="1"/>
  <c r="AG27" i="1"/>
  <c r="J27" i="1" s="1"/>
  <c r="Y27" i="1"/>
  <c r="X27" i="1"/>
  <c r="W27" i="1" s="1"/>
  <c r="P27" i="1"/>
  <c r="BM26" i="1"/>
  <c r="BL26" i="1"/>
  <c r="BJ26" i="1"/>
  <c r="AU26" i="1"/>
  <c r="AS26" i="1" s="1"/>
  <c r="AL26" i="1"/>
  <c r="AG26" i="1"/>
  <c r="Y26" i="1"/>
  <c r="W26" i="1" s="1"/>
  <c r="X26" i="1"/>
  <c r="P26" i="1"/>
  <c r="J26" i="1"/>
  <c r="I26" i="1"/>
  <c r="H26" i="1" s="1"/>
  <c r="BM25" i="1"/>
  <c r="S25" i="1" s="1"/>
  <c r="BL25" i="1"/>
  <c r="BJ25" i="1"/>
  <c r="AU25" i="1"/>
  <c r="AS25" i="1" s="1"/>
  <c r="AT25" i="1" s="1"/>
  <c r="AL25" i="1"/>
  <c r="I25" i="1" s="1"/>
  <c r="H25" i="1" s="1"/>
  <c r="AG25" i="1"/>
  <c r="J25" i="1" s="1"/>
  <c r="Y25" i="1"/>
  <c r="X25" i="1"/>
  <c r="P25" i="1"/>
  <c r="BM24" i="1"/>
  <c r="BL24" i="1"/>
  <c r="BJ24" i="1"/>
  <c r="AU24" i="1"/>
  <c r="AS24" i="1" s="1"/>
  <c r="AL24" i="1"/>
  <c r="AG24" i="1"/>
  <c r="J24" i="1" s="1"/>
  <c r="Y24" i="1"/>
  <c r="X24" i="1"/>
  <c r="W24" i="1" s="1"/>
  <c r="P24" i="1"/>
  <c r="I24" i="1"/>
  <c r="H24" i="1" s="1"/>
  <c r="AA24" i="1" s="1"/>
  <c r="BM23" i="1"/>
  <c r="BL23" i="1"/>
  <c r="BJ23" i="1"/>
  <c r="BK23" i="1" s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BM22" i="1"/>
  <c r="S22" i="1" s="1"/>
  <c r="BL22" i="1"/>
  <c r="BK22" i="1" s="1"/>
  <c r="BJ22" i="1"/>
  <c r="AU22" i="1"/>
  <c r="AS22" i="1" s="1"/>
  <c r="AF22" i="1" s="1"/>
  <c r="AL22" i="1"/>
  <c r="AG22" i="1"/>
  <c r="J22" i="1" s="1"/>
  <c r="Y22" i="1"/>
  <c r="X22" i="1"/>
  <c r="P22" i="1"/>
  <c r="I22" i="1"/>
  <c r="H22" i="1" s="1"/>
  <c r="BM21" i="1"/>
  <c r="BL21" i="1"/>
  <c r="BJ21" i="1"/>
  <c r="AU21" i="1"/>
  <c r="AS21" i="1" s="1"/>
  <c r="AL21" i="1"/>
  <c r="I21" i="1" s="1"/>
  <c r="H21" i="1" s="1"/>
  <c r="AG21" i="1"/>
  <c r="J21" i="1" s="1"/>
  <c r="Y21" i="1"/>
  <c r="X21" i="1"/>
  <c r="S21" i="1"/>
  <c r="P21" i="1"/>
  <c r="BM20" i="1"/>
  <c r="BL20" i="1"/>
  <c r="BJ20" i="1"/>
  <c r="S20" i="1" s="1"/>
  <c r="AU20" i="1"/>
  <c r="AS20" i="1" s="1"/>
  <c r="AL20" i="1"/>
  <c r="I20" i="1" s="1"/>
  <c r="H20" i="1" s="1"/>
  <c r="AA20" i="1" s="1"/>
  <c r="AG20" i="1"/>
  <c r="J20" i="1" s="1"/>
  <c r="Y20" i="1"/>
  <c r="X20" i="1"/>
  <c r="W20" i="1" s="1"/>
  <c r="P20" i="1"/>
  <c r="BM19" i="1"/>
  <c r="BL19" i="1"/>
  <c r="BK19" i="1"/>
  <c r="BJ19" i="1"/>
  <c r="AU19" i="1"/>
  <c r="AS19" i="1" s="1"/>
  <c r="AL19" i="1"/>
  <c r="I19" i="1" s="1"/>
  <c r="H19" i="1" s="1"/>
  <c r="AG19" i="1"/>
  <c r="J19" i="1" s="1"/>
  <c r="Y19" i="1"/>
  <c r="X19" i="1"/>
  <c r="W19" i="1"/>
  <c r="P19" i="1"/>
  <c r="BM18" i="1"/>
  <c r="S18" i="1" s="1"/>
  <c r="BL18" i="1"/>
  <c r="BK18" i="1" s="1"/>
  <c r="BJ18" i="1"/>
  <c r="AU18" i="1"/>
  <c r="AS18" i="1" s="1"/>
  <c r="AL18" i="1"/>
  <c r="I18" i="1" s="1"/>
  <c r="H18" i="1" s="1"/>
  <c r="AG18" i="1"/>
  <c r="J18" i="1" s="1"/>
  <c r="Y18" i="1"/>
  <c r="X18" i="1"/>
  <c r="P18" i="1"/>
  <c r="BM17" i="1"/>
  <c r="BL17" i="1"/>
  <c r="BJ17" i="1"/>
  <c r="BK17" i="1" s="1"/>
  <c r="AU17" i="1"/>
  <c r="AS17" i="1"/>
  <c r="AF17" i="1" s="1"/>
  <c r="AL17" i="1"/>
  <c r="I17" i="1" s="1"/>
  <c r="H17" i="1" s="1"/>
  <c r="AG17" i="1"/>
  <c r="J17" i="1" s="1"/>
  <c r="Y17" i="1"/>
  <c r="W17" i="1" s="1"/>
  <c r="X17" i="1"/>
  <c r="P17" i="1"/>
  <c r="BM16" i="1"/>
  <c r="BL16" i="1"/>
  <c r="BJ16" i="1"/>
  <c r="S16" i="1" s="1"/>
  <c r="AU16" i="1"/>
  <c r="AS16" i="1" s="1"/>
  <c r="AL16" i="1"/>
  <c r="I16" i="1" s="1"/>
  <c r="H16" i="1" s="1"/>
  <c r="AA16" i="1" s="1"/>
  <c r="AG16" i="1"/>
  <c r="J16" i="1" s="1"/>
  <c r="Y16" i="1"/>
  <c r="W16" i="1" s="1"/>
  <c r="X16" i="1"/>
  <c r="P16" i="1"/>
  <c r="AF118" i="1" l="1"/>
  <c r="K118" i="1"/>
  <c r="N118" i="1"/>
  <c r="N204" i="1"/>
  <c r="AF204" i="1"/>
  <c r="K204" i="1"/>
  <c r="N57" i="1"/>
  <c r="K57" i="1"/>
  <c r="K89" i="1"/>
  <c r="AT89" i="1"/>
  <c r="AT105" i="1"/>
  <c r="BK135" i="1"/>
  <c r="BK154" i="1"/>
  <c r="W48" i="1"/>
  <c r="S51" i="1"/>
  <c r="BK51" i="1"/>
  <c r="S60" i="1"/>
  <c r="W80" i="1"/>
  <c r="AF81" i="1"/>
  <c r="AE81" i="1"/>
  <c r="W91" i="1"/>
  <c r="W114" i="1"/>
  <c r="W116" i="1"/>
  <c r="AT117" i="1"/>
  <c r="BK118" i="1"/>
  <c r="K119" i="1"/>
  <c r="N119" i="1"/>
  <c r="AT126" i="1"/>
  <c r="W225" i="1"/>
  <c r="W235" i="1"/>
  <c r="T78" i="1"/>
  <c r="U78" i="1" s="1"/>
  <c r="V78" i="1" s="1"/>
  <c r="Z78" i="1" s="1"/>
  <c r="AE84" i="1"/>
  <c r="K84" i="1"/>
  <c r="T179" i="1"/>
  <c r="U179" i="1" s="1"/>
  <c r="BK196" i="1"/>
  <c r="W49" i="1"/>
  <c r="W57" i="1"/>
  <c r="S57" i="1"/>
  <c r="T57" i="1" s="1"/>
  <c r="U57" i="1" s="1"/>
  <c r="Q57" i="1" s="1"/>
  <c r="O57" i="1" s="1"/>
  <c r="R57" i="1" s="1"/>
  <c r="L57" i="1" s="1"/>
  <c r="M57" i="1" s="1"/>
  <c r="S58" i="1"/>
  <c r="T58" i="1" s="1"/>
  <c r="U58" i="1" s="1"/>
  <c r="S76" i="1"/>
  <c r="T76" i="1" s="1"/>
  <c r="U76" i="1" s="1"/>
  <c r="AT82" i="1"/>
  <c r="N82" i="1"/>
  <c r="N89" i="1"/>
  <c r="AF93" i="1"/>
  <c r="N93" i="1"/>
  <c r="W108" i="1"/>
  <c r="K115" i="1"/>
  <c r="AE115" i="1"/>
  <c r="N117" i="1"/>
  <c r="W128" i="1"/>
  <c r="BK129" i="1"/>
  <c r="S150" i="1"/>
  <c r="S168" i="1"/>
  <c r="S176" i="1"/>
  <c r="T176" i="1" s="1"/>
  <c r="U176" i="1" s="1"/>
  <c r="BK194" i="1"/>
  <c r="S198" i="1"/>
  <c r="T198" i="1" s="1"/>
  <c r="U198" i="1" s="1"/>
  <c r="W216" i="1"/>
  <c r="BK237" i="1"/>
  <c r="AF57" i="1"/>
  <c r="W68" i="1"/>
  <c r="BK123" i="1"/>
  <c r="AT166" i="1"/>
  <c r="AF166" i="1"/>
  <c r="W217" i="1"/>
  <c r="S26" i="1"/>
  <c r="AE29" i="1"/>
  <c r="K29" i="1"/>
  <c r="BK43" i="1"/>
  <c r="S55" i="1"/>
  <c r="T55" i="1" s="1"/>
  <c r="U55" i="1" s="1"/>
  <c r="S69" i="1"/>
  <c r="T69" i="1" s="1"/>
  <c r="U69" i="1" s="1"/>
  <c r="AB69" i="1" s="1"/>
  <c r="AF84" i="1"/>
  <c r="S110" i="1"/>
  <c r="T110" i="1" s="1"/>
  <c r="U110" i="1" s="1"/>
  <c r="AB110" i="1" s="1"/>
  <c r="BK174" i="1"/>
  <c r="K192" i="1"/>
  <c r="AE192" i="1"/>
  <c r="BK26" i="1"/>
  <c r="BK69" i="1"/>
  <c r="AF100" i="1"/>
  <c r="BK101" i="1"/>
  <c r="K103" i="1"/>
  <c r="N103" i="1"/>
  <c r="AT103" i="1"/>
  <c r="S148" i="1"/>
  <c r="BK148" i="1"/>
  <c r="S27" i="1"/>
  <c r="BK28" i="1"/>
  <c r="W37" i="1"/>
  <c r="BK39" i="1"/>
  <c r="W52" i="1"/>
  <c r="W59" i="1"/>
  <c r="W62" i="1"/>
  <c r="BK64" i="1"/>
  <c r="N70" i="1"/>
  <c r="W74" i="1"/>
  <c r="W82" i="1"/>
  <c r="N85" i="1"/>
  <c r="AE85" i="1"/>
  <c r="W86" i="1"/>
  <c r="W93" i="1"/>
  <c r="S99" i="1"/>
  <c r="AT108" i="1"/>
  <c r="N108" i="1"/>
  <c r="AT111" i="1"/>
  <c r="N111" i="1"/>
  <c r="AF115" i="1"/>
  <c r="S116" i="1"/>
  <c r="AF119" i="1"/>
  <c r="K120" i="1"/>
  <c r="BK121" i="1"/>
  <c r="BK143" i="1"/>
  <c r="AF144" i="1"/>
  <c r="K144" i="1"/>
  <c r="K146" i="1"/>
  <c r="W152" i="1"/>
  <c r="W165" i="1"/>
  <c r="AF167" i="1"/>
  <c r="AT167" i="1"/>
  <c r="N167" i="1"/>
  <c r="K167" i="1"/>
  <c r="K171" i="1"/>
  <c r="BK179" i="1"/>
  <c r="BK182" i="1"/>
  <c r="W201" i="1"/>
  <c r="BK202" i="1"/>
  <c r="S202" i="1"/>
  <c r="W213" i="1"/>
  <c r="S237" i="1"/>
  <c r="T237" i="1" s="1"/>
  <c r="U237" i="1" s="1"/>
  <c r="BK21" i="1"/>
  <c r="BK29" i="1"/>
  <c r="W40" i="1"/>
  <c r="BK41" i="1"/>
  <c r="W43" i="1"/>
  <c r="BK44" i="1"/>
  <c r="BK45" i="1"/>
  <c r="S56" i="1"/>
  <c r="T56" i="1" s="1"/>
  <c r="U56" i="1" s="1"/>
  <c r="W67" i="1"/>
  <c r="S68" i="1"/>
  <c r="S78" i="1"/>
  <c r="W107" i="1"/>
  <c r="W115" i="1"/>
  <c r="BK115" i="1"/>
  <c r="BK126" i="1"/>
  <c r="S164" i="1"/>
  <c r="T164" i="1" s="1"/>
  <c r="U164" i="1" s="1"/>
  <c r="Q164" i="1" s="1"/>
  <c r="O164" i="1" s="1"/>
  <c r="R164" i="1" s="1"/>
  <c r="W169" i="1"/>
  <c r="K175" i="1"/>
  <c r="N178" i="1"/>
  <c r="BK178" i="1"/>
  <c r="K183" i="1"/>
  <c r="AT183" i="1"/>
  <c r="W189" i="1"/>
  <c r="W202" i="1"/>
  <c r="W211" i="1"/>
  <c r="S215" i="1"/>
  <c r="S223" i="1"/>
  <c r="BK227" i="1"/>
  <c r="W171" i="1"/>
  <c r="S218" i="1"/>
  <c r="S42" i="1"/>
  <c r="T42" i="1" s="1"/>
  <c r="U42" i="1" s="1"/>
  <c r="S48" i="1"/>
  <c r="T48" i="1" s="1"/>
  <c r="U48" i="1" s="1"/>
  <c r="S62" i="1"/>
  <c r="BK80" i="1"/>
  <c r="S87" i="1"/>
  <c r="T87" i="1" s="1"/>
  <c r="U87" i="1" s="1"/>
  <c r="AB87" i="1" s="1"/>
  <c r="W90" i="1"/>
  <c r="S96" i="1"/>
  <c r="BK122" i="1"/>
  <c r="BK127" i="1"/>
  <c r="S137" i="1"/>
  <c r="T137" i="1" s="1"/>
  <c r="U137" i="1" s="1"/>
  <c r="T140" i="1"/>
  <c r="U140" i="1" s="1"/>
  <c r="V140" i="1" s="1"/>
  <c r="Z140" i="1" s="1"/>
  <c r="S149" i="1"/>
  <c r="S152" i="1"/>
  <c r="S161" i="1"/>
  <c r="N183" i="1"/>
  <c r="BK186" i="1"/>
  <c r="S195" i="1"/>
  <c r="T195" i="1" s="1"/>
  <c r="U195" i="1" s="1"/>
  <c r="AB195" i="1" s="1"/>
  <c r="BK212" i="1"/>
  <c r="BK216" i="1"/>
  <c r="W223" i="1"/>
  <c r="N224" i="1"/>
  <c r="BK235" i="1"/>
  <c r="W150" i="1"/>
  <c r="S154" i="1"/>
  <c r="BK192" i="1"/>
  <c r="W29" i="1"/>
  <c r="S37" i="1"/>
  <c r="T37" i="1" s="1"/>
  <c r="U37" i="1" s="1"/>
  <c r="Q37" i="1" s="1"/>
  <c r="O37" i="1" s="1"/>
  <c r="R37" i="1" s="1"/>
  <c r="L37" i="1" s="1"/>
  <c r="M37" i="1" s="1"/>
  <c r="W51" i="1"/>
  <c r="BK52" i="1"/>
  <c r="BK59" i="1"/>
  <c r="W70" i="1"/>
  <c r="S72" i="1"/>
  <c r="T72" i="1" s="1"/>
  <c r="U72" i="1" s="1"/>
  <c r="Q72" i="1" s="1"/>
  <c r="O72" i="1" s="1"/>
  <c r="R72" i="1" s="1"/>
  <c r="BK109" i="1"/>
  <c r="S111" i="1"/>
  <c r="W119" i="1"/>
  <c r="BK125" i="1"/>
  <c r="W136" i="1"/>
  <c r="W140" i="1"/>
  <c r="S141" i="1"/>
  <c r="W144" i="1"/>
  <c r="S146" i="1"/>
  <c r="BK152" i="1"/>
  <c r="S206" i="1"/>
  <c r="T206" i="1" s="1"/>
  <c r="U206" i="1" s="1"/>
  <c r="Q206" i="1" s="1"/>
  <c r="O206" i="1" s="1"/>
  <c r="R206" i="1" s="1"/>
  <c r="L206" i="1" s="1"/>
  <c r="M206" i="1" s="1"/>
  <c r="BK217" i="1"/>
  <c r="W220" i="1"/>
  <c r="W227" i="1"/>
  <c r="K35" i="1"/>
  <c r="AE35" i="1"/>
  <c r="N21" i="1"/>
  <c r="K21" i="1"/>
  <c r="K49" i="1"/>
  <c r="AF49" i="1"/>
  <c r="AE49" i="1"/>
  <c r="AT27" i="1"/>
  <c r="N27" i="1"/>
  <c r="K27" i="1"/>
  <c r="AF27" i="1"/>
  <c r="AE27" i="1"/>
  <c r="AF18" i="1"/>
  <c r="K18" i="1"/>
  <c r="AE110" i="1"/>
  <c r="K110" i="1"/>
  <c r="AF110" i="1"/>
  <c r="AF130" i="1"/>
  <c r="AE130" i="1"/>
  <c r="K130" i="1"/>
  <c r="AT158" i="1"/>
  <c r="N158" i="1"/>
  <c r="N229" i="1"/>
  <c r="K229" i="1"/>
  <c r="AF229" i="1"/>
  <c r="AT229" i="1"/>
  <c r="K31" i="1"/>
  <c r="W35" i="1"/>
  <c r="BK37" i="1"/>
  <c r="W47" i="1"/>
  <c r="BK48" i="1"/>
  <c r="N58" i="1"/>
  <c r="AF107" i="1"/>
  <c r="AE107" i="1"/>
  <c r="AT107" i="1"/>
  <c r="N107" i="1"/>
  <c r="N143" i="1"/>
  <c r="AF143" i="1"/>
  <c r="AE143" i="1"/>
  <c r="AE176" i="1"/>
  <c r="AF176" i="1"/>
  <c r="AT176" i="1"/>
  <c r="K176" i="1"/>
  <c r="N123" i="1"/>
  <c r="AF123" i="1"/>
  <c r="AE123" i="1"/>
  <c r="K138" i="1"/>
  <c r="AF138" i="1"/>
  <c r="AE138" i="1"/>
  <c r="AE157" i="1"/>
  <c r="N157" i="1"/>
  <c r="AT157" i="1"/>
  <c r="AF157" i="1"/>
  <c r="W18" i="1"/>
  <c r="S19" i="1"/>
  <c r="W21" i="1"/>
  <c r="S31" i="1"/>
  <c r="T31" i="1" s="1"/>
  <c r="U31" i="1" s="1"/>
  <c r="AB31" i="1" s="1"/>
  <c r="BK42" i="1"/>
  <c r="W44" i="1"/>
  <c r="BK49" i="1"/>
  <c r="BK71" i="1"/>
  <c r="S71" i="1"/>
  <c r="T71" i="1" s="1"/>
  <c r="U71" i="1" s="1"/>
  <c r="AE214" i="1"/>
  <c r="AT214" i="1"/>
  <c r="AF214" i="1"/>
  <c r="N216" i="1"/>
  <c r="K216" i="1"/>
  <c r="S220" i="1"/>
  <c r="BK220" i="1"/>
  <c r="K41" i="1"/>
  <c r="W22" i="1"/>
  <c r="W25" i="1"/>
  <c r="S29" i="1"/>
  <c r="T29" i="1" s="1"/>
  <c r="U29" i="1" s="1"/>
  <c r="Q29" i="1" s="1"/>
  <c r="O29" i="1" s="1"/>
  <c r="R29" i="1" s="1"/>
  <c r="L29" i="1" s="1"/>
  <c r="M29" i="1" s="1"/>
  <c r="S32" i="1"/>
  <c r="T32" i="1" s="1"/>
  <c r="U32" i="1" s="1"/>
  <c r="S34" i="1"/>
  <c r="T34" i="1" s="1"/>
  <c r="U34" i="1" s="1"/>
  <c r="W45" i="1"/>
  <c r="W46" i="1"/>
  <c r="BK53" i="1"/>
  <c r="W58" i="1"/>
  <c r="W63" i="1"/>
  <c r="AE75" i="1"/>
  <c r="AT75" i="1"/>
  <c r="N75" i="1"/>
  <c r="K75" i="1"/>
  <c r="AF75" i="1"/>
  <c r="AE76" i="1"/>
  <c r="AT76" i="1"/>
  <c r="N76" i="1"/>
  <c r="K76" i="1"/>
  <c r="AF76" i="1"/>
  <c r="K107" i="1"/>
  <c r="AF112" i="1"/>
  <c r="AE112" i="1"/>
  <c r="AT112" i="1"/>
  <c r="N112" i="1"/>
  <c r="K112" i="1"/>
  <c r="K145" i="1"/>
  <c r="K17" i="1"/>
  <c r="S23" i="1"/>
  <c r="S24" i="1"/>
  <c r="W31" i="1"/>
  <c r="BK32" i="1"/>
  <c r="W36" i="1"/>
  <c r="S36" i="1"/>
  <c r="T36" i="1" s="1"/>
  <c r="U36" i="1" s="1"/>
  <c r="BK38" i="1"/>
  <c r="AE53" i="1"/>
  <c r="K53" i="1"/>
  <c r="AT83" i="1"/>
  <c r="K83" i="1"/>
  <c r="S17" i="1"/>
  <c r="T17" i="1" s="1"/>
  <c r="U17" i="1" s="1"/>
  <c r="W28" i="1"/>
  <c r="AE33" i="1"/>
  <c r="AE36" i="1"/>
  <c r="S38" i="1"/>
  <c r="BK40" i="1"/>
  <c r="AE46" i="1"/>
  <c r="BK47" i="1"/>
  <c r="S50" i="1"/>
  <c r="T50" i="1" s="1"/>
  <c r="U50" i="1" s="1"/>
  <c r="V50" i="1" s="1"/>
  <c r="Z50" i="1" s="1"/>
  <c r="S52" i="1"/>
  <c r="AF53" i="1"/>
  <c r="S54" i="1"/>
  <c r="T54" i="1" s="1"/>
  <c r="U54" i="1" s="1"/>
  <c r="AB54" i="1" s="1"/>
  <c r="AE80" i="1"/>
  <c r="AF80" i="1"/>
  <c r="N80" i="1"/>
  <c r="AE102" i="1"/>
  <c r="AF102" i="1"/>
  <c r="N102" i="1"/>
  <c r="AT114" i="1"/>
  <c r="N114" i="1"/>
  <c r="AF114" i="1"/>
  <c r="K114" i="1"/>
  <c r="AE114" i="1"/>
  <c r="BK25" i="1"/>
  <c r="BK30" i="1"/>
  <c r="BK54" i="1"/>
  <c r="AE57" i="1"/>
  <c r="BK57" i="1"/>
  <c r="AE96" i="1"/>
  <c r="AF96" i="1"/>
  <c r="K96" i="1"/>
  <c r="AE92" i="1"/>
  <c r="AF92" i="1"/>
  <c r="K92" i="1"/>
  <c r="AT95" i="1"/>
  <c r="K95" i="1"/>
  <c r="BK27" i="1"/>
  <c r="S33" i="1"/>
  <c r="T33" i="1" s="1"/>
  <c r="U33" i="1" s="1"/>
  <c r="Q33" i="1" s="1"/>
  <c r="O33" i="1" s="1"/>
  <c r="R33" i="1" s="1"/>
  <c r="L33" i="1" s="1"/>
  <c r="M33" i="1" s="1"/>
  <c r="W66" i="1"/>
  <c r="AE88" i="1"/>
  <c r="K88" i="1"/>
  <c r="AF88" i="1"/>
  <c r="K121" i="1"/>
  <c r="N121" i="1"/>
  <c r="AT121" i="1"/>
  <c r="K122" i="1"/>
  <c r="AF122" i="1"/>
  <c r="AE122" i="1"/>
  <c r="AT122" i="1"/>
  <c r="AE124" i="1"/>
  <c r="N124" i="1"/>
  <c r="AT124" i="1"/>
  <c r="W135" i="1"/>
  <c r="N74" i="1"/>
  <c r="S74" i="1"/>
  <c r="N78" i="1"/>
  <c r="S79" i="1"/>
  <c r="T79" i="1" s="1"/>
  <c r="U79" i="1" s="1"/>
  <c r="W83" i="1"/>
  <c r="W88" i="1"/>
  <c r="BK88" i="1"/>
  <c r="W89" i="1"/>
  <c r="S89" i="1"/>
  <c r="BK92" i="1"/>
  <c r="S128" i="1"/>
  <c r="AE135" i="1"/>
  <c r="BK141" i="1"/>
  <c r="AT161" i="1"/>
  <c r="AF161" i="1"/>
  <c r="N161" i="1"/>
  <c r="AE161" i="1"/>
  <c r="AF163" i="1"/>
  <c r="AT163" i="1"/>
  <c r="N163" i="1"/>
  <c r="AE187" i="1"/>
  <c r="AF187" i="1"/>
  <c r="AT187" i="1"/>
  <c r="N187" i="1"/>
  <c r="K187" i="1"/>
  <c r="N193" i="1"/>
  <c r="K193" i="1"/>
  <c r="K199" i="1"/>
  <c r="AF199" i="1"/>
  <c r="AE199" i="1"/>
  <c r="AT199" i="1"/>
  <c r="W237" i="1"/>
  <c r="T66" i="1"/>
  <c r="U66" i="1" s="1"/>
  <c r="AB66" i="1" s="1"/>
  <c r="AT74" i="1"/>
  <c r="AE93" i="1"/>
  <c r="W99" i="1"/>
  <c r="BK100" i="1"/>
  <c r="W103" i="1"/>
  <c r="S109" i="1"/>
  <c r="T109" i="1" s="1"/>
  <c r="U109" i="1" s="1"/>
  <c r="BK112" i="1"/>
  <c r="AT118" i="1"/>
  <c r="S118" i="1"/>
  <c r="N120" i="1"/>
  <c r="W122" i="1"/>
  <c r="S125" i="1"/>
  <c r="T125" i="1" s="1"/>
  <c r="U125" i="1" s="1"/>
  <c r="AC125" i="1" s="1"/>
  <c r="S126" i="1"/>
  <c r="T126" i="1" s="1"/>
  <c r="U126" i="1" s="1"/>
  <c r="BK128" i="1"/>
  <c r="W131" i="1"/>
  <c r="S132" i="1"/>
  <c r="T132" i="1" s="1"/>
  <c r="U132" i="1" s="1"/>
  <c r="AB132" i="1" s="1"/>
  <c r="BK133" i="1"/>
  <c r="S134" i="1"/>
  <c r="BK137" i="1"/>
  <c r="S138" i="1"/>
  <c r="T138" i="1" s="1"/>
  <c r="U138" i="1" s="1"/>
  <c r="Q138" i="1" s="1"/>
  <c r="O138" i="1" s="1"/>
  <c r="R138" i="1" s="1"/>
  <c r="L138" i="1" s="1"/>
  <c r="M138" i="1" s="1"/>
  <c r="AE144" i="1"/>
  <c r="W145" i="1"/>
  <c r="AE154" i="1"/>
  <c r="AF159" i="1"/>
  <c r="AT159" i="1"/>
  <c r="AE159" i="1"/>
  <c r="K159" i="1"/>
  <c r="K163" i="1"/>
  <c r="AF184" i="1"/>
  <c r="N184" i="1"/>
  <c r="N225" i="1"/>
  <c r="AT225" i="1"/>
  <c r="K225" i="1"/>
  <c r="AF225" i="1"/>
  <c r="AE225" i="1"/>
  <c r="AF227" i="1"/>
  <c r="AT227" i="1"/>
  <c r="N227" i="1"/>
  <c r="K227" i="1"/>
  <c r="AE227" i="1"/>
  <c r="BK72" i="1"/>
  <c r="BK78" i="1"/>
  <c r="AE89" i="1"/>
  <c r="S102" i="1"/>
  <c r="T102" i="1" s="1"/>
  <c r="U102" i="1" s="1"/>
  <c r="Q102" i="1" s="1"/>
  <c r="O102" i="1" s="1"/>
  <c r="R102" i="1" s="1"/>
  <c r="L102" i="1" s="1"/>
  <c r="M102" i="1" s="1"/>
  <c r="AE103" i="1"/>
  <c r="W105" i="1"/>
  <c r="W118" i="1"/>
  <c r="BK120" i="1"/>
  <c r="S121" i="1"/>
  <c r="W125" i="1"/>
  <c r="AE126" i="1"/>
  <c r="BK147" i="1"/>
  <c r="AT165" i="1"/>
  <c r="AF165" i="1"/>
  <c r="N165" i="1"/>
  <c r="AT173" i="1"/>
  <c r="N173" i="1"/>
  <c r="K173" i="1"/>
  <c r="AT185" i="1"/>
  <c r="N185" i="1"/>
  <c r="K185" i="1"/>
  <c r="AF185" i="1"/>
  <c r="AE185" i="1"/>
  <c r="N195" i="1"/>
  <c r="AT195" i="1"/>
  <c r="K195" i="1"/>
  <c r="AF195" i="1"/>
  <c r="AE195" i="1"/>
  <c r="N199" i="1"/>
  <c r="BK61" i="1"/>
  <c r="S77" i="1"/>
  <c r="N84" i="1"/>
  <c r="S85" i="1"/>
  <c r="AF89" i="1"/>
  <c r="K100" i="1"/>
  <c r="S100" i="1"/>
  <c r="T100" i="1" s="1"/>
  <c r="U100" i="1" s="1"/>
  <c r="AF103" i="1"/>
  <c r="S104" i="1"/>
  <c r="T104" i="1" s="1"/>
  <c r="U104" i="1" s="1"/>
  <c r="S108" i="1"/>
  <c r="AF126" i="1"/>
  <c r="BK142" i="1"/>
  <c r="AE191" i="1"/>
  <c r="AT191" i="1"/>
  <c r="N191" i="1"/>
  <c r="K191" i="1"/>
  <c r="AF191" i="1"/>
  <c r="S61" i="1"/>
  <c r="BK67" i="1"/>
  <c r="W71" i="1"/>
  <c r="S81" i="1"/>
  <c r="S84" i="1"/>
  <c r="BK91" i="1"/>
  <c r="S93" i="1"/>
  <c r="T93" i="1" s="1"/>
  <c r="U93" i="1" s="1"/>
  <c r="AB93" i="1" s="1"/>
  <c r="BK104" i="1"/>
  <c r="BK108" i="1"/>
  <c r="BK113" i="1"/>
  <c r="AE118" i="1"/>
  <c r="K126" i="1"/>
  <c r="S142" i="1"/>
  <c r="T142" i="1" s="1"/>
  <c r="U142" i="1" s="1"/>
  <c r="AE179" i="1"/>
  <c r="AT179" i="1"/>
  <c r="N179" i="1"/>
  <c r="N202" i="1"/>
  <c r="K202" i="1"/>
  <c r="AF202" i="1"/>
  <c r="AE202" i="1"/>
  <c r="AT202" i="1"/>
  <c r="AE218" i="1"/>
  <c r="K218" i="1"/>
  <c r="N237" i="1"/>
  <c r="AE237" i="1"/>
  <c r="BK63" i="1"/>
  <c r="AE78" i="1"/>
  <c r="W84" i="1"/>
  <c r="W87" i="1"/>
  <c r="BK95" i="1"/>
  <c r="W100" i="1"/>
  <c r="W111" i="1"/>
  <c r="AF120" i="1"/>
  <c r="W124" i="1"/>
  <c r="S130" i="1"/>
  <c r="BK131" i="1"/>
  <c r="W139" i="1"/>
  <c r="W142" i="1"/>
  <c r="K154" i="1"/>
  <c r="K179" i="1"/>
  <c r="BK210" i="1"/>
  <c r="S210" i="1"/>
  <c r="W76" i="1"/>
  <c r="BK83" i="1"/>
  <c r="BK99" i="1"/>
  <c r="W104" i="1"/>
  <c r="AT169" i="1"/>
  <c r="K169" i="1"/>
  <c r="AF169" i="1"/>
  <c r="AT177" i="1"/>
  <c r="N177" i="1"/>
  <c r="K177" i="1"/>
  <c r="AF177" i="1"/>
  <c r="AE181" i="1"/>
  <c r="AT181" i="1"/>
  <c r="N181" i="1"/>
  <c r="K181" i="1"/>
  <c r="AF181" i="1"/>
  <c r="N210" i="1"/>
  <c r="AF210" i="1"/>
  <c r="N212" i="1"/>
  <c r="AF212" i="1"/>
  <c r="S222" i="1"/>
  <c r="T222" i="1" s="1"/>
  <c r="U222" i="1" s="1"/>
  <c r="BK153" i="1"/>
  <c r="W164" i="1"/>
  <c r="S170" i="1"/>
  <c r="S174" i="1"/>
  <c r="T174" i="1" s="1"/>
  <c r="U174" i="1" s="1"/>
  <c r="W175" i="1"/>
  <c r="W181" i="1"/>
  <c r="AF183" i="1"/>
  <c r="W191" i="1"/>
  <c r="W195" i="1"/>
  <c r="BK201" i="1"/>
  <c r="AE204" i="1"/>
  <c r="AT224" i="1"/>
  <c r="BK229" i="1"/>
  <c r="W231" i="1"/>
  <c r="S235" i="1"/>
  <c r="T235" i="1" s="1"/>
  <c r="U235" i="1" s="1"/>
  <c r="AC235" i="1" s="1"/>
  <c r="W153" i="1"/>
  <c r="BK161" i="1"/>
  <c r="AF162" i="1"/>
  <c r="AF164" i="1"/>
  <c r="W172" i="1"/>
  <c r="W174" i="1"/>
  <c r="W176" i="1"/>
  <c r="K178" i="1"/>
  <c r="AT178" i="1"/>
  <c r="W180" i="1"/>
  <c r="W184" i="1"/>
  <c r="W194" i="1"/>
  <c r="BK198" i="1"/>
  <c r="W199" i="1"/>
  <c r="S208" i="1"/>
  <c r="T208" i="1" s="1"/>
  <c r="U208" i="1" s="1"/>
  <c r="AC208" i="1" s="1"/>
  <c r="BK175" i="1"/>
  <c r="AB179" i="1"/>
  <c r="W182" i="1"/>
  <c r="BK183" i="1"/>
  <c r="W187" i="1"/>
  <c r="S194" i="1"/>
  <c r="S200" i="1"/>
  <c r="BK221" i="1"/>
  <c r="AT234" i="1"/>
  <c r="BK239" i="1"/>
  <c r="T193" i="1"/>
  <c r="U193" i="1" s="1"/>
  <c r="AB193" i="1" s="1"/>
  <c r="S199" i="1"/>
  <c r="N166" i="1"/>
  <c r="W168" i="1"/>
  <c r="N171" i="1"/>
  <c r="N175" i="1"/>
  <c r="W178" i="1"/>
  <c r="W179" i="1"/>
  <c r="N189" i="1"/>
  <c r="BK191" i="1"/>
  <c r="W192" i="1"/>
  <c r="W193" i="1"/>
  <c r="W198" i="1"/>
  <c r="AT204" i="1"/>
  <c r="BK204" i="1"/>
  <c r="BK206" i="1"/>
  <c r="W219" i="1"/>
  <c r="W230" i="1"/>
  <c r="S239" i="1"/>
  <c r="T239" i="1" s="1"/>
  <c r="U239" i="1" s="1"/>
  <c r="Q239" i="1" s="1"/>
  <c r="O239" i="1" s="1"/>
  <c r="R239" i="1" s="1"/>
  <c r="W183" i="1"/>
  <c r="W185" i="1"/>
  <c r="W190" i="1"/>
  <c r="BK197" i="1"/>
  <c r="W206" i="1"/>
  <c r="BK236" i="1"/>
  <c r="AA31" i="1"/>
  <c r="T16" i="1"/>
  <c r="U16" i="1" s="1"/>
  <c r="AB16" i="1" s="1"/>
  <c r="T18" i="1"/>
  <c r="U18" i="1" s="1"/>
  <c r="Q18" i="1" s="1"/>
  <c r="O18" i="1" s="1"/>
  <c r="R18" i="1" s="1"/>
  <c r="AA22" i="1"/>
  <c r="T39" i="1"/>
  <c r="U39" i="1" s="1"/>
  <c r="AB39" i="1" s="1"/>
  <c r="AA46" i="1"/>
  <c r="T25" i="1"/>
  <c r="U25" i="1" s="1"/>
  <c r="AA26" i="1"/>
  <c r="T27" i="1"/>
  <c r="U27" i="1" s="1"/>
  <c r="AB27" i="1" s="1"/>
  <c r="T19" i="1"/>
  <c r="U19" i="1" s="1"/>
  <c r="Q19" i="1" s="1"/>
  <c r="O19" i="1" s="1"/>
  <c r="R19" i="1" s="1"/>
  <c r="L19" i="1" s="1"/>
  <c r="M19" i="1" s="1"/>
  <c r="T20" i="1"/>
  <c r="U20" i="1" s="1"/>
  <c r="Q20" i="1" s="1"/>
  <c r="O20" i="1" s="1"/>
  <c r="R20" i="1" s="1"/>
  <c r="L20" i="1" s="1"/>
  <c r="M20" i="1" s="1"/>
  <c r="N23" i="1"/>
  <c r="AF23" i="1"/>
  <c r="AT23" i="1"/>
  <c r="K23" i="1"/>
  <c r="AE23" i="1"/>
  <c r="AF42" i="1"/>
  <c r="AE42" i="1"/>
  <c r="N42" i="1"/>
  <c r="AT42" i="1"/>
  <c r="K42" i="1"/>
  <c r="AA103" i="1"/>
  <c r="AA44" i="1"/>
  <c r="AT16" i="1"/>
  <c r="AE16" i="1"/>
  <c r="K16" i="1"/>
  <c r="N16" i="1"/>
  <c r="AF16" i="1"/>
  <c r="N19" i="1"/>
  <c r="AT19" i="1"/>
  <c r="K19" i="1"/>
  <c r="AF19" i="1"/>
  <c r="AE19" i="1"/>
  <c r="AE26" i="1"/>
  <c r="N26" i="1"/>
  <c r="AT26" i="1"/>
  <c r="K26" i="1"/>
  <c r="AF26" i="1"/>
  <c r="T22" i="1"/>
  <c r="U22" i="1" s="1"/>
  <c r="Q22" i="1" s="1"/>
  <c r="O22" i="1" s="1"/>
  <c r="R22" i="1" s="1"/>
  <c r="T26" i="1"/>
  <c r="U26" i="1" s="1"/>
  <c r="AF34" i="1"/>
  <c r="AE34" i="1"/>
  <c r="N34" i="1"/>
  <c r="AT34" i="1"/>
  <c r="K34" i="1"/>
  <c r="AA36" i="1"/>
  <c r="AA57" i="1"/>
  <c r="Q17" i="1"/>
  <c r="O17" i="1" s="1"/>
  <c r="R17" i="1" s="1"/>
  <c r="AA17" i="1"/>
  <c r="AT20" i="1"/>
  <c r="K20" i="1"/>
  <c r="N20" i="1"/>
  <c r="AE20" i="1"/>
  <c r="AF20" i="1"/>
  <c r="AA39" i="1"/>
  <c r="T23" i="1"/>
  <c r="U23" i="1" s="1"/>
  <c r="Q23" i="1" s="1"/>
  <c r="O23" i="1" s="1"/>
  <c r="R23" i="1" s="1"/>
  <c r="L23" i="1" s="1"/>
  <c r="M23" i="1" s="1"/>
  <c r="AA25" i="1"/>
  <c r="T24" i="1"/>
  <c r="U24" i="1" s="1"/>
  <c r="AB24" i="1" s="1"/>
  <c r="AA35" i="1"/>
  <c r="AC17" i="1"/>
  <c r="AB17" i="1"/>
  <c r="V17" i="1"/>
  <c r="Z17" i="1" s="1"/>
  <c r="AA18" i="1"/>
  <c r="AB20" i="1"/>
  <c r="AA21" i="1"/>
  <c r="AT24" i="1"/>
  <c r="K24" i="1"/>
  <c r="N24" i="1"/>
  <c r="AF24" i="1"/>
  <c r="AE24" i="1"/>
  <c r="T38" i="1"/>
  <c r="U38" i="1" s="1"/>
  <c r="T52" i="1"/>
  <c r="U52" i="1" s="1"/>
  <c r="T46" i="1"/>
  <c r="U46" i="1" s="1"/>
  <c r="Q46" i="1" s="1"/>
  <c r="O46" i="1" s="1"/>
  <c r="R46" i="1" s="1"/>
  <c r="BK33" i="1"/>
  <c r="N44" i="1"/>
  <c r="AT44" i="1"/>
  <c r="K44" i="1"/>
  <c r="AA45" i="1"/>
  <c r="T47" i="1"/>
  <c r="U47" i="1" s="1"/>
  <c r="AC50" i="1"/>
  <c r="T64" i="1"/>
  <c r="U64" i="1" s="1"/>
  <c r="AA67" i="1"/>
  <c r="AA74" i="1"/>
  <c r="T74" i="1"/>
  <c r="U74" i="1" s="1"/>
  <c r="AB74" i="1" s="1"/>
  <c r="AA97" i="1"/>
  <c r="AT97" i="1"/>
  <c r="K97" i="1"/>
  <c r="AF97" i="1"/>
  <c r="AE97" i="1"/>
  <c r="N97" i="1"/>
  <c r="T60" i="1"/>
  <c r="U60" i="1" s="1"/>
  <c r="T21" i="1"/>
  <c r="U21" i="1" s="1"/>
  <c r="Q21" i="1" s="1"/>
  <c r="O21" i="1" s="1"/>
  <c r="R21" i="1" s="1"/>
  <c r="AT21" i="1"/>
  <c r="AT37" i="1"/>
  <c r="AF37" i="1"/>
  <c r="BK16" i="1"/>
  <c r="N37" i="1"/>
  <c r="N17" i="1"/>
  <c r="AT22" i="1"/>
  <c r="AE28" i="1"/>
  <c r="AT29" i="1"/>
  <c r="AF29" i="1"/>
  <c r="N32" i="1"/>
  <c r="AT32" i="1"/>
  <c r="K32" i="1"/>
  <c r="Q16" i="1"/>
  <c r="O16" i="1" s="1"/>
  <c r="R16" i="1" s="1"/>
  <c r="L16" i="1" s="1"/>
  <c r="M16" i="1" s="1"/>
  <c r="AE17" i="1"/>
  <c r="AA19" i="1"/>
  <c r="AE21" i="1"/>
  <c r="AA23" i="1"/>
  <c r="AE25" i="1"/>
  <c r="AF28" i="1"/>
  <c r="N29" i="1"/>
  <c r="K30" i="1"/>
  <c r="AF31" i="1"/>
  <c r="N31" i="1"/>
  <c r="AT31" i="1"/>
  <c r="AA38" i="1"/>
  <c r="AT41" i="1"/>
  <c r="AF41" i="1"/>
  <c r="N45" i="1"/>
  <c r="AE45" i="1"/>
  <c r="K45" i="1"/>
  <c r="AT45" i="1"/>
  <c r="T45" i="1"/>
  <c r="U45" i="1" s="1"/>
  <c r="AB45" i="1" s="1"/>
  <c r="T49" i="1"/>
  <c r="U49" i="1" s="1"/>
  <c r="Q49" i="1" s="1"/>
  <c r="O49" i="1" s="1"/>
  <c r="R49" i="1" s="1"/>
  <c r="L49" i="1" s="1"/>
  <c r="M49" i="1" s="1"/>
  <c r="AF52" i="1"/>
  <c r="AE52" i="1"/>
  <c r="N52" i="1"/>
  <c r="AT52" i="1"/>
  <c r="K52" i="1"/>
  <c r="BK58" i="1"/>
  <c r="AF63" i="1"/>
  <c r="AE63" i="1"/>
  <c r="N63" i="1"/>
  <c r="AT63" i="1"/>
  <c r="AA65" i="1"/>
  <c r="AF67" i="1"/>
  <c r="AE67" i="1"/>
  <c r="N67" i="1"/>
  <c r="K67" i="1"/>
  <c r="AF71" i="1"/>
  <c r="AE71" i="1"/>
  <c r="N71" i="1"/>
  <c r="K71" i="1"/>
  <c r="AT71" i="1"/>
  <c r="AA73" i="1"/>
  <c r="AA100" i="1"/>
  <c r="AA105" i="1"/>
  <c r="AA77" i="1"/>
  <c r="T77" i="1"/>
  <c r="U77" i="1" s="1"/>
  <c r="Q77" i="1" s="1"/>
  <c r="O77" i="1" s="1"/>
  <c r="R77" i="1" s="1"/>
  <c r="L77" i="1" s="1"/>
  <c r="M77" i="1" s="1"/>
  <c r="AT17" i="1"/>
  <c r="N40" i="1"/>
  <c r="AT40" i="1"/>
  <c r="K40" i="1"/>
  <c r="BK50" i="1"/>
  <c r="AF56" i="1"/>
  <c r="AE56" i="1"/>
  <c r="N56" i="1"/>
  <c r="AT56" i="1"/>
  <c r="K56" i="1"/>
  <c r="N69" i="1"/>
  <c r="AT69" i="1"/>
  <c r="K69" i="1"/>
  <c r="AF69" i="1"/>
  <c r="AE69" i="1"/>
  <c r="K90" i="1"/>
  <c r="AF90" i="1"/>
  <c r="AE90" i="1"/>
  <c r="N90" i="1"/>
  <c r="BK20" i="1"/>
  <c r="K22" i="1"/>
  <c r="BK24" i="1"/>
  <c r="AB49" i="1"/>
  <c r="T96" i="1"/>
  <c r="U96" i="1" s="1"/>
  <c r="AA155" i="1"/>
  <c r="N25" i="1"/>
  <c r="AF30" i="1"/>
  <c r="AE30" i="1"/>
  <c r="N30" i="1"/>
  <c r="N18" i="1"/>
  <c r="AF21" i="1"/>
  <c r="N22" i="1"/>
  <c r="AF25" i="1"/>
  <c r="S28" i="1"/>
  <c r="AE40" i="1"/>
  <c r="N41" i="1"/>
  <c r="W42" i="1"/>
  <c r="AA43" i="1"/>
  <c r="BK46" i="1"/>
  <c r="Q52" i="1"/>
  <c r="O52" i="1" s="1"/>
  <c r="R52" i="1" s="1"/>
  <c r="AF55" i="1"/>
  <c r="AE55" i="1"/>
  <c r="N55" i="1"/>
  <c r="AT55" i="1"/>
  <c r="K55" i="1"/>
  <c r="AA60" i="1"/>
  <c r="T61" i="1"/>
  <c r="U61" i="1" s="1"/>
  <c r="AA62" i="1"/>
  <c r="AT67" i="1"/>
  <c r="V79" i="1"/>
  <c r="Z79" i="1" s="1"/>
  <c r="AC79" i="1"/>
  <c r="AA96" i="1"/>
  <c r="AA109" i="1"/>
  <c r="S114" i="1"/>
  <c r="BK114" i="1"/>
  <c r="AF99" i="1"/>
  <c r="AE99" i="1"/>
  <c r="N99" i="1"/>
  <c r="K99" i="1"/>
  <c r="AT99" i="1"/>
  <c r="AF38" i="1"/>
  <c r="AE38" i="1"/>
  <c r="N38" i="1"/>
  <c r="AA68" i="1"/>
  <c r="T30" i="1"/>
  <c r="U30" i="1" s="1"/>
  <c r="AT38" i="1"/>
  <c r="AE18" i="1"/>
  <c r="N28" i="1"/>
  <c r="AT33" i="1"/>
  <c r="AF33" i="1"/>
  <c r="T35" i="1"/>
  <c r="U35" i="1" s="1"/>
  <c r="AB35" i="1" s="1"/>
  <c r="N36" i="1"/>
  <c r="AT36" i="1"/>
  <c r="K36" i="1"/>
  <c r="AE37" i="1"/>
  <c r="AF40" i="1"/>
  <c r="S40" i="1"/>
  <c r="AA41" i="1"/>
  <c r="AA47" i="1"/>
  <c r="AB50" i="1"/>
  <c r="AT62" i="1"/>
  <c r="K62" i="1"/>
  <c r="AF62" i="1"/>
  <c r="AE62" i="1"/>
  <c r="N62" i="1"/>
  <c r="T67" i="1"/>
  <c r="U67" i="1" s="1"/>
  <c r="T70" i="1"/>
  <c r="U70" i="1" s="1"/>
  <c r="T84" i="1"/>
  <c r="U84" i="1" s="1"/>
  <c r="Q84" i="1" s="1"/>
  <c r="O84" i="1" s="1"/>
  <c r="R84" i="1" s="1"/>
  <c r="L84" i="1" s="1"/>
  <c r="M84" i="1" s="1"/>
  <c r="AF109" i="1"/>
  <c r="AE109" i="1"/>
  <c r="N109" i="1"/>
  <c r="AT109" i="1"/>
  <c r="K25" i="1"/>
  <c r="S41" i="1"/>
  <c r="AF43" i="1"/>
  <c r="AE43" i="1"/>
  <c r="N43" i="1"/>
  <c r="AT43" i="1"/>
  <c r="AA88" i="1"/>
  <c r="T43" i="1"/>
  <c r="U43" i="1" s="1"/>
  <c r="AF39" i="1"/>
  <c r="N39" i="1"/>
  <c r="AT39" i="1"/>
  <c r="AF47" i="1"/>
  <c r="N47" i="1"/>
  <c r="AE47" i="1"/>
  <c r="K47" i="1"/>
  <c r="AF48" i="1"/>
  <c r="AE48" i="1"/>
  <c r="N48" i="1"/>
  <c r="AT48" i="1"/>
  <c r="K48" i="1"/>
  <c r="AA53" i="1"/>
  <c r="T59" i="1"/>
  <c r="U59" i="1" s="1"/>
  <c r="Q59" i="1" s="1"/>
  <c r="O59" i="1" s="1"/>
  <c r="R59" i="1" s="1"/>
  <c r="N61" i="1"/>
  <c r="AT61" i="1"/>
  <c r="K61" i="1"/>
  <c r="AF61" i="1"/>
  <c r="AE61" i="1"/>
  <c r="AT18" i="1"/>
  <c r="AE22" i="1"/>
  <c r="AT28" i="1"/>
  <c r="AE32" i="1"/>
  <c r="N33" i="1"/>
  <c r="W34" i="1"/>
  <c r="AF35" i="1"/>
  <c r="N35" i="1"/>
  <c r="AT35" i="1"/>
  <c r="AE39" i="1"/>
  <c r="AE44" i="1"/>
  <c r="S44" i="1"/>
  <c r="Q50" i="1"/>
  <c r="O50" i="1" s="1"/>
  <c r="R50" i="1" s="1"/>
  <c r="T51" i="1"/>
  <c r="U51" i="1" s="1"/>
  <c r="Q51" i="1" s="1"/>
  <c r="O51" i="1" s="1"/>
  <c r="R51" i="1" s="1"/>
  <c r="AF51" i="1"/>
  <c r="AE51" i="1"/>
  <c r="N51" i="1"/>
  <c r="AT51" i="1"/>
  <c r="K51" i="1"/>
  <c r="AF64" i="1"/>
  <c r="AE64" i="1"/>
  <c r="N64" i="1"/>
  <c r="AT64" i="1"/>
  <c r="K64" i="1"/>
  <c r="AC66" i="1"/>
  <c r="V66" i="1"/>
  <c r="Z66" i="1" s="1"/>
  <c r="BK70" i="1"/>
  <c r="AF72" i="1"/>
  <c r="AE72" i="1"/>
  <c r="N72" i="1"/>
  <c r="AT72" i="1"/>
  <c r="K72" i="1"/>
  <c r="T73" i="1"/>
  <c r="U73" i="1" s="1"/>
  <c r="AA99" i="1"/>
  <c r="K109" i="1"/>
  <c r="K46" i="1"/>
  <c r="AF46" i="1"/>
  <c r="N49" i="1"/>
  <c r="AT49" i="1"/>
  <c r="AF59" i="1"/>
  <c r="AE59" i="1"/>
  <c r="N59" i="1"/>
  <c r="T62" i="1"/>
  <c r="U62" i="1" s="1"/>
  <c r="AB62" i="1" s="1"/>
  <c r="AA66" i="1"/>
  <c r="Q66" i="1"/>
  <c r="O66" i="1" s="1"/>
  <c r="R66" i="1" s="1"/>
  <c r="N73" i="1"/>
  <c r="AT73" i="1"/>
  <c r="K73" i="1"/>
  <c r="AA76" i="1"/>
  <c r="AA80" i="1"/>
  <c r="AA102" i="1"/>
  <c r="AT59" i="1"/>
  <c r="BK62" i="1"/>
  <c r="T65" i="1"/>
  <c r="U65" i="1" s="1"/>
  <c r="AT66" i="1"/>
  <c r="K66" i="1"/>
  <c r="AF66" i="1"/>
  <c r="Q79" i="1"/>
  <c r="O79" i="1" s="1"/>
  <c r="R79" i="1" s="1"/>
  <c r="L79" i="1" s="1"/>
  <c r="M79" i="1" s="1"/>
  <c r="AA79" i="1"/>
  <c r="AA84" i="1"/>
  <c r="AA86" i="1"/>
  <c r="T99" i="1"/>
  <c r="U99" i="1" s="1"/>
  <c r="Q99" i="1" s="1"/>
  <c r="O99" i="1" s="1"/>
  <c r="R99" i="1" s="1"/>
  <c r="L99" i="1" s="1"/>
  <c r="M99" i="1" s="1"/>
  <c r="AA126" i="1"/>
  <c r="N46" i="1"/>
  <c r="AT50" i="1"/>
  <c r="K50" i="1"/>
  <c r="AF50" i="1"/>
  <c r="AA58" i="1"/>
  <c r="K59" i="1"/>
  <c r="T63" i="1"/>
  <c r="U63" i="1" s="1"/>
  <c r="N65" i="1"/>
  <c r="AT65" i="1"/>
  <c r="K65" i="1"/>
  <c r="AF68" i="1"/>
  <c r="AE68" i="1"/>
  <c r="N68" i="1"/>
  <c r="AT68" i="1"/>
  <c r="AA72" i="1"/>
  <c r="AA75" i="1"/>
  <c r="AE79" i="1"/>
  <c r="N79" i="1"/>
  <c r="AF79" i="1"/>
  <c r="K79" i="1"/>
  <c r="S98" i="1"/>
  <c r="BK98" i="1"/>
  <c r="AA108" i="1"/>
  <c r="T108" i="1"/>
  <c r="U108" i="1" s="1"/>
  <c r="Q108" i="1" s="1"/>
  <c r="O108" i="1" s="1"/>
  <c r="R108" i="1" s="1"/>
  <c r="T53" i="1"/>
  <c r="U53" i="1" s="1"/>
  <c r="AT54" i="1"/>
  <c r="K54" i="1"/>
  <c r="AF54" i="1"/>
  <c r="AT58" i="1"/>
  <c r="K58" i="1"/>
  <c r="AF58" i="1"/>
  <c r="T68" i="1"/>
  <c r="U68" i="1" s="1"/>
  <c r="Q68" i="1" s="1"/>
  <c r="O68" i="1" s="1"/>
  <c r="R68" i="1" s="1"/>
  <c r="L68" i="1" s="1"/>
  <c r="M68" i="1" s="1"/>
  <c r="AA70" i="1"/>
  <c r="AA78" i="1"/>
  <c r="AB79" i="1"/>
  <c r="T88" i="1"/>
  <c r="U88" i="1" s="1"/>
  <c r="AB88" i="1" s="1"/>
  <c r="AA107" i="1"/>
  <c r="N50" i="1"/>
  <c r="AA51" i="1"/>
  <c r="AA54" i="1"/>
  <c r="AF60" i="1"/>
  <c r="AE60" i="1"/>
  <c r="N60" i="1"/>
  <c r="AT60" i="1"/>
  <c r="BK66" i="1"/>
  <c r="AT70" i="1"/>
  <c r="K70" i="1"/>
  <c r="AF70" i="1"/>
  <c r="AA71" i="1"/>
  <c r="AE73" i="1"/>
  <c r="AA82" i="1"/>
  <c r="BK84" i="1"/>
  <c r="AA89" i="1"/>
  <c r="AA94" i="1"/>
  <c r="S97" i="1"/>
  <c r="BK97" i="1"/>
  <c r="AA110" i="1"/>
  <c r="AA124" i="1"/>
  <c r="AA85" i="1"/>
  <c r="K86" i="1"/>
  <c r="AF86" i="1"/>
  <c r="AE86" i="1"/>
  <c r="S90" i="1"/>
  <c r="BK90" i="1"/>
  <c r="AT101" i="1"/>
  <c r="K101" i="1"/>
  <c r="AE105" i="1"/>
  <c r="AF105" i="1"/>
  <c r="K105" i="1"/>
  <c r="T121" i="1"/>
  <c r="U121" i="1" s="1"/>
  <c r="Q121" i="1" s="1"/>
  <c r="O121" i="1" s="1"/>
  <c r="R121" i="1" s="1"/>
  <c r="L121" i="1" s="1"/>
  <c r="M121" i="1" s="1"/>
  <c r="AF148" i="1"/>
  <c r="N148" i="1"/>
  <c r="AE148" i="1"/>
  <c r="K148" i="1"/>
  <c r="AT148" i="1"/>
  <c r="AA150" i="1"/>
  <c r="BK74" i="1"/>
  <c r="N77" i="1"/>
  <c r="K82" i="1"/>
  <c r="AF82" i="1"/>
  <c r="AE82" i="1"/>
  <c r="T89" i="1"/>
  <c r="U89" i="1" s="1"/>
  <c r="Q89" i="1" s="1"/>
  <c r="O89" i="1" s="1"/>
  <c r="R89" i="1" s="1"/>
  <c r="L89" i="1" s="1"/>
  <c r="M89" i="1" s="1"/>
  <c r="T91" i="1"/>
  <c r="U91" i="1" s="1"/>
  <c r="AF91" i="1"/>
  <c r="AE91" i="1"/>
  <c r="N91" i="1"/>
  <c r="K94" i="1"/>
  <c r="AF94" i="1"/>
  <c r="AE94" i="1"/>
  <c r="K104" i="1"/>
  <c r="N104" i="1"/>
  <c r="AF104" i="1"/>
  <c r="AE104" i="1"/>
  <c r="K108" i="1"/>
  <c r="AF108" i="1"/>
  <c r="AE108" i="1"/>
  <c r="AA119" i="1"/>
  <c r="S119" i="1"/>
  <c r="BK119" i="1"/>
  <c r="AA121" i="1"/>
  <c r="T148" i="1"/>
  <c r="U148" i="1" s="1"/>
  <c r="AT53" i="1"/>
  <c r="AT57" i="1"/>
  <c r="BK75" i="1"/>
  <c r="BK76" i="1"/>
  <c r="AT77" i="1"/>
  <c r="BK77" i="1"/>
  <c r="AT81" i="1"/>
  <c r="K81" i="1"/>
  <c r="N86" i="1"/>
  <c r="S86" i="1"/>
  <c r="BK86" i="1"/>
  <c r="BK89" i="1"/>
  <c r="AT91" i="1"/>
  <c r="AT93" i="1"/>
  <c r="K93" i="1"/>
  <c r="W96" i="1"/>
  <c r="AA98" i="1"/>
  <c r="AA101" i="1"/>
  <c r="T101" i="1"/>
  <c r="U101" i="1" s="1"/>
  <c r="Q101" i="1" s="1"/>
  <c r="O101" i="1" s="1"/>
  <c r="R101" i="1" s="1"/>
  <c r="W102" i="1"/>
  <c r="AA111" i="1"/>
  <c r="AA115" i="1"/>
  <c r="AA81" i="1"/>
  <c r="S82" i="1"/>
  <c r="BK82" i="1"/>
  <c r="T85" i="1"/>
  <c r="U85" i="1" s="1"/>
  <c r="AC87" i="1"/>
  <c r="AF87" i="1"/>
  <c r="AE87" i="1"/>
  <c r="N87" i="1"/>
  <c r="T92" i="1"/>
  <c r="U92" i="1" s="1"/>
  <c r="AB92" i="1" s="1"/>
  <c r="N94" i="1"/>
  <c r="S94" i="1"/>
  <c r="BK94" i="1"/>
  <c r="BK105" i="1"/>
  <c r="S105" i="1"/>
  <c r="S107" i="1"/>
  <c r="BK107" i="1"/>
  <c r="S75" i="1"/>
  <c r="T81" i="1"/>
  <c r="U81" i="1" s="1"/>
  <c r="AB81" i="1" s="1"/>
  <c r="T83" i="1"/>
  <c r="U83" i="1" s="1"/>
  <c r="AF83" i="1"/>
  <c r="AE83" i="1"/>
  <c r="N83" i="1"/>
  <c r="BK85" i="1"/>
  <c r="AT87" i="1"/>
  <c r="AA90" i="1"/>
  <c r="K91" i="1"/>
  <c r="AA93" i="1"/>
  <c r="T95" i="1"/>
  <c r="U95" i="1" s="1"/>
  <c r="Q95" i="1" s="1"/>
  <c r="O95" i="1" s="1"/>
  <c r="R95" i="1" s="1"/>
  <c r="L95" i="1" s="1"/>
  <c r="M95" i="1" s="1"/>
  <c r="AF95" i="1"/>
  <c r="AE95" i="1"/>
  <c r="N95" i="1"/>
  <c r="BK96" i="1"/>
  <c r="K98" i="1"/>
  <c r="AF98" i="1"/>
  <c r="AE98" i="1"/>
  <c r="N101" i="1"/>
  <c r="AE101" i="1"/>
  <c r="AA104" i="1"/>
  <c r="AA127" i="1"/>
  <c r="S80" i="1"/>
  <c r="T111" i="1"/>
  <c r="U111" i="1" s="1"/>
  <c r="AA118" i="1"/>
  <c r="AT80" i="1"/>
  <c r="AT84" i="1"/>
  <c r="AT88" i="1"/>
  <c r="AT92" i="1"/>
  <c r="AT96" i="1"/>
  <c r="AT100" i="1"/>
  <c r="AT102" i="1"/>
  <c r="BK111" i="1"/>
  <c r="Q141" i="1"/>
  <c r="O141" i="1" s="1"/>
  <c r="R141" i="1" s="1"/>
  <c r="L141" i="1" s="1"/>
  <c r="M141" i="1" s="1"/>
  <c r="BK102" i="1"/>
  <c r="T106" i="1"/>
  <c r="U106" i="1" s="1"/>
  <c r="BK106" i="1"/>
  <c r="BK110" i="1"/>
  <c r="T118" i="1"/>
  <c r="U118" i="1" s="1"/>
  <c r="AB118" i="1" s="1"/>
  <c r="AA120" i="1"/>
  <c r="AF128" i="1"/>
  <c r="AT128" i="1"/>
  <c r="AE128" i="1"/>
  <c r="N128" i="1"/>
  <c r="T130" i="1"/>
  <c r="U130" i="1" s="1"/>
  <c r="Q130" i="1" s="1"/>
  <c r="O130" i="1" s="1"/>
  <c r="R130" i="1" s="1"/>
  <c r="AF137" i="1"/>
  <c r="AE137" i="1"/>
  <c r="N137" i="1"/>
  <c r="K137" i="1"/>
  <c r="AT137" i="1"/>
  <c r="AA143" i="1"/>
  <c r="AT147" i="1"/>
  <c r="K147" i="1"/>
  <c r="AF147" i="1"/>
  <c r="AE147" i="1"/>
  <c r="N147" i="1"/>
  <c r="N88" i="1"/>
  <c r="N92" i="1"/>
  <c r="N96" i="1"/>
  <c r="N100" i="1"/>
  <c r="K102" i="1"/>
  <c r="S103" i="1"/>
  <c r="AE106" i="1"/>
  <c r="N106" i="1"/>
  <c r="T116" i="1"/>
  <c r="U116" i="1" s="1"/>
  <c r="AE116" i="1"/>
  <c r="N116" i="1"/>
  <c r="AF116" i="1"/>
  <c r="K116" i="1"/>
  <c r="BK103" i="1"/>
  <c r="K106" i="1"/>
  <c r="AT106" i="1"/>
  <c r="AE113" i="1"/>
  <c r="AF113" i="1"/>
  <c r="K113" i="1"/>
  <c r="AT113" i="1"/>
  <c r="AA130" i="1"/>
  <c r="AT155" i="1"/>
  <c r="K155" i="1"/>
  <c r="AF155" i="1"/>
  <c r="AE155" i="1"/>
  <c r="N155" i="1"/>
  <c r="BK116" i="1"/>
  <c r="BK117" i="1"/>
  <c r="BK124" i="1"/>
  <c r="AB130" i="1"/>
  <c r="V132" i="1"/>
  <c r="Z132" i="1" s="1"/>
  <c r="AC132" i="1"/>
  <c r="AF133" i="1"/>
  <c r="AE133" i="1"/>
  <c r="N133" i="1"/>
  <c r="AT133" i="1"/>
  <c r="N134" i="1"/>
  <c r="AT134" i="1"/>
  <c r="AF134" i="1"/>
  <c r="AE134" i="1"/>
  <c r="AF136" i="1"/>
  <c r="AT136" i="1"/>
  <c r="N136" i="1"/>
  <c r="AA141" i="1"/>
  <c r="AA145" i="1"/>
  <c r="T146" i="1"/>
  <c r="U146" i="1" s="1"/>
  <c r="AB146" i="1" s="1"/>
  <c r="T150" i="1"/>
  <c r="U150" i="1" s="1"/>
  <c r="AB150" i="1" s="1"/>
  <c r="AA170" i="1"/>
  <c r="T170" i="1"/>
  <c r="U170" i="1" s="1"/>
  <c r="Q170" i="1" s="1"/>
  <c r="O170" i="1" s="1"/>
  <c r="R170" i="1" s="1"/>
  <c r="W121" i="1"/>
  <c r="AF121" i="1"/>
  <c r="AE121" i="1"/>
  <c r="AA123" i="1"/>
  <c r="T123" i="1"/>
  <c r="U123" i="1" s="1"/>
  <c r="AB123" i="1" s="1"/>
  <c r="AT127" i="1"/>
  <c r="K127" i="1"/>
  <c r="W129" i="1"/>
  <c r="AF132" i="1"/>
  <c r="N132" i="1"/>
  <c r="AE132" i="1"/>
  <c r="AF140" i="1"/>
  <c r="N140" i="1"/>
  <c r="AE140" i="1"/>
  <c r="AF145" i="1"/>
  <c r="AE145" i="1"/>
  <c r="N145" i="1"/>
  <c r="AA147" i="1"/>
  <c r="AA149" i="1"/>
  <c r="AA151" i="1"/>
  <c r="T152" i="1"/>
  <c r="U152" i="1" s="1"/>
  <c r="AF152" i="1"/>
  <c r="N152" i="1"/>
  <c r="AT152" i="1"/>
  <c r="K152" i="1"/>
  <c r="AE152" i="1"/>
  <c r="T154" i="1"/>
  <c r="U154" i="1" s="1"/>
  <c r="Q154" i="1" s="1"/>
  <c r="O154" i="1" s="1"/>
  <c r="R154" i="1" s="1"/>
  <c r="AA165" i="1"/>
  <c r="AT119" i="1"/>
  <c r="AA131" i="1"/>
  <c r="K133" i="1"/>
  <c r="AA133" i="1"/>
  <c r="S136" i="1"/>
  <c r="BK136" i="1"/>
  <c r="AA139" i="1"/>
  <c r="AA142" i="1"/>
  <c r="S151" i="1"/>
  <c r="BK151" i="1"/>
  <c r="AA154" i="1"/>
  <c r="AA156" i="1"/>
  <c r="AA160" i="1"/>
  <c r="AA171" i="1"/>
  <c r="AA175" i="1"/>
  <c r="AA190" i="1"/>
  <c r="AT110" i="1"/>
  <c r="S117" i="1"/>
  <c r="AT123" i="1"/>
  <c r="K123" i="1"/>
  <c r="S124" i="1"/>
  <c r="K132" i="1"/>
  <c r="K140" i="1"/>
  <c r="N142" i="1"/>
  <c r="AT142" i="1"/>
  <c r="AF142" i="1"/>
  <c r="AE142" i="1"/>
  <c r="S144" i="1"/>
  <c r="BK144" i="1"/>
  <c r="S112" i="1"/>
  <c r="AA112" i="1"/>
  <c r="T113" i="1"/>
  <c r="U113" i="1" s="1"/>
  <c r="AB113" i="1" s="1"/>
  <c r="S115" i="1"/>
  <c r="AF117" i="1"/>
  <c r="AT120" i="1"/>
  <c r="S122" i="1"/>
  <c r="AE127" i="1"/>
  <c r="S127" i="1"/>
  <c r="AT131" i="1"/>
  <c r="K131" i="1"/>
  <c r="AF131" i="1"/>
  <c r="AE131" i="1"/>
  <c r="T134" i="1"/>
  <c r="U134" i="1" s="1"/>
  <c r="Q134" i="1" s="1"/>
  <c r="O134" i="1" s="1"/>
  <c r="R134" i="1" s="1"/>
  <c r="L134" i="1" s="1"/>
  <c r="M134" i="1" s="1"/>
  <c r="AE136" i="1"/>
  <c r="W137" i="1"/>
  <c r="AT139" i="1"/>
  <c r="K139" i="1"/>
  <c r="AF139" i="1"/>
  <c r="AE139" i="1"/>
  <c r="T141" i="1"/>
  <c r="U141" i="1" s="1"/>
  <c r="AF141" i="1"/>
  <c r="AE141" i="1"/>
  <c r="N141" i="1"/>
  <c r="AT141" i="1"/>
  <c r="K141" i="1"/>
  <c r="K142" i="1"/>
  <c r="T145" i="1"/>
  <c r="U145" i="1" s="1"/>
  <c r="Q145" i="1" s="1"/>
  <c r="O145" i="1" s="1"/>
  <c r="R145" i="1" s="1"/>
  <c r="AF149" i="1"/>
  <c r="AE149" i="1"/>
  <c r="N149" i="1"/>
  <c r="AT149" i="1"/>
  <c r="K149" i="1"/>
  <c r="S177" i="1"/>
  <c r="BK177" i="1"/>
  <c r="N110" i="1"/>
  <c r="K117" i="1"/>
  <c r="S120" i="1"/>
  <c r="AF124" i="1"/>
  <c r="AF125" i="1"/>
  <c r="AE125" i="1"/>
  <c r="AF127" i="1"/>
  <c r="AF129" i="1"/>
  <c r="AE129" i="1"/>
  <c r="N129" i="1"/>
  <c r="T149" i="1"/>
  <c r="U149" i="1" s="1"/>
  <c r="Q149" i="1" s="1"/>
  <c r="O149" i="1" s="1"/>
  <c r="R149" i="1" s="1"/>
  <c r="AA153" i="1"/>
  <c r="AA166" i="1"/>
  <c r="K174" i="1"/>
  <c r="AE174" i="1"/>
  <c r="N174" i="1"/>
  <c r="AT174" i="1"/>
  <c r="AF174" i="1"/>
  <c r="W117" i="1"/>
  <c r="AE119" i="1"/>
  <c r="K124" i="1"/>
  <c r="N125" i="1"/>
  <c r="AT125" i="1"/>
  <c r="T128" i="1"/>
  <c r="U128" i="1" s="1"/>
  <c r="Q128" i="1" s="1"/>
  <c r="O128" i="1" s="1"/>
  <c r="R128" i="1" s="1"/>
  <c r="L128" i="1" s="1"/>
  <c r="M128" i="1" s="1"/>
  <c r="AA128" i="1"/>
  <c r="T129" i="1"/>
  <c r="U129" i="1" s="1"/>
  <c r="AT129" i="1"/>
  <c r="T133" i="1"/>
  <c r="U133" i="1" s="1"/>
  <c r="AF153" i="1"/>
  <c r="AE153" i="1"/>
  <c r="N153" i="1"/>
  <c r="AT153" i="1"/>
  <c r="K153" i="1"/>
  <c r="AC159" i="1"/>
  <c r="V159" i="1"/>
  <c r="Z159" i="1" s="1"/>
  <c r="AB159" i="1"/>
  <c r="N150" i="1"/>
  <c r="AT150" i="1"/>
  <c r="AA164" i="1"/>
  <c r="S135" i="1"/>
  <c r="S143" i="1"/>
  <c r="N144" i="1"/>
  <c r="AB154" i="1"/>
  <c r="AE160" i="1"/>
  <c r="N160" i="1"/>
  <c r="K160" i="1"/>
  <c r="AF160" i="1"/>
  <c r="BK160" i="1"/>
  <c r="T161" i="1"/>
  <c r="U161" i="1" s="1"/>
  <c r="AB161" i="1" s="1"/>
  <c r="AA163" i="1"/>
  <c r="T172" i="1"/>
  <c r="U172" i="1" s="1"/>
  <c r="AB172" i="1" s="1"/>
  <c r="AA183" i="1"/>
  <c r="AA188" i="1"/>
  <c r="AT151" i="1"/>
  <c r="K151" i="1"/>
  <c r="AF151" i="1"/>
  <c r="T155" i="1"/>
  <c r="U155" i="1" s="1"/>
  <c r="AB155" i="1" s="1"/>
  <c r="S157" i="1"/>
  <c r="BK157" i="1"/>
  <c r="AA168" i="1"/>
  <c r="T168" i="1"/>
  <c r="U168" i="1" s="1"/>
  <c r="Q168" i="1" s="1"/>
  <c r="O168" i="1" s="1"/>
  <c r="R168" i="1" s="1"/>
  <c r="K170" i="1"/>
  <c r="AE170" i="1"/>
  <c r="N170" i="1"/>
  <c r="AT170" i="1"/>
  <c r="V174" i="1"/>
  <c r="Z174" i="1" s="1"/>
  <c r="AC174" i="1"/>
  <c r="AD174" i="1" s="1"/>
  <c r="AB174" i="1"/>
  <c r="T175" i="1"/>
  <c r="U175" i="1" s="1"/>
  <c r="Q175" i="1" s="1"/>
  <c r="O175" i="1" s="1"/>
  <c r="R175" i="1" s="1"/>
  <c r="L175" i="1" s="1"/>
  <c r="M175" i="1" s="1"/>
  <c r="N130" i="1"/>
  <c r="AT130" i="1"/>
  <c r="W133" i="1"/>
  <c r="AT135" i="1"/>
  <c r="K135" i="1"/>
  <c r="AA136" i="1"/>
  <c r="N138" i="1"/>
  <c r="AT138" i="1"/>
  <c r="W141" i="1"/>
  <c r="AT143" i="1"/>
  <c r="K143" i="1"/>
  <c r="AA144" i="1"/>
  <c r="AT144" i="1"/>
  <c r="N146" i="1"/>
  <c r="AT146" i="1"/>
  <c r="W149" i="1"/>
  <c r="AE150" i="1"/>
  <c r="BK155" i="1"/>
  <c r="K158" i="1"/>
  <c r="AE158" i="1"/>
  <c r="AF158" i="1"/>
  <c r="W160" i="1"/>
  <c r="AA169" i="1"/>
  <c r="S173" i="1"/>
  <c r="BK173" i="1"/>
  <c r="AA186" i="1"/>
  <c r="AF150" i="1"/>
  <c r="N151" i="1"/>
  <c r="T153" i="1"/>
  <c r="U153" i="1" s="1"/>
  <c r="Q153" i="1" s="1"/>
  <c r="O153" i="1" s="1"/>
  <c r="R153" i="1" s="1"/>
  <c r="N154" i="1"/>
  <c r="AT154" i="1"/>
  <c r="W156" i="1"/>
  <c r="W158" i="1"/>
  <c r="AE168" i="1"/>
  <c r="N168" i="1"/>
  <c r="K168" i="1"/>
  <c r="AT168" i="1"/>
  <c r="S131" i="1"/>
  <c r="Q132" i="1"/>
  <c r="O132" i="1" s="1"/>
  <c r="R132" i="1" s="1"/>
  <c r="S139" i="1"/>
  <c r="S147" i="1"/>
  <c r="Q148" i="1"/>
  <c r="O148" i="1" s="1"/>
  <c r="R148" i="1" s="1"/>
  <c r="L148" i="1" s="1"/>
  <c r="M148" i="1" s="1"/>
  <c r="BK156" i="1"/>
  <c r="S156" i="1"/>
  <c r="BK164" i="1"/>
  <c r="S166" i="1"/>
  <c r="BK166" i="1"/>
  <c r="AA172" i="1"/>
  <c r="Q172" i="1"/>
  <c r="O172" i="1" s="1"/>
  <c r="R172" i="1" s="1"/>
  <c r="AA182" i="1"/>
  <c r="AE156" i="1"/>
  <c r="K156" i="1"/>
  <c r="Q161" i="1"/>
  <c r="O161" i="1" s="1"/>
  <c r="R161" i="1" s="1"/>
  <c r="AA167" i="1"/>
  <c r="BK168" i="1"/>
  <c r="AA174" i="1"/>
  <c r="Q174" i="1"/>
  <c r="O174" i="1" s="1"/>
  <c r="R174" i="1" s="1"/>
  <c r="L174" i="1" s="1"/>
  <c r="M174" i="1" s="1"/>
  <c r="AC179" i="1"/>
  <c r="V179" i="1"/>
  <c r="Z179" i="1" s="1"/>
  <c r="S180" i="1"/>
  <c r="BK180" i="1"/>
  <c r="AA185" i="1"/>
  <c r="N159" i="1"/>
  <c r="Q159" i="1"/>
  <c r="O159" i="1" s="1"/>
  <c r="R159" i="1" s="1"/>
  <c r="L159" i="1" s="1"/>
  <c r="M159" i="1" s="1"/>
  <c r="K161" i="1"/>
  <c r="W162" i="1"/>
  <c r="K162" i="1"/>
  <c r="AE162" i="1"/>
  <c r="BK163" i="1"/>
  <c r="S163" i="1"/>
  <c r="S165" i="1"/>
  <c r="BK165" i="1"/>
  <c r="S169" i="1"/>
  <c r="BK169" i="1"/>
  <c r="AE172" i="1"/>
  <c r="N172" i="1"/>
  <c r="K172" i="1"/>
  <c r="AA176" i="1"/>
  <c r="AA191" i="1"/>
  <c r="AE164" i="1"/>
  <c r="N164" i="1"/>
  <c r="K164" i="1"/>
  <c r="BK171" i="1"/>
  <c r="S171" i="1"/>
  <c r="AA173" i="1"/>
  <c r="AF156" i="1"/>
  <c r="K157" i="1"/>
  <c r="S158" i="1"/>
  <c r="BK158" i="1"/>
  <c r="S162" i="1"/>
  <c r="BK162" i="1"/>
  <c r="K166" i="1"/>
  <c r="AE166" i="1"/>
  <c r="BK167" i="1"/>
  <c r="S167" i="1"/>
  <c r="BK172" i="1"/>
  <c r="AA177" i="1"/>
  <c r="AA187" i="1"/>
  <c r="AE165" i="1"/>
  <c r="AE169" i="1"/>
  <c r="AE173" i="1"/>
  <c r="Q179" i="1"/>
  <c r="O179" i="1" s="1"/>
  <c r="R179" i="1" s="1"/>
  <c r="S181" i="1"/>
  <c r="BK181" i="1"/>
  <c r="AA189" i="1"/>
  <c r="T197" i="1"/>
  <c r="U197" i="1" s="1"/>
  <c r="AB197" i="1" s="1"/>
  <c r="AT171" i="1"/>
  <c r="AF173" i="1"/>
  <c r="AT175" i="1"/>
  <c r="AE182" i="1"/>
  <c r="N182" i="1"/>
  <c r="K182" i="1"/>
  <c r="AF186" i="1"/>
  <c r="AE186" i="1"/>
  <c r="N186" i="1"/>
  <c r="K186" i="1"/>
  <c r="AT188" i="1"/>
  <c r="K188" i="1"/>
  <c r="AE188" i="1"/>
  <c r="AF190" i="1"/>
  <c r="AE190" i="1"/>
  <c r="N190" i="1"/>
  <c r="K190" i="1"/>
  <c r="S160" i="1"/>
  <c r="BK170" i="1"/>
  <c r="AA181" i="1"/>
  <c r="AA184" i="1"/>
  <c r="S185" i="1"/>
  <c r="BK185" i="1"/>
  <c r="S188" i="1"/>
  <c r="BK188" i="1"/>
  <c r="K189" i="1"/>
  <c r="AF189" i="1"/>
  <c r="AE189" i="1"/>
  <c r="S189" i="1"/>
  <c r="BK189" i="1"/>
  <c r="T196" i="1"/>
  <c r="U196" i="1" s="1"/>
  <c r="Q196" i="1" s="1"/>
  <c r="O196" i="1" s="1"/>
  <c r="R196" i="1" s="1"/>
  <c r="L196" i="1" s="1"/>
  <c r="M196" i="1" s="1"/>
  <c r="AA180" i="1"/>
  <c r="T194" i="1"/>
  <c r="U194" i="1" s="1"/>
  <c r="T202" i="1"/>
  <c r="U202" i="1" s="1"/>
  <c r="Q202" i="1" s="1"/>
  <c r="O202" i="1" s="1"/>
  <c r="R202" i="1" s="1"/>
  <c r="L202" i="1" s="1"/>
  <c r="M202" i="1" s="1"/>
  <c r="AA210" i="1"/>
  <c r="AE163" i="1"/>
  <c r="AE167" i="1"/>
  <c r="AE171" i="1"/>
  <c r="AE175" i="1"/>
  <c r="K180" i="1"/>
  <c r="AE180" i="1"/>
  <c r="AA195" i="1"/>
  <c r="AF201" i="1"/>
  <c r="AE201" i="1"/>
  <c r="N201" i="1"/>
  <c r="AT201" i="1"/>
  <c r="K201" i="1"/>
  <c r="N176" i="1"/>
  <c r="AA179" i="1"/>
  <c r="AF182" i="1"/>
  <c r="AT184" i="1"/>
  <c r="K184" i="1"/>
  <c r="AE184" i="1"/>
  <c r="S178" i="1"/>
  <c r="N180" i="1"/>
  <c r="S184" i="1"/>
  <c r="BK184" i="1"/>
  <c r="AF188" i="1"/>
  <c r="AA192" i="1"/>
  <c r="AF197" i="1"/>
  <c r="AE197" i="1"/>
  <c r="N197" i="1"/>
  <c r="AT197" i="1"/>
  <c r="K197" i="1"/>
  <c r="AA196" i="1"/>
  <c r="AT207" i="1"/>
  <c r="K207" i="1"/>
  <c r="AF207" i="1"/>
  <c r="AE207" i="1"/>
  <c r="N207" i="1"/>
  <c r="AA214" i="1"/>
  <c r="T215" i="1"/>
  <c r="U215" i="1" s="1"/>
  <c r="Q215" i="1" s="1"/>
  <c r="O215" i="1" s="1"/>
  <c r="R215" i="1" s="1"/>
  <c r="L215" i="1" s="1"/>
  <c r="M215" i="1" s="1"/>
  <c r="AA217" i="1"/>
  <c r="S182" i="1"/>
  <c r="S186" i="1"/>
  <c r="S190" i="1"/>
  <c r="AT196" i="1"/>
  <c r="K196" i="1"/>
  <c r="AF196" i="1"/>
  <c r="N196" i="1"/>
  <c r="AF198" i="1"/>
  <c r="AE198" i="1"/>
  <c r="N198" i="1"/>
  <c r="AT198" i="1"/>
  <c r="T199" i="1"/>
  <c r="U199" i="1" s="1"/>
  <c r="Q199" i="1" s="1"/>
  <c r="O199" i="1" s="1"/>
  <c r="R199" i="1" s="1"/>
  <c r="L199" i="1" s="1"/>
  <c r="M199" i="1" s="1"/>
  <c r="T201" i="1"/>
  <c r="U201" i="1" s="1"/>
  <c r="AB201" i="1" s="1"/>
  <c r="AA207" i="1"/>
  <c r="S183" i="1"/>
  <c r="S187" i="1"/>
  <c r="S191" i="1"/>
  <c r="T192" i="1"/>
  <c r="U192" i="1" s="1"/>
  <c r="AB192" i="1" s="1"/>
  <c r="AF192" i="1"/>
  <c r="N208" i="1"/>
  <c r="AF208" i="1"/>
  <c r="AE208" i="1"/>
  <c r="AT208" i="1"/>
  <c r="K208" i="1"/>
  <c r="AA234" i="1"/>
  <c r="AF194" i="1"/>
  <c r="AE194" i="1"/>
  <c r="N194" i="1"/>
  <c r="AT194" i="1"/>
  <c r="AA200" i="1"/>
  <c r="T212" i="1"/>
  <c r="U212" i="1" s="1"/>
  <c r="Q212" i="1" s="1"/>
  <c r="O212" i="1" s="1"/>
  <c r="R212" i="1" s="1"/>
  <c r="S213" i="1"/>
  <c r="BK213" i="1"/>
  <c r="AA215" i="1"/>
  <c r="AA219" i="1"/>
  <c r="AT192" i="1"/>
  <c r="N192" i="1"/>
  <c r="AF193" i="1"/>
  <c r="AE193" i="1"/>
  <c r="AT193" i="1"/>
  <c r="AT200" i="1"/>
  <c r="K200" i="1"/>
  <c r="AF200" i="1"/>
  <c r="N200" i="1"/>
  <c r="AA202" i="1"/>
  <c r="AA209" i="1"/>
  <c r="S214" i="1"/>
  <c r="BK214" i="1"/>
  <c r="T200" i="1"/>
  <c r="U200" i="1" s="1"/>
  <c r="Q200" i="1" s="1"/>
  <c r="O200" i="1" s="1"/>
  <c r="R200" i="1" s="1"/>
  <c r="L200" i="1" s="1"/>
  <c r="M200" i="1" s="1"/>
  <c r="AA221" i="1"/>
  <c r="V208" i="1"/>
  <c r="Z208" i="1" s="1"/>
  <c r="AA222" i="1"/>
  <c r="AA226" i="1"/>
  <c r="AE232" i="1"/>
  <c r="K232" i="1"/>
  <c r="AF232" i="1"/>
  <c r="N232" i="1"/>
  <c r="AA236" i="1"/>
  <c r="K238" i="1"/>
  <c r="AE238" i="1"/>
  <c r="N238" i="1"/>
  <c r="AT238" i="1"/>
  <c r="AF238" i="1"/>
  <c r="S203" i="1"/>
  <c r="BK203" i="1"/>
  <c r="K206" i="1"/>
  <c r="AT206" i="1"/>
  <c r="Q208" i="1"/>
  <c r="O208" i="1" s="1"/>
  <c r="R208" i="1" s="1"/>
  <c r="T210" i="1"/>
  <c r="U210" i="1" s="1"/>
  <c r="Q210" i="1" s="1"/>
  <c r="O210" i="1" s="1"/>
  <c r="R210" i="1" s="1"/>
  <c r="S211" i="1"/>
  <c r="BK211" i="1"/>
  <c r="AE212" i="1"/>
  <c r="AE222" i="1"/>
  <c r="AF222" i="1"/>
  <c r="N222" i="1"/>
  <c r="AT222" i="1"/>
  <c r="T229" i="1"/>
  <c r="U229" i="1" s="1"/>
  <c r="Q229" i="1" s="1"/>
  <c r="O229" i="1" s="1"/>
  <c r="R229" i="1" s="1"/>
  <c r="L229" i="1" s="1"/>
  <c r="M229" i="1" s="1"/>
  <c r="AE236" i="1"/>
  <c r="N236" i="1"/>
  <c r="K236" i="1"/>
  <c r="AT236" i="1"/>
  <c r="BK205" i="1"/>
  <c r="S205" i="1"/>
  <c r="AF209" i="1"/>
  <c r="AE209" i="1"/>
  <c r="AT209" i="1"/>
  <c r="K209" i="1"/>
  <c r="AF217" i="1"/>
  <c r="AE217" i="1"/>
  <c r="N217" i="1"/>
  <c r="AT217" i="1"/>
  <c r="K217" i="1"/>
  <c r="S219" i="1"/>
  <c r="BK219" i="1"/>
  <c r="AF220" i="1"/>
  <c r="N220" i="1"/>
  <c r="K220" i="1"/>
  <c r="AT223" i="1"/>
  <c r="N223" i="1"/>
  <c r="AF223" i="1"/>
  <c r="AA225" i="1"/>
  <c r="T227" i="1"/>
  <c r="U227" i="1" s="1"/>
  <c r="N231" i="1"/>
  <c r="AF231" i="1"/>
  <c r="AT231" i="1"/>
  <c r="AE231" i="1"/>
  <c r="AT237" i="1"/>
  <c r="K237" i="1"/>
  <c r="AF237" i="1"/>
  <c r="T204" i="1"/>
  <c r="U204" i="1" s="1"/>
  <c r="Q204" i="1" s="1"/>
  <c r="O204" i="1" s="1"/>
  <c r="R204" i="1" s="1"/>
  <c r="AE206" i="1"/>
  <c r="AA208" i="1"/>
  <c r="K210" i="1"/>
  <c r="AT210" i="1"/>
  <c r="AF215" i="1"/>
  <c r="AE215" i="1"/>
  <c r="K215" i="1"/>
  <c r="AT215" i="1"/>
  <c r="T218" i="1"/>
  <c r="U218" i="1" s="1"/>
  <c r="N218" i="1"/>
  <c r="AT218" i="1"/>
  <c r="AF218" i="1"/>
  <c r="AT220" i="1"/>
  <c r="AF221" i="1"/>
  <c r="AE221" i="1"/>
  <c r="N221" i="1"/>
  <c r="AT221" i="1"/>
  <c r="K221" i="1"/>
  <c r="BK224" i="1"/>
  <c r="S224" i="1"/>
  <c r="AA239" i="1"/>
  <c r="AT203" i="1"/>
  <c r="K203" i="1"/>
  <c r="AF203" i="1"/>
  <c r="AE203" i="1"/>
  <c r="AF206" i="1"/>
  <c r="AB208" i="1"/>
  <c r="AT211" i="1"/>
  <c r="K211" i="1"/>
  <c r="AF211" i="1"/>
  <c r="AE211" i="1"/>
  <c r="W222" i="1"/>
  <c r="S225" i="1"/>
  <c r="BK225" i="1"/>
  <c r="AF239" i="1"/>
  <c r="AE239" i="1"/>
  <c r="K239" i="1"/>
  <c r="AT239" i="1"/>
  <c r="N239" i="1"/>
  <c r="W203" i="1"/>
  <c r="S207" i="1"/>
  <c r="BK207" i="1"/>
  <c r="N209" i="1"/>
  <c r="K212" i="1"/>
  <c r="AT212" i="1"/>
  <c r="Q227" i="1"/>
  <c r="O227" i="1" s="1"/>
  <c r="R227" i="1" s="1"/>
  <c r="L227" i="1" s="1"/>
  <c r="M227" i="1" s="1"/>
  <c r="AA227" i="1"/>
  <c r="N233" i="1"/>
  <c r="AF233" i="1"/>
  <c r="AE233" i="1"/>
  <c r="K233" i="1"/>
  <c r="AT233" i="1"/>
  <c r="AF236" i="1"/>
  <c r="AF205" i="1"/>
  <c r="AE205" i="1"/>
  <c r="AT205" i="1"/>
  <c r="K205" i="1"/>
  <c r="BK209" i="1"/>
  <c r="S209" i="1"/>
  <c r="AE210" i="1"/>
  <c r="AF213" i="1"/>
  <c r="AE213" i="1"/>
  <c r="AT213" i="1"/>
  <c r="K213" i="1"/>
  <c r="N214" i="1"/>
  <c r="K214" i="1"/>
  <c r="K223" i="1"/>
  <c r="AT232" i="1"/>
  <c r="S233" i="1"/>
  <c r="BK233" i="1"/>
  <c r="AT219" i="1"/>
  <c r="K219" i="1"/>
  <c r="AF219" i="1"/>
  <c r="AE219" i="1"/>
  <c r="AA232" i="1"/>
  <c r="AA238" i="1"/>
  <c r="AT216" i="1"/>
  <c r="AB218" i="1"/>
  <c r="K230" i="1"/>
  <c r="AE230" i="1"/>
  <c r="AT230" i="1"/>
  <c r="N230" i="1"/>
  <c r="AA233" i="1"/>
  <c r="AE216" i="1"/>
  <c r="BK232" i="1"/>
  <c r="S232" i="1"/>
  <c r="S234" i="1"/>
  <c r="BK234" i="1"/>
  <c r="AF235" i="1"/>
  <c r="N235" i="1"/>
  <c r="AE235" i="1"/>
  <c r="K235" i="1"/>
  <c r="T216" i="1"/>
  <c r="U216" i="1" s="1"/>
  <c r="Q216" i="1" s="1"/>
  <c r="O216" i="1" s="1"/>
  <c r="R216" i="1" s="1"/>
  <c r="AF216" i="1"/>
  <c r="Q218" i="1"/>
  <c r="O218" i="1" s="1"/>
  <c r="R218" i="1" s="1"/>
  <c r="L218" i="1" s="1"/>
  <c r="M218" i="1" s="1"/>
  <c r="N219" i="1"/>
  <c r="T220" i="1"/>
  <c r="U220" i="1" s="1"/>
  <c r="Q220" i="1" s="1"/>
  <c r="O220" i="1" s="1"/>
  <c r="R220" i="1" s="1"/>
  <c r="AA224" i="1"/>
  <c r="W234" i="1"/>
  <c r="AT235" i="1"/>
  <c r="S217" i="1"/>
  <c r="S221" i="1"/>
  <c r="AF226" i="1"/>
  <c r="Q231" i="1"/>
  <c r="O231" i="1" s="1"/>
  <c r="R231" i="1" s="1"/>
  <c r="L231" i="1" s="1"/>
  <c r="M231" i="1" s="1"/>
  <c r="K234" i="1"/>
  <c r="AE234" i="1"/>
  <c r="S238" i="1"/>
  <c r="BK238" i="1"/>
  <c r="BK222" i="1"/>
  <c r="W224" i="1"/>
  <c r="AF228" i="1"/>
  <c r="AE229" i="1"/>
  <c r="T231" i="1"/>
  <c r="U231" i="1" s="1"/>
  <c r="AB231" i="1" s="1"/>
  <c r="W236" i="1"/>
  <c r="W238" i="1"/>
  <c r="AE224" i="1"/>
  <c r="K224" i="1"/>
  <c r="N226" i="1"/>
  <c r="S226" i="1"/>
  <c r="BK226" i="1"/>
  <c r="W228" i="1"/>
  <c r="K226" i="1"/>
  <c r="AE226" i="1"/>
  <c r="N228" i="1"/>
  <c r="BK228" i="1"/>
  <c r="S228" i="1"/>
  <c r="AF234" i="1"/>
  <c r="T223" i="1"/>
  <c r="U223" i="1" s="1"/>
  <c r="Q223" i="1" s="1"/>
  <c r="O223" i="1" s="1"/>
  <c r="R223" i="1" s="1"/>
  <c r="L223" i="1" s="1"/>
  <c r="M223" i="1" s="1"/>
  <c r="AE228" i="1"/>
  <c r="K228" i="1"/>
  <c r="S230" i="1"/>
  <c r="BK230" i="1"/>
  <c r="W232" i="1"/>
  <c r="Q235" i="1"/>
  <c r="O235" i="1" s="1"/>
  <c r="R235" i="1" s="1"/>
  <c r="S236" i="1"/>
  <c r="AB58" i="1" l="1"/>
  <c r="Q58" i="1"/>
  <c r="O58" i="1" s="1"/>
  <c r="R58" i="1" s="1"/>
  <c r="L58" i="1" s="1"/>
  <c r="M58" i="1" s="1"/>
  <c r="AC42" i="1"/>
  <c r="AB42" i="1"/>
  <c r="Q42" i="1"/>
  <c r="O42" i="1" s="1"/>
  <c r="R42" i="1" s="1"/>
  <c r="L42" i="1" s="1"/>
  <c r="M42" i="1" s="1"/>
  <c r="V42" i="1"/>
  <c r="Z42" i="1" s="1"/>
  <c r="AB104" i="1"/>
  <c r="Q104" i="1"/>
  <c r="O104" i="1" s="1"/>
  <c r="R104" i="1" s="1"/>
  <c r="L104" i="1" s="1"/>
  <c r="M104" i="1" s="1"/>
  <c r="AB176" i="1"/>
  <c r="Q176" i="1"/>
  <c r="O176" i="1" s="1"/>
  <c r="R176" i="1" s="1"/>
  <c r="L176" i="1" s="1"/>
  <c r="M176" i="1" s="1"/>
  <c r="Q237" i="1"/>
  <c r="O237" i="1" s="1"/>
  <c r="R237" i="1" s="1"/>
  <c r="AB237" i="1"/>
  <c r="Q100" i="1"/>
  <c r="O100" i="1" s="1"/>
  <c r="R100" i="1" s="1"/>
  <c r="L100" i="1" s="1"/>
  <c r="M100" i="1" s="1"/>
  <c r="AB100" i="1"/>
  <c r="AD179" i="1"/>
  <c r="AD159" i="1"/>
  <c r="Q39" i="1"/>
  <c r="O39" i="1" s="1"/>
  <c r="R39" i="1" s="1"/>
  <c r="L39" i="1" s="1"/>
  <c r="M39" i="1" s="1"/>
  <c r="L17" i="1"/>
  <c r="M17" i="1" s="1"/>
  <c r="L149" i="1"/>
  <c r="M149" i="1" s="1"/>
  <c r="L204" i="1"/>
  <c r="M204" i="1" s="1"/>
  <c r="AD87" i="1"/>
  <c r="Q78" i="1"/>
  <c r="O78" i="1" s="1"/>
  <c r="R78" i="1" s="1"/>
  <c r="L78" i="1" s="1"/>
  <c r="M78" i="1" s="1"/>
  <c r="L46" i="1"/>
  <c r="M46" i="1" s="1"/>
  <c r="Q193" i="1"/>
  <c r="O193" i="1" s="1"/>
  <c r="R193" i="1" s="1"/>
  <c r="L193" i="1" s="1"/>
  <c r="M193" i="1" s="1"/>
  <c r="V235" i="1"/>
  <c r="Z235" i="1" s="1"/>
  <c r="AB199" i="1"/>
  <c r="L132" i="1"/>
  <c r="M132" i="1" s="1"/>
  <c r="AC140" i="1"/>
  <c r="Q113" i="1"/>
  <c r="O113" i="1" s="1"/>
  <c r="R113" i="1" s="1"/>
  <c r="L113" i="1" s="1"/>
  <c r="M113" i="1" s="1"/>
  <c r="V87" i="1"/>
  <c r="Z87" i="1" s="1"/>
  <c r="Q54" i="1"/>
  <c r="O54" i="1" s="1"/>
  <c r="R54" i="1" s="1"/>
  <c r="AC78" i="1"/>
  <c r="Q88" i="1"/>
  <c r="O88" i="1" s="1"/>
  <c r="R88" i="1" s="1"/>
  <c r="L88" i="1" s="1"/>
  <c r="M88" i="1" s="1"/>
  <c r="AB19" i="1"/>
  <c r="Q140" i="1"/>
  <c r="O140" i="1" s="1"/>
  <c r="R140" i="1" s="1"/>
  <c r="L140" i="1" s="1"/>
  <c r="M140" i="1" s="1"/>
  <c r="L216" i="1"/>
  <c r="M216" i="1" s="1"/>
  <c r="AB235" i="1"/>
  <c r="L210" i="1"/>
  <c r="M210" i="1" s="1"/>
  <c r="L161" i="1"/>
  <c r="M161" i="1" s="1"/>
  <c r="AB170" i="1"/>
  <c r="L145" i="1"/>
  <c r="M145" i="1" s="1"/>
  <c r="AB140" i="1"/>
  <c r="Q125" i="1"/>
  <c r="O125" i="1" s="1"/>
  <c r="R125" i="1" s="1"/>
  <c r="L125" i="1" s="1"/>
  <c r="M125" i="1" s="1"/>
  <c r="Q87" i="1"/>
  <c r="O87" i="1" s="1"/>
  <c r="R87" i="1" s="1"/>
  <c r="L87" i="1" s="1"/>
  <c r="M87" i="1" s="1"/>
  <c r="L59" i="1"/>
  <c r="M59" i="1" s="1"/>
  <c r="AB78" i="1"/>
  <c r="AB125" i="1"/>
  <c r="V125" i="1"/>
  <c r="Z125" i="1" s="1"/>
  <c r="L239" i="1"/>
  <c r="M239" i="1" s="1"/>
  <c r="AB23" i="1"/>
  <c r="L179" i="1"/>
  <c r="M179" i="1" s="1"/>
  <c r="L130" i="1"/>
  <c r="M130" i="1" s="1"/>
  <c r="AB89" i="1"/>
  <c r="AB84" i="1"/>
  <c r="L52" i="1"/>
  <c r="M52" i="1" s="1"/>
  <c r="L21" i="1"/>
  <c r="M21" i="1" s="1"/>
  <c r="Q36" i="1"/>
  <c r="O36" i="1" s="1"/>
  <c r="R36" i="1" s="1"/>
  <c r="L36" i="1" s="1"/>
  <c r="M36" i="1" s="1"/>
  <c r="AB36" i="1"/>
  <c r="Q201" i="1"/>
  <c r="O201" i="1" s="1"/>
  <c r="R201" i="1" s="1"/>
  <c r="L201" i="1" s="1"/>
  <c r="M201" i="1" s="1"/>
  <c r="Q192" i="1"/>
  <c r="O192" i="1" s="1"/>
  <c r="R192" i="1" s="1"/>
  <c r="L192" i="1" s="1"/>
  <c r="M192" i="1" s="1"/>
  <c r="AB138" i="1"/>
  <c r="Q74" i="1"/>
  <c r="O74" i="1" s="1"/>
  <c r="R74" i="1" s="1"/>
  <c r="L74" i="1" s="1"/>
  <c r="M74" i="1" s="1"/>
  <c r="L108" i="1"/>
  <c r="M108" i="1" s="1"/>
  <c r="AD78" i="1"/>
  <c r="L18" i="1"/>
  <c r="M18" i="1" s="1"/>
  <c r="V193" i="1"/>
  <c r="Z193" i="1" s="1"/>
  <c r="AC193" i="1"/>
  <c r="AD193" i="1" s="1"/>
  <c r="AD208" i="1"/>
  <c r="AD79" i="1"/>
  <c r="AD50" i="1"/>
  <c r="Q35" i="1"/>
  <c r="O35" i="1" s="1"/>
  <c r="R35" i="1" s="1"/>
  <c r="L35" i="1" s="1"/>
  <c r="M35" i="1" s="1"/>
  <c r="AD235" i="1"/>
  <c r="L154" i="1"/>
  <c r="M154" i="1" s="1"/>
  <c r="L170" i="1"/>
  <c r="M170" i="1" s="1"/>
  <c r="V54" i="1"/>
  <c r="Z54" i="1" s="1"/>
  <c r="AC54" i="1"/>
  <c r="AD54" i="1" s="1"/>
  <c r="AD125" i="1"/>
  <c r="Q93" i="1"/>
  <c r="O93" i="1" s="1"/>
  <c r="R93" i="1" s="1"/>
  <c r="L93" i="1" s="1"/>
  <c r="M93" i="1" s="1"/>
  <c r="Q81" i="1"/>
  <c r="O81" i="1" s="1"/>
  <c r="R81" i="1" s="1"/>
  <c r="L81" i="1" s="1"/>
  <c r="M81" i="1" s="1"/>
  <c r="V58" i="1"/>
  <c r="Z58" i="1" s="1"/>
  <c r="AC58" i="1"/>
  <c r="AD58" i="1" s="1"/>
  <c r="AD132" i="1"/>
  <c r="L164" i="1"/>
  <c r="M164" i="1" s="1"/>
  <c r="AD140" i="1"/>
  <c r="AB46" i="1"/>
  <c r="AD17" i="1"/>
  <c r="T217" i="1"/>
  <c r="U217" i="1" s="1"/>
  <c r="T185" i="1"/>
  <c r="U185" i="1" s="1"/>
  <c r="V65" i="1"/>
  <c r="Z65" i="1" s="1"/>
  <c r="AC65" i="1"/>
  <c r="T224" i="1"/>
  <c r="U224" i="1" s="1"/>
  <c r="V210" i="1"/>
  <c r="Z210" i="1" s="1"/>
  <c r="AC210" i="1"/>
  <c r="V198" i="1"/>
  <c r="Z198" i="1" s="1"/>
  <c r="AC198" i="1"/>
  <c r="AD198" i="1" s="1"/>
  <c r="AB198" i="1"/>
  <c r="Q198" i="1"/>
  <c r="O198" i="1" s="1"/>
  <c r="R198" i="1" s="1"/>
  <c r="L198" i="1" s="1"/>
  <c r="M198" i="1" s="1"/>
  <c r="T183" i="1"/>
  <c r="U183" i="1" s="1"/>
  <c r="T189" i="1"/>
  <c r="U189" i="1" s="1"/>
  <c r="L172" i="1"/>
  <c r="M172" i="1" s="1"/>
  <c r="V133" i="1"/>
  <c r="Z133" i="1" s="1"/>
  <c r="AC133" i="1"/>
  <c r="AB133" i="1"/>
  <c r="L153" i="1"/>
  <c r="M153" i="1" s="1"/>
  <c r="T177" i="1"/>
  <c r="U177" i="1" s="1"/>
  <c r="T112" i="1"/>
  <c r="U112" i="1" s="1"/>
  <c r="V142" i="1"/>
  <c r="Z142" i="1" s="1"/>
  <c r="AC142" i="1"/>
  <c r="V116" i="1"/>
  <c r="Z116" i="1" s="1"/>
  <c r="AC116" i="1"/>
  <c r="AB116" i="1"/>
  <c r="AC118" i="1"/>
  <c r="AD118" i="1" s="1"/>
  <c r="V118" i="1"/>
  <c r="Z118" i="1" s="1"/>
  <c r="T75" i="1"/>
  <c r="U75" i="1" s="1"/>
  <c r="T107" i="1"/>
  <c r="U107" i="1" s="1"/>
  <c r="T82" i="1"/>
  <c r="U82" i="1" s="1"/>
  <c r="V91" i="1"/>
  <c r="Z91" i="1" s="1"/>
  <c r="AC91" i="1"/>
  <c r="AB91" i="1"/>
  <c r="T97" i="1"/>
  <c r="U97" i="1" s="1"/>
  <c r="L66" i="1"/>
  <c r="M66" i="1" s="1"/>
  <c r="L72" i="1"/>
  <c r="M72" i="1" s="1"/>
  <c r="T44" i="1"/>
  <c r="U44" i="1" s="1"/>
  <c r="V70" i="1"/>
  <c r="Z70" i="1" s="1"/>
  <c r="AC70" i="1"/>
  <c r="AB37" i="1"/>
  <c r="V37" i="1"/>
  <c r="Z37" i="1" s="1"/>
  <c r="AC37" i="1"/>
  <c r="Q65" i="1"/>
  <c r="O65" i="1" s="1"/>
  <c r="R65" i="1" s="1"/>
  <c r="L65" i="1" s="1"/>
  <c r="M65" i="1" s="1"/>
  <c r="V55" i="1"/>
  <c r="Z55" i="1" s="1"/>
  <c r="AC55" i="1"/>
  <c r="AB55" i="1"/>
  <c r="V56" i="1"/>
  <c r="Z56" i="1" s="1"/>
  <c r="AC56" i="1"/>
  <c r="AB56" i="1"/>
  <c r="V25" i="1"/>
  <c r="Z25" i="1" s="1"/>
  <c r="AC25" i="1"/>
  <c r="AD25" i="1" s="1"/>
  <c r="AB25" i="1"/>
  <c r="L22" i="1"/>
  <c r="M22" i="1" s="1"/>
  <c r="V222" i="1"/>
  <c r="Z222" i="1" s="1"/>
  <c r="AC222" i="1"/>
  <c r="AB222" i="1"/>
  <c r="AC111" i="1"/>
  <c r="V111" i="1"/>
  <c r="Z111" i="1" s="1"/>
  <c r="V26" i="1"/>
  <c r="Z26" i="1" s="1"/>
  <c r="AC26" i="1"/>
  <c r="AB26" i="1"/>
  <c r="AC223" i="1"/>
  <c r="V223" i="1"/>
  <c r="Z223" i="1" s="1"/>
  <c r="T221" i="1"/>
  <c r="U221" i="1" s="1"/>
  <c r="L208" i="1"/>
  <c r="M208" i="1" s="1"/>
  <c r="T214" i="1"/>
  <c r="U214" i="1" s="1"/>
  <c r="AC215" i="1"/>
  <c r="V215" i="1"/>
  <c r="Z215" i="1" s="1"/>
  <c r="AB215" i="1"/>
  <c r="T178" i="1"/>
  <c r="U178" i="1" s="1"/>
  <c r="T169" i="1"/>
  <c r="U169" i="1" s="1"/>
  <c r="T147" i="1"/>
  <c r="U147" i="1" s="1"/>
  <c r="V176" i="1"/>
  <c r="Z176" i="1" s="1"/>
  <c r="AC176" i="1"/>
  <c r="AD176" i="1" s="1"/>
  <c r="T173" i="1"/>
  <c r="U173" i="1" s="1"/>
  <c r="AC175" i="1"/>
  <c r="AD175" i="1" s="1"/>
  <c r="AB175" i="1"/>
  <c r="V175" i="1"/>
  <c r="Z175" i="1" s="1"/>
  <c r="V128" i="1"/>
  <c r="Z128" i="1" s="1"/>
  <c r="AC128" i="1"/>
  <c r="AB128" i="1"/>
  <c r="V149" i="1"/>
  <c r="Z149" i="1" s="1"/>
  <c r="AB149" i="1"/>
  <c r="AC149" i="1"/>
  <c r="Q142" i="1"/>
  <c r="O142" i="1" s="1"/>
  <c r="R142" i="1" s="1"/>
  <c r="L142" i="1" s="1"/>
  <c r="M142" i="1" s="1"/>
  <c r="V126" i="1"/>
  <c r="Z126" i="1" s="1"/>
  <c r="AC126" i="1"/>
  <c r="Q116" i="1"/>
  <c r="O116" i="1" s="1"/>
  <c r="R116" i="1" s="1"/>
  <c r="L116" i="1" s="1"/>
  <c r="M116" i="1" s="1"/>
  <c r="AC89" i="1"/>
  <c r="AD89" i="1" s="1"/>
  <c r="V89" i="1"/>
  <c r="Z89" i="1" s="1"/>
  <c r="AB126" i="1"/>
  <c r="V63" i="1"/>
  <c r="Z63" i="1" s="1"/>
  <c r="AC63" i="1"/>
  <c r="AB63" i="1"/>
  <c r="V104" i="1"/>
  <c r="Z104" i="1" s="1"/>
  <c r="AC104" i="1"/>
  <c r="AD104" i="1" s="1"/>
  <c r="V73" i="1"/>
  <c r="Z73" i="1" s="1"/>
  <c r="AC73" i="1"/>
  <c r="V67" i="1"/>
  <c r="Z67" i="1" s="1"/>
  <c r="AC67" i="1"/>
  <c r="AB67" i="1"/>
  <c r="V30" i="1"/>
  <c r="Z30" i="1" s="1"/>
  <c r="AB30" i="1"/>
  <c r="AC30" i="1"/>
  <c r="Q30" i="1"/>
  <c r="O30" i="1" s="1"/>
  <c r="R30" i="1" s="1"/>
  <c r="L30" i="1" s="1"/>
  <c r="M30" i="1" s="1"/>
  <c r="AC76" i="1"/>
  <c r="V76" i="1"/>
  <c r="Z76" i="1" s="1"/>
  <c r="AB76" i="1"/>
  <c r="V61" i="1"/>
  <c r="Z61" i="1" s="1"/>
  <c r="AC61" i="1"/>
  <c r="Q61" i="1"/>
  <c r="O61" i="1" s="1"/>
  <c r="R61" i="1" s="1"/>
  <c r="L61" i="1" s="1"/>
  <c r="M61" i="1" s="1"/>
  <c r="V96" i="1"/>
  <c r="Z96" i="1" s="1"/>
  <c r="AC96" i="1"/>
  <c r="V48" i="1"/>
  <c r="Z48" i="1" s="1"/>
  <c r="AB48" i="1"/>
  <c r="AC48" i="1"/>
  <c r="Q24" i="1"/>
  <c r="O24" i="1" s="1"/>
  <c r="R24" i="1" s="1"/>
  <c r="L24" i="1" s="1"/>
  <c r="M24" i="1" s="1"/>
  <c r="V36" i="1"/>
  <c r="Z36" i="1" s="1"/>
  <c r="AC36" i="1"/>
  <c r="AD36" i="1" s="1"/>
  <c r="T209" i="1"/>
  <c r="U209" i="1" s="1"/>
  <c r="T205" i="1"/>
  <c r="U205" i="1" s="1"/>
  <c r="V200" i="1"/>
  <c r="Z200" i="1" s="1"/>
  <c r="AC200" i="1"/>
  <c r="T135" i="1"/>
  <c r="U135" i="1" s="1"/>
  <c r="T122" i="1"/>
  <c r="U122" i="1" s="1"/>
  <c r="V150" i="1"/>
  <c r="Z150" i="1" s="1"/>
  <c r="AC150" i="1"/>
  <c r="AD150" i="1" s="1"/>
  <c r="V18" i="1"/>
  <c r="Z18" i="1" s="1"/>
  <c r="AC18" i="1"/>
  <c r="AD18" i="1" s="1"/>
  <c r="AB18" i="1"/>
  <c r="T236" i="1"/>
  <c r="U236" i="1" s="1"/>
  <c r="AC229" i="1"/>
  <c r="V229" i="1"/>
  <c r="Z229" i="1" s="1"/>
  <c r="AB229" i="1"/>
  <c r="Q222" i="1"/>
  <c r="O222" i="1" s="1"/>
  <c r="R222" i="1" s="1"/>
  <c r="L222" i="1" s="1"/>
  <c r="M222" i="1" s="1"/>
  <c r="AB200" i="1"/>
  <c r="T190" i="1"/>
  <c r="U190" i="1" s="1"/>
  <c r="V202" i="1"/>
  <c r="Z202" i="1" s="1"/>
  <c r="AC202" i="1"/>
  <c r="T171" i="1"/>
  <c r="U171" i="1" s="1"/>
  <c r="T156" i="1"/>
  <c r="U156" i="1" s="1"/>
  <c r="T144" i="1"/>
  <c r="U144" i="1" s="1"/>
  <c r="T117" i="1"/>
  <c r="U117" i="1" s="1"/>
  <c r="V95" i="1"/>
  <c r="Z95" i="1" s="1"/>
  <c r="AC95" i="1"/>
  <c r="AB95" i="1"/>
  <c r="AC85" i="1"/>
  <c r="V85" i="1"/>
  <c r="Z85" i="1" s="1"/>
  <c r="T86" i="1"/>
  <c r="U86" i="1" s="1"/>
  <c r="AC121" i="1"/>
  <c r="AB121" i="1"/>
  <c r="V121" i="1"/>
  <c r="Z121" i="1" s="1"/>
  <c r="Q85" i="1"/>
  <c r="O85" i="1" s="1"/>
  <c r="R85" i="1" s="1"/>
  <c r="L85" i="1" s="1"/>
  <c r="M85" i="1" s="1"/>
  <c r="V43" i="1"/>
  <c r="Z43" i="1" s="1"/>
  <c r="AC43" i="1"/>
  <c r="V109" i="1"/>
  <c r="Z109" i="1" s="1"/>
  <c r="AC109" i="1"/>
  <c r="AB109" i="1"/>
  <c r="V60" i="1"/>
  <c r="Z60" i="1" s="1"/>
  <c r="AC60" i="1"/>
  <c r="AB60" i="1"/>
  <c r="Q43" i="1"/>
  <c r="O43" i="1" s="1"/>
  <c r="R43" i="1" s="1"/>
  <c r="L43" i="1" s="1"/>
  <c r="M43" i="1" s="1"/>
  <c r="L235" i="1"/>
  <c r="M235" i="1" s="1"/>
  <c r="L212" i="1"/>
  <c r="M212" i="1" s="1"/>
  <c r="V204" i="1"/>
  <c r="Z204" i="1" s="1"/>
  <c r="AC204" i="1"/>
  <c r="AC227" i="1"/>
  <c r="V227" i="1"/>
  <c r="Z227" i="1" s="1"/>
  <c r="AB227" i="1"/>
  <c r="T213" i="1"/>
  <c r="U213" i="1" s="1"/>
  <c r="AB202" i="1"/>
  <c r="T186" i="1"/>
  <c r="U186" i="1" s="1"/>
  <c r="T158" i="1"/>
  <c r="U158" i="1" s="1"/>
  <c r="T165" i="1"/>
  <c r="U165" i="1" s="1"/>
  <c r="T166" i="1"/>
  <c r="U166" i="1" s="1"/>
  <c r="T139" i="1"/>
  <c r="U139" i="1" s="1"/>
  <c r="V153" i="1"/>
  <c r="Z153" i="1" s="1"/>
  <c r="AB153" i="1"/>
  <c r="AC153" i="1"/>
  <c r="AD153" i="1" s="1"/>
  <c r="T157" i="1"/>
  <c r="U157" i="1" s="1"/>
  <c r="AB142" i="1"/>
  <c r="V129" i="1"/>
  <c r="Z129" i="1" s="1"/>
  <c r="AC129" i="1"/>
  <c r="AD129" i="1" s="1"/>
  <c r="AB129" i="1"/>
  <c r="Q129" i="1"/>
  <c r="O129" i="1" s="1"/>
  <c r="R129" i="1" s="1"/>
  <c r="L129" i="1" s="1"/>
  <c r="M129" i="1" s="1"/>
  <c r="V137" i="1"/>
  <c r="Z137" i="1" s="1"/>
  <c r="AC137" i="1"/>
  <c r="AB137" i="1"/>
  <c r="V154" i="1"/>
  <c r="Z154" i="1" s="1"/>
  <c r="AC154" i="1"/>
  <c r="AD154" i="1" s="1"/>
  <c r="AC123" i="1"/>
  <c r="AD123" i="1" s="1"/>
  <c r="V123" i="1"/>
  <c r="Z123" i="1" s="1"/>
  <c r="V146" i="1"/>
  <c r="Z146" i="1" s="1"/>
  <c r="AC146" i="1"/>
  <c r="AD146" i="1" s="1"/>
  <c r="Q146" i="1"/>
  <c r="O146" i="1" s="1"/>
  <c r="R146" i="1" s="1"/>
  <c r="L146" i="1" s="1"/>
  <c r="M146" i="1" s="1"/>
  <c r="V130" i="1"/>
  <c r="Z130" i="1" s="1"/>
  <c r="AC130" i="1"/>
  <c r="AD130" i="1" s="1"/>
  <c r="AC93" i="1"/>
  <c r="AD93" i="1" s="1"/>
  <c r="V93" i="1"/>
  <c r="Z93" i="1" s="1"/>
  <c r="V83" i="1"/>
  <c r="Z83" i="1" s="1"/>
  <c r="AC83" i="1"/>
  <c r="AB83" i="1"/>
  <c r="T105" i="1"/>
  <c r="U105" i="1" s="1"/>
  <c r="T94" i="1"/>
  <c r="U94" i="1" s="1"/>
  <c r="Q133" i="1"/>
  <c r="O133" i="1" s="1"/>
  <c r="R133" i="1" s="1"/>
  <c r="L133" i="1" s="1"/>
  <c r="M133" i="1" s="1"/>
  <c r="AC101" i="1"/>
  <c r="V101" i="1"/>
  <c r="Z101" i="1" s="1"/>
  <c r="Q150" i="1"/>
  <c r="O150" i="1" s="1"/>
  <c r="R150" i="1" s="1"/>
  <c r="L150" i="1" s="1"/>
  <c r="M150" i="1" s="1"/>
  <c r="Q91" i="1"/>
  <c r="O91" i="1" s="1"/>
  <c r="R91" i="1" s="1"/>
  <c r="L91" i="1" s="1"/>
  <c r="M91" i="1" s="1"/>
  <c r="V88" i="1"/>
  <c r="Z88" i="1" s="1"/>
  <c r="AC88" i="1"/>
  <c r="AD88" i="1" s="1"/>
  <c r="AB96" i="1"/>
  <c r="Q126" i="1"/>
  <c r="O126" i="1" s="1"/>
  <c r="R126" i="1" s="1"/>
  <c r="L126" i="1" s="1"/>
  <c r="M126" i="1" s="1"/>
  <c r="V99" i="1"/>
  <c r="Z99" i="1" s="1"/>
  <c r="AC99" i="1"/>
  <c r="AB99" i="1"/>
  <c r="AB77" i="1"/>
  <c r="Q76" i="1"/>
  <c r="O76" i="1" s="1"/>
  <c r="R76" i="1" s="1"/>
  <c r="L76" i="1" s="1"/>
  <c r="M76" i="1" s="1"/>
  <c r="AD66" i="1"/>
  <c r="V72" i="1"/>
  <c r="Z72" i="1" s="1"/>
  <c r="AC72" i="1"/>
  <c r="AB72" i="1"/>
  <c r="Q60" i="1"/>
  <c r="O60" i="1" s="1"/>
  <c r="R60" i="1" s="1"/>
  <c r="L60" i="1" s="1"/>
  <c r="M60" i="1" s="1"/>
  <c r="Q56" i="1"/>
  <c r="O56" i="1" s="1"/>
  <c r="R56" i="1" s="1"/>
  <c r="L56" i="1" s="1"/>
  <c r="M56" i="1" s="1"/>
  <c r="AC74" i="1"/>
  <c r="AD74" i="1" s="1"/>
  <c r="V74" i="1"/>
  <c r="Z74" i="1" s="1"/>
  <c r="Q67" i="1"/>
  <c r="O67" i="1" s="1"/>
  <c r="R67" i="1" s="1"/>
  <c r="L67" i="1" s="1"/>
  <c r="M67" i="1" s="1"/>
  <c r="V47" i="1"/>
  <c r="Z47" i="1" s="1"/>
  <c r="AC47" i="1"/>
  <c r="AB47" i="1"/>
  <c r="AB33" i="1"/>
  <c r="V33" i="1"/>
  <c r="Z33" i="1" s="1"/>
  <c r="AC33" i="1"/>
  <c r="V16" i="1"/>
  <c r="Z16" i="1" s="1"/>
  <c r="AC16" i="1"/>
  <c r="AD16" i="1" s="1"/>
  <c r="T232" i="1"/>
  <c r="U232" i="1" s="1"/>
  <c r="AC62" i="1"/>
  <c r="AD62" i="1" s="1"/>
  <c r="V62" i="1"/>
  <c r="Z62" i="1" s="1"/>
  <c r="T233" i="1"/>
  <c r="U233" i="1" s="1"/>
  <c r="V196" i="1"/>
  <c r="Z196" i="1" s="1"/>
  <c r="AC196" i="1"/>
  <c r="T120" i="1"/>
  <c r="U120" i="1" s="1"/>
  <c r="V170" i="1"/>
  <c r="Z170" i="1" s="1"/>
  <c r="AC170" i="1"/>
  <c r="V53" i="1"/>
  <c r="Z53" i="1" s="1"/>
  <c r="AC53" i="1"/>
  <c r="T98" i="1"/>
  <c r="U98" i="1" s="1"/>
  <c r="V59" i="1"/>
  <c r="Z59" i="1" s="1"/>
  <c r="AB59" i="1"/>
  <c r="AC59" i="1"/>
  <c r="V32" i="1"/>
  <c r="Z32" i="1" s="1"/>
  <c r="AC32" i="1"/>
  <c r="Q32" i="1"/>
  <c r="O32" i="1" s="1"/>
  <c r="R32" i="1" s="1"/>
  <c r="L32" i="1" s="1"/>
  <c r="M32" i="1" s="1"/>
  <c r="V71" i="1"/>
  <c r="Z71" i="1" s="1"/>
  <c r="AB71" i="1"/>
  <c r="AC71" i="1"/>
  <c r="AC77" i="1"/>
  <c r="V77" i="1"/>
  <c r="Z77" i="1" s="1"/>
  <c r="V45" i="1"/>
  <c r="Z45" i="1" s="1"/>
  <c r="AC45" i="1"/>
  <c r="AD45" i="1" s="1"/>
  <c r="V52" i="1"/>
  <c r="Z52" i="1" s="1"/>
  <c r="AC52" i="1"/>
  <c r="AD52" i="1" s="1"/>
  <c r="AB52" i="1"/>
  <c r="V24" i="1"/>
  <c r="Z24" i="1" s="1"/>
  <c r="AC24" i="1"/>
  <c r="AD24" i="1" s="1"/>
  <c r="T228" i="1"/>
  <c r="U228" i="1" s="1"/>
  <c r="AC231" i="1"/>
  <c r="AD231" i="1" s="1"/>
  <c r="V231" i="1"/>
  <c r="Z231" i="1" s="1"/>
  <c r="V216" i="1"/>
  <c r="Z216" i="1" s="1"/>
  <c r="AC216" i="1"/>
  <c r="AB216" i="1"/>
  <c r="AB223" i="1"/>
  <c r="T207" i="1"/>
  <c r="U207" i="1" s="1"/>
  <c r="V218" i="1"/>
  <c r="Z218" i="1" s="1"/>
  <c r="AC218" i="1"/>
  <c r="AD218" i="1" s="1"/>
  <c r="AC237" i="1"/>
  <c r="AD237" i="1" s="1"/>
  <c r="V237" i="1"/>
  <c r="Z237" i="1" s="1"/>
  <c r="V212" i="1"/>
  <c r="Z212" i="1" s="1"/>
  <c r="AC212" i="1"/>
  <c r="AB212" i="1"/>
  <c r="V192" i="1"/>
  <c r="Z192" i="1" s="1"/>
  <c r="AC192" i="1"/>
  <c r="AD192" i="1" s="1"/>
  <c r="V201" i="1"/>
  <c r="Z201" i="1" s="1"/>
  <c r="AC201" i="1"/>
  <c r="AD201" i="1" s="1"/>
  <c r="Q197" i="1"/>
  <c r="O197" i="1" s="1"/>
  <c r="R197" i="1" s="1"/>
  <c r="L197" i="1" s="1"/>
  <c r="M197" i="1" s="1"/>
  <c r="T182" i="1"/>
  <c r="U182" i="1" s="1"/>
  <c r="AB204" i="1"/>
  <c r="AB196" i="1"/>
  <c r="T188" i="1"/>
  <c r="U188" i="1" s="1"/>
  <c r="T167" i="1"/>
  <c r="U167" i="1" s="1"/>
  <c r="T180" i="1"/>
  <c r="U180" i="1" s="1"/>
  <c r="V155" i="1"/>
  <c r="Z155" i="1" s="1"/>
  <c r="AC155" i="1"/>
  <c r="AD155" i="1" s="1"/>
  <c r="V172" i="1"/>
  <c r="Z172" i="1" s="1"/>
  <c r="AC172" i="1"/>
  <c r="AD172" i="1" s="1"/>
  <c r="AC161" i="1"/>
  <c r="AD161" i="1" s="1"/>
  <c r="V161" i="1"/>
  <c r="Z161" i="1" s="1"/>
  <c r="V145" i="1"/>
  <c r="Z145" i="1" s="1"/>
  <c r="AC145" i="1"/>
  <c r="AB145" i="1"/>
  <c r="T115" i="1"/>
  <c r="U115" i="1" s="1"/>
  <c r="Q137" i="1"/>
  <c r="O137" i="1" s="1"/>
  <c r="R137" i="1" s="1"/>
  <c r="L137" i="1" s="1"/>
  <c r="M137" i="1" s="1"/>
  <c r="AB134" i="1"/>
  <c r="Q123" i="1"/>
  <c r="O123" i="1" s="1"/>
  <c r="R123" i="1" s="1"/>
  <c r="L123" i="1" s="1"/>
  <c r="M123" i="1" s="1"/>
  <c r="T80" i="1"/>
  <c r="U80" i="1" s="1"/>
  <c r="AC102" i="1"/>
  <c r="V102" i="1"/>
  <c r="Z102" i="1" s="1"/>
  <c r="AC81" i="1"/>
  <c r="AD81" i="1" s="1"/>
  <c r="V81" i="1"/>
  <c r="Z81" i="1" s="1"/>
  <c r="Q83" i="1"/>
  <c r="O83" i="1" s="1"/>
  <c r="R83" i="1" s="1"/>
  <c r="L83" i="1" s="1"/>
  <c r="M83" i="1" s="1"/>
  <c r="V100" i="1"/>
  <c r="Z100" i="1" s="1"/>
  <c r="AC100" i="1"/>
  <c r="AD100" i="1" s="1"/>
  <c r="L54" i="1"/>
  <c r="M54" i="1" s="1"/>
  <c r="AB101" i="1"/>
  <c r="Q70" i="1"/>
  <c r="O70" i="1" s="1"/>
  <c r="R70" i="1" s="1"/>
  <c r="L70" i="1" s="1"/>
  <c r="M70" i="1" s="1"/>
  <c r="Q71" i="1"/>
  <c r="O71" i="1" s="1"/>
  <c r="R71" i="1" s="1"/>
  <c r="L71" i="1" s="1"/>
  <c r="M71" i="1" s="1"/>
  <c r="AB65" i="1"/>
  <c r="Q55" i="1"/>
  <c r="O55" i="1" s="1"/>
  <c r="R55" i="1" s="1"/>
  <c r="L55" i="1" s="1"/>
  <c r="M55" i="1" s="1"/>
  <c r="Q53" i="1"/>
  <c r="O53" i="1" s="1"/>
  <c r="R53" i="1" s="1"/>
  <c r="L53" i="1" s="1"/>
  <c r="M53" i="1" s="1"/>
  <c r="AB43" i="1"/>
  <c r="Q109" i="1"/>
  <c r="O109" i="1" s="1"/>
  <c r="R109" i="1" s="1"/>
  <c r="L109" i="1" s="1"/>
  <c r="M109" i="1" s="1"/>
  <c r="T28" i="1"/>
  <c r="U28" i="1" s="1"/>
  <c r="Q73" i="1"/>
  <c r="O73" i="1" s="1"/>
  <c r="R73" i="1" s="1"/>
  <c r="L73" i="1" s="1"/>
  <c r="M73" i="1" s="1"/>
  <c r="V64" i="1"/>
  <c r="Z64" i="1" s="1"/>
  <c r="AC64" i="1"/>
  <c r="AB64" i="1"/>
  <c r="Q64" i="1"/>
  <c r="O64" i="1" s="1"/>
  <c r="R64" i="1" s="1"/>
  <c r="L64" i="1" s="1"/>
  <c r="M64" i="1" s="1"/>
  <c r="V46" i="1"/>
  <c r="Z46" i="1" s="1"/>
  <c r="AC46" i="1"/>
  <c r="Q47" i="1"/>
  <c r="O47" i="1" s="1"/>
  <c r="R47" i="1" s="1"/>
  <c r="L47" i="1" s="1"/>
  <c r="M47" i="1" s="1"/>
  <c r="V38" i="1"/>
  <c r="Z38" i="1" s="1"/>
  <c r="AC38" i="1"/>
  <c r="AB38" i="1"/>
  <c r="V22" i="1"/>
  <c r="Z22" i="1" s="1"/>
  <c r="AC22" i="1"/>
  <c r="AB22" i="1"/>
  <c r="V20" i="1"/>
  <c r="Z20" i="1" s="1"/>
  <c r="AC20" i="1"/>
  <c r="AD20" i="1" s="1"/>
  <c r="AC27" i="1"/>
  <c r="AD27" i="1" s="1"/>
  <c r="Q27" i="1"/>
  <c r="O27" i="1" s="1"/>
  <c r="R27" i="1" s="1"/>
  <c r="L27" i="1" s="1"/>
  <c r="M27" i="1" s="1"/>
  <c r="V27" i="1"/>
  <c r="Z27" i="1" s="1"/>
  <c r="V195" i="1"/>
  <c r="Z195" i="1" s="1"/>
  <c r="AC195" i="1"/>
  <c r="AD195" i="1" s="1"/>
  <c r="L237" i="1"/>
  <c r="M237" i="1" s="1"/>
  <c r="Q195" i="1"/>
  <c r="O195" i="1" s="1"/>
  <c r="R195" i="1" s="1"/>
  <c r="L195" i="1" s="1"/>
  <c r="M195" i="1" s="1"/>
  <c r="V152" i="1"/>
  <c r="Z152" i="1" s="1"/>
  <c r="AB152" i="1"/>
  <c r="AC152" i="1"/>
  <c r="AB111" i="1"/>
  <c r="V220" i="1"/>
  <c r="Z220" i="1" s="1"/>
  <c r="AC220" i="1"/>
  <c r="AB220" i="1"/>
  <c r="AC239" i="1"/>
  <c r="V239" i="1"/>
  <c r="Z239" i="1" s="1"/>
  <c r="AB239" i="1"/>
  <c r="T225" i="1"/>
  <c r="U225" i="1" s="1"/>
  <c r="T211" i="1"/>
  <c r="U211" i="1" s="1"/>
  <c r="T203" i="1"/>
  <c r="U203" i="1" s="1"/>
  <c r="T191" i="1"/>
  <c r="U191" i="1" s="1"/>
  <c r="V194" i="1"/>
  <c r="Z194" i="1" s="1"/>
  <c r="AC194" i="1"/>
  <c r="AB194" i="1"/>
  <c r="Q194" i="1"/>
  <c r="O194" i="1" s="1"/>
  <c r="R194" i="1" s="1"/>
  <c r="L194" i="1" s="1"/>
  <c r="M194" i="1" s="1"/>
  <c r="T181" i="1"/>
  <c r="U181" i="1" s="1"/>
  <c r="V164" i="1"/>
  <c r="Z164" i="1" s="1"/>
  <c r="AC164" i="1"/>
  <c r="AB164" i="1"/>
  <c r="V168" i="1"/>
  <c r="Z168" i="1" s="1"/>
  <c r="AC168" i="1"/>
  <c r="AB168" i="1"/>
  <c r="V141" i="1"/>
  <c r="Z141" i="1" s="1"/>
  <c r="AB141" i="1"/>
  <c r="AC141" i="1"/>
  <c r="V113" i="1"/>
  <c r="Z113" i="1" s="1"/>
  <c r="AC113" i="1"/>
  <c r="AD113" i="1" s="1"/>
  <c r="T151" i="1"/>
  <c r="U151" i="1" s="1"/>
  <c r="V138" i="1"/>
  <c r="Z138" i="1" s="1"/>
  <c r="AC138" i="1"/>
  <c r="AD138" i="1" s="1"/>
  <c r="V106" i="1"/>
  <c r="Z106" i="1" s="1"/>
  <c r="AC106" i="1"/>
  <c r="Q106" i="1"/>
  <c r="O106" i="1" s="1"/>
  <c r="R106" i="1" s="1"/>
  <c r="L106" i="1" s="1"/>
  <c r="M106" i="1" s="1"/>
  <c r="AB106" i="1"/>
  <c r="Q118" i="1"/>
  <c r="O118" i="1" s="1"/>
  <c r="R118" i="1" s="1"/>
  <c r="L118" i="1" s="1"/>
  <c r="M118" i="1" s="1"/>
  <c r="Q111" i="1"/>
  <c r="O111" i="1" s="1"/>
  <c r="R111" i="1" s="1"/>
  <c r="L111" i="1" s="1"/>
  <c r="M111" i="1" s="1"/>
  <c r="L101" i="1"/>
  <c r="M101" i="1" s="1"/>
  <c r="T119" i="1"/>
  <c r="U119" i="1" s="1"/>
  <c r="AB102" i="1"/>
  <c r="AB85" i="1"/>
  <c r="V57" i="1"/>
  <c r="Z57" i="1" s="1"/>
  <c r="AC57" i="1"/>
  <c r="AD57" i="1" s="1"/>
  <c r="V108" i="1"/>
  <c r="Z108" i="1" s="1"/>
  <c r="AC108" i="1"/>
  <c r="AD108" i="1" s="1"/>
  <c r="AB108" i="1"/>
  <c r="AB57" i="1"/>
  <c r="AB70" i="1"/>
  <c r="V51" i="1"/>
  <c r="Z51" i="1" s="1"/>
  <c r="AC51" i="1"/>
  <c r="AB51" i="1"/>
  <c r="AB29" i="1"/>
  <c r="V29" i="1"/>
  <c r="Z29" i="1" s="1"/>
  <c r="AC29" i="1"/>
  <c r="Q48" i="1"/>
  <c r="O48" i="1" s="1"/>
  <c r="R48" i="1" s="1"/>
  <c r="L48" i="1" s="1"/>
  <c r="M48" i="1" s="1"/>
  <c r="T41" i="1"/>
  <c r="U41" i="1" s="1"/>
  <c r="V84" i="1"/>
  <c r="Z84" i="1" s="1"/>
  <c r="AC84" i="1"/>
  <c r="AB73" i="1"/>
  <c r="Q96" i="1"/>
  <c r="O96" i="1" s="1"/>
  <c r="R96" i="1" s="1"/>
  <c r="L96" i="1" s="1"/>
  <c r="M96" i="1" s="1"/>
  <c r="AB32" i="1"/>
  <c r="Q45" i="1"/>
  <c r="O45" i="1" s="1"/>
  <c r="R45" i="1" s="1"/>
  <c r="L45" i="1" s="1"/>
  <c r="M45" i="1" s="1"/>
  <c r="Q38" i="1"/>
  <c r="O38" i="1" s="1"/>
  <c r="R38" i="1" s="1"/>
  <c r="L38" i="1" s="1"/>
  <c r="M38" i="1" s="1"/>
  <c r="Q25" i="1"/>
  <c r="O25" i="1" s="1"/>
  <c r="R25" i="1" s="1"/>
  <c r="L25" i="1" s="1"/>
  <c r="M25" i="1" s="1"/>
  <c r="V23" i="1"/>
  <c r="Z23" i="1" s="1"/>
  <c r="AC23" i="1"/>
  <c r="AD23" i="1" s="1"/>
  <c r="V19" i="1"/>
  <c r="Z19" i="1" s="1"/>
  <c r="AC19" i="1"/>
  <c r="AD19" i="1" s="1"/>
  <c r="V39" i="1"/>
  <c r="Z39" i="1" s="1"/>
  <c r="AC39" i="1"/>
  <c r="AD39" i="1" s="1"/>
  <c r="T162" i="1"/>
  <c r="U162" i="1" s="1"/>
  <c r="T238" i="1"/>
  <c r="U238" i="1" s="1"/>
  <c r="T230" i="1"/>
  <c r="U230" i="1" s="1"/>
  <c r="T226" i="1"/>
  <c r="U226" i="1" s="1"/>
  <c r="T234" i="1"/>
  <c r="U234" i="1" s="1"/>
  <c r="L220" i="1"/>
  <c r="M220" i="1" s="1"/>
  <c r="V206" i="1"/>
  <c r="Z206" i="1" s="1"/>
  <c r="AC206" i="1"/>
  <c r="AB206" i="1"/>
  <c r="T219" i="1"/>
  <c r="U219" i="1" s="1"/>
  <c r="AB210" i="1"/>
  <c r="T187" i="1"/>
  <c r="U187" i="1" s="1"/>
  <c r="V199" i="1"/>
  <c r="Z199" i="1" s="1"/>
  <c r="AC199" i="1"/>
  <c r="AD199" i="1" s="1"/>
  <c r="T184" i="1"/>
  <c r="U184" i="1" s="1"/>
  <c r="T160" i="1"/>
  <c r="U160" i="1" s="1"/>
  <c r="V197" i="1"/>
  <c r="Z197" i="1" s="1"/>
  <c r="AC197" i="1"/>
  <c r="AD197" i="1" s="1"/>
  <c r="T163" i="1"/>
  <c r="U163" i="1" s="1"/>
  <c r="T131" i="1"/>
  <c r="U131" i="1" s="1"/>
  <c r="Q152" i="1"/>
  <c r="O152" i="1" s="1"/>
  <c r="R152" i="1" s="1"/>
  <c r="L152" i="1" s="1"/>
  <c r="M152" i="1" s="1"/>
  <c r="L168" i="1"/>
  <c r="M168" i="1" s="1"/>
  <c r="T143" i="1"/>
  <c r="U143" i="1" s="1"/>
  <c r="V134" i="1"/>
  <c r="Z134" i="1" s="1"/>
  <c r="AC134" i="1"/>
  <c r="T127" i="1"/>
  <c r="U127" i="1" s="1"/>
  <c r="T124" i="1"/>
  <c r="U124" i="1" s="1"/>
  <c r="T136" i="1"/>
  <c r="U136" i="1" s="1"/>
  <c r="T103" i="1"/>
  <c r="U103" i="1" s="1"/>
  <c r="V92" i="1"/>
  <c r="Z92" i="1" s="1"/>
  <c r="AC92" i="1"/>
  <c r="AD92" i="1" s="1"/>
  <c r="Q92" i="1"/>
  <c r="O92" i="1" s="1"/>
  <c r="R92" i="1" s="1"/>
  <c r="L92" i="1" s="1"/>
  <c r="M92" i="1" s="1"/>
  <c r="V148" i="1"/>
  <c r="Z148" i="1" s="1"/>
  <c r="AC148" i="1"/>
  <c r="AB148" i="1"/>
  <c r="V110" i="1"/>
  <c r="Z110" i="1" s="1"/>
  <c r="AC110" i="1"/>
  <c r="AD110" i="1" s="1"/>
  <c r="T90" i="1"/>
  <c r="U90" i="1" s="1"/>
  <c r="Q110" i="1"/>
  <c r="O110" i="1" s="1"/>
  <c r="R110" i="1" s="1"/>
  <c r="L110" i="1" s="1"/>
  <c r="M110" i="1" s="1"/>
  <c r="V69" i="1"/>
  <c r="Z69" i="1" s="1"/>
  <c r="AC69" i="1"/>
  <c r="AD69" i="1" s="1"/>
  <c r="Q63" i="1"/>
  <c r="O63" i="1" s="1"/>
  <c r="R63" i="1" s="1"/>
  <c r="L63" i="1" s="1"/>
  <c r="M63" i="1" s="1"/>
  <c r="V68" i="1"/>
  <c r="Z68" i="1" s="1"/>
  <c r="AC68" i="1"/>
  <c r="AB68" i="1"/>
  <c r="AB53" i="1"/>
  <c r="L51" i="1"/>
  <c r="M51" i="1" s="1"/>
  <c r="L50" i="1"/>
  <c r="M50" i="1" s="1"/>
  <c r="T40" i="1"/>
  <c r="U40" i="1" s="1"/>
  <c r="V35" i="1"/>
  <c r="Z35" i="1" s="1"/>
  <c r="AC35" i="1"/>
  <c r="AD35" i="1" s="1"/>
  <c r="T114" i="1"/>
  <c r="U114" i="1" s="1"/>
  <c r="Q62" i="1"/>
  <c r="O62" i="1" s="1"/>
  <c r="R62" i="1" s="1"/>
  <c r="L62" i="1" s="1"/>
  <c r="M62" i="1" s="1"/>
  <c r="Q155" i="1"/>
  <c r="O155" i="1" s="1"/>
  <c r="R155" i="1" s="1"/>
  <c r="L155" i="1" s="1"/>
  <c r="M155" i="1" s="1"/>
  <c r="V49" i="1"/>
  <c r="Z49" i="1" s="1"/>
  <c r="AC49" i="1"/>
  <c r="AD49" i="1" s="1"/>
  <c r="AB21" i="1"/>
  <c r="V21" i="1"/>
  <c r="Z21" i="1" s="1"/>
  <c r="AC21" i="1"/>
  <c r="AD21" i="1" s="1"/>
  <c r="Q69" i="1"/>
  <c r="O69" i="1" s="1"/>
  <c r="R69" i="1" s="1"/>
  <c r="L69" i="1" s="1"/>
  <c r="M69" i="1" s="1"/>
  <c r="AB61" i="1"/>
  <c r="V34" i="1"/>
  <c r="Z34" i="1" s="1"/>
  <c r="AB34" i="1"/>
  <c r="AC34" i="1"/>
  <c r="Q34" i="1"/>
  <c r="O34" i="1" s="1"/>
  <c r="R34" i="1" s="1"/>
  <c r="L34" i="1" s="1"/>
  <c r="M34" i="1" s="1"/>
  <c r="V31" i="1"/>
  <c r="Z31" i="1" s="1"/>
  <c r="AC31" i="1"/>
  <c r="AD31" i="1" s="1"/>
  <c r="Q26" i="1"/>
  <c r="O26" i="1" s="1"/>
  <c r="R26" i="1" s="1"/>
  <c r="L26" i="1" s="1"/>
  <c r="M26" i="1" s="1"/>
  <c r="Q31" i="1"/>
  <c r="O31" i="1" s="1"/>
  <c r="R31" i="1" s="1"/>
  <c r="L31" i="1" s="1"/>
  <c r="M31" i="1" s="1"/>
  <c r="AD220" i="1" l="1"/>
  <c r="AD22" i="1"/>
  <c r="AD227" i="1"/>
  <c r="AD84" i="1"/>
  <c r="AD170" i="1"/>
  <c r="AD109" i="1"/>
  <c r="AD134" i="1"/>
  <c r="AD42" i="1"/>
  <c r="AD168" i="1"/>
  <c r="AD194" i="1"/>
  <c r="AD46" i="1"/>
  <c r="AD83" i="1"/>
  <c r="AD128" i="1"/>
  <c r="AD148" i="1"/>
  <c r="AD239" i="1"/>
  <c r="AD141" i="1"/>
  <c r="AD59" i="1"/>
  <c r="AD48" i="1"/>
  <c r="AD67" i="1"/>
  <c r="AD145" i="1"/>
  <c r="AD71" i="1"/>
  <c r="AD149" i="1"/>
  <c r="AD111" i="1"/>
  <c r="AD37" i="1"/>
  <c r="AD30" i="1"/>
  <c r="AC207" i="1"/>
  <c r="AD207" i="1" s="1"/>
  <c r="V207" i="1"/>
  <c r="Z207" i="1" s="1"/>
  <c r="AB207" i="1"/>
  <c r="Q207" i="1"/>
  <c r="O207" i="1" s="1"/>
  <c r="R207" i="1" s="1"/>
  <c r="L207" i="1" s="1"/>
  <c r="M207" i="1" s="1"/>
  <c r="AC183" i="1"/>
  <c r="V183" i="1"/>
  <c r="Z183" i="1" s="1"/>
  <c r="Q183" i="1"/>
  <c r="O183" i="1" s="1"/>
  <c r="R183" i="1" s="1"/>
  <c r="L183" i="1" s="1"/>
  <c r="M183" i="1" s="1"/>
  <c r="AB183" i="1"/>
  <c r="V127" i="1"/>
  <c r="Z127" i="1" s="1"/>
  <c r="AC127" i="1"/>
  <c r="Q127" i="1"/>
  <c r="O127" i="1" s="1"/>
  <c r="R127" i="1" s="1"/>
  <c r="L127" i="1" s="1"/>
  <c r="M127" i="1" s="1"/>
  <c r="AB127" i="1"/>
  <c r="AD106" i="1"/>
  <c r="AD164" i="1"/>
  <c r="AC225" i="1"/>
  <c r="AB225" i="1"/>
  <c r="V225" i="1"/>
  <c r="Z225" i="1" s="1"/>
  <c r="Q225" i="1"/>
  <c r="O225" i="1" s="1"/>
  <c r="R225" i="1" s="1"/>
  <c r="L225" i="1" s="1"/>
  <c r="M225" i="1" s="1"/>
  <c r="AD64" i="1"/>
  <c r="AC120" i="1"/>
  <c r="V120" i="1"/>
  <c r="Z120" i="1" s="1"/>
  <c r="Q120" i="1"/>
  <c r="O120" i="1" s="1"/>
  <c r="R120" i="1" s="1"/>
  <c r="L120" i="1" s="1"/>
  <c r="M120" i="1" s="1"/>
  <c r="AB120" i="1"/>
  <c r="AD99" i="1"/>
  <c r="AD137" i="1"/>
  <c r="AC157" i="1"/>
  <c r="V157" i="1"/>
  <c r="Z157" i="1" s="1"/>
  <c r="Q157" i="1"/>
  <c r="O157" i="1" s="1"/>
  <c r="R157" i="1" s="1"/>
  <c r="L157" i="1" s="1"/>
  <c r="M157" i="1" s="1"/>
  <c r="AB157" i="1"/>
  <c r="AC166" i="1"/>
  <c r="V166" i="1"/>
  <c r="Z166" i="1" s="1"/>
  <c r="AB166" i="1"/>
  <c r="Q166" i="1"/>
  <c r="O166" i="1" s="1"/>
  <c r="R166" i="1" s="1"/>
  <c r="L166" i="1" s="1"/>
  <c r="M166" i="1" s="1"/>
  <c r="V186" i="1"/>
  <c r="Z186" i="1" s="1"/>
  <c r="AC186" i="1"/>
  <c r="AB186" i="1"/>
  <c r="Q186" i="1"/>
  <c r="O186" i="1" s="1"/>
  <c r="R186" i="1" s="1"/>
  <c r="L186" i="1" s="1"/>
  <c r="M186" i="1" s="1"/>
  <c r="AD204" i="1"/>
  <c r="AC171" i="1"/>
  <c r="AB171" i="1"/>
  <c r="V171" i="1"/>
  <c r="Z171" i="1" s="1"/>
  <c r="Q171" i="1"/>
  <c r="O171" i="1" s="1"/>
  <c r="R171" i="1" s="1"/>
  <c r="L171" i="1" s="1"/>
  <c r="M171" i="1" s="1"/>
  <c r="V205" i="1"/>
  <c r="Z205" i="1" s="1"/>
  <c r="AC205" i="1"/>
  <c r="Q205" i="1"/>
  <c r="O205" i="1" s="1"/>
  <c r="R205" i="1" s="1"/>
  <c r="L205" i="1" s="1"/>
  <c r="M205" i="1" s="1"/>
  <c r="AB205" i="1"/>
  <c r="AD76" i="1"/>
  <c r="AD73" i="1"/>
  <c r="V147" i="1"/>
  <c r="Z147" i="1" s="1"/>
  <c r="AC147" i="1"/>
  <c r="Q147" i="1"/>
  <c r="O147" i="1" s="1"/>
  <c r="R147" i="1" s="1"/>
  <c r="L147" i="1" s="1"/>
  <c r="M147" i="1" s="1"/>
  <c r="AB147" i="1"/>
  <c r="AD222" i="1"/>
  <c r="AD56" i="1"/>
  <c r="AC107" i="1"/>
  <c r="V107" i="1"/>
  <c r="Z107" i="1" s="1"/>
  <c r="Q107" i="1"/>
  <c r="O107" i="1" s="1"/>
  <c r="R107" i="1" s="1"/>
  <c r="L107" i="1" s="1"/>
  <c r="M107" i="1" s="1"/>
  <c r="AB107" i="1"/>
  <c r="AD65" i="1"/>
  <c r="AC143" i="1"/>
  <c r="V143" i="1"/>
  <c r="Z143" i="1" s="1"/>
  <c r="AB143" i="1"/>
  <c r="Q143" i="1"/>
  <c r="O143" i="1" s="1"/>
  <c r="R143" i="1" s="1"/>
  <c r="L143" i="1" s="1"/>
  <c r="M143" i="1" s="1"/>
  <c r="AC177" i="1"/>
  <c r="V177" i="1"/>
  <c r="Z177" i="1" s="1"/>
  <c r="Q177" i="1"/>
  <c r="O177" i="1" s="1"/>
  <c r="R177" i="1" s="1"/>
  <c r="L177" i="1" s="1"/>
  <c r="M177" i="1" s="1"/>
  <c r="AB177" i="1"/>
  <c r="AB41" i="1"/>
  <c r="AC41" i="1"/>
  <c r="AD41" i="1" s="1"/>
  <c r="V41" i="1"/>
  <c r="Z41" i="1" s="1"/>
  <c r="Q41" i="1"/>
  <c r="O41" i="1" s="1"/>
  <c r="R41" i="1" s="1"/>
  <c r="L41" i="1" s="1"/>
  <c r="M41" i="1" s="1"/>
  <c r="V211" i="1"/>
  <c r="Z211" i="1" s="1"/>
  <c r="AC211" i="1"/>
  <c r="AD211" i="1" s="1"/>
  <c r="Q211" i="1"/>
  <c r="O211" i="1" s="1"/>
  <c r="R211" i="1" s="1"/>
  <c r="L211" i="1" s="1"/>
  <c r="M211" i="1" s="1"/>
  <c r="AB211" i="1"/>
  <c r="AD77" i="1"/>
  <c r="V105" i="1"/>
  <c r="Z105" i="1" s="1"/>
  <c r="AC105" i="1"/>
  <c r="AB105" i="1"/>
  <c r="Q105" i="1"/>
  <c r="O105" i="1" s="1"/>
  <c r="R105" i="1" s="1"/>
  <c r="L105" i="1" s="1"/>
  <c r="M105" i="1" s="1"/>
  <c r="AD60" i="1"/>
  <c r="AD68" i="1"/>
  <c r="AC103" i="1"/>
  <c r="V103" i="1"/>
  <c r="Z103" i="1" s="1"/>
  <c r="AB103" i="1"/>
  <c r="Q103" i="1"/>
  <c r="O103" i="1" s="1"/>
  <c r="R103" i="1" s="1"/>
  <c r="L103" i="1" s="1"/>
  <c r="M103" i="1" s="1"/>
  <c r="V160" i="1"/>
  <c r="Z160" i="1" s="1"/>
  <c r="AC160" i="1"/>
  <c r="AB160" i="1"/>
  <c r="Q160" i="1"/>
  <c r="O160" i="1" s="1"/>
  <c r="R160" i="1" s="1"/>
  <c r="L160" i="1" s="1"/>
  <c r="M160" i="1" s="1"/>
  <c r="AD29" i="1"/>
  <c r="V119" i="1"/>
  <c r="Z119" i="1" s="1"/>
  <c r="AC119" i="1"/>
  <c r="Q119" i="1"/>
  <c r="O119" i="1" s="1"/>
  <c r="R119" i="1" s="1"/>
  <c r="L119" i="1" s="1"/>
  <c r="M119" i="1" s="1"/>
  <c r="AB119" i="1"/>
  <c r="V191" i="1"/>
  <c r="Z191" i="1" s="1"/>
  <c r="AC191" i="1"/>
  <c r="AD191" i="1" s="1"/>
  <c r="Q191" i="1"/>
  <c r="O191" i="1" s="1"/>
  <c r="R191" i="1" s="1"/>
  <c r="L191" i="1" s="1"/>
  <c r="M191" i="1" s="1"/>
  <c r="AB191" i="1"/>
  <c r="AD152" i="1"/>
  <c r="AD38" i="1"/>
  <c r="AD102" i="1"/>
  <c r="AC188" i="1"/>
  <c r="V188" i="1"/>
  <c r="Z188" i="1" s="1"/>
  <c r="Q188" i="1"/>
  <c r="O188" i="1" s="1"/>
  <c r="R188" i="1" s="1"/>
  <c r="L188" i="1" s="1"/>
  <c r="M188" i="1" s="1"/>
  <c r="AB188" i="1"/>
  <c r="AD216" i="1"/>
  <c r="V98" i="1"/>
  <c r="Z98" i="1" s="1"/>
  <c r="AB98" i="1"/>
  <c r="AC98" i="1"/>
  <c r="Q98" i="1"/>
  <c r="O98" i="1" s="1"/>
  <c r="R98" i="1" s="1"/>
  <c r="L98" i="1" s="1"/>
  <c r="M98" i="1" s="1"/>
  <c r="AD196" i="1"/>
  <c r="V232" i="1"/>
  <c r="Z232" i="1" s="1"/>
  <c r="AC232" i="1"/>
  <c r="AD232" i="1" s="1"/>
  <c r="AB232" i="1"/>
  <c r="Q232" i="1"/>
  <c r="O232" i="1" s="1"/>
  <c r="R232" i="1" s="1"/>
  <c r="L232" i="1" s="1"/>
  <c r="M232" i="1" s="1"/>
  <c r="AD47" i="1"/>
  <c r="AD72" i="1"/>
  <c r="AD121" i="1"/>
  <c r="AD202" i="1"/>
  <c r="AD229" i="1"/>
  <c r="V122" i="1"/>
  <c r="Z122" i="1" s="1"/>
  <c r="AC122" i="1"/>
  <c r="Q122" i="1"/>
  <c r="O122" i="1" s="1"/>
  <c r="R122" i="1" s="1"/>
  <c r="L122" i="1" s="1"/>
  <c r="M122" i="1" s="1"/>
  <c r="AB122" i="1"/>
  <c r="AD96" i="1"/>
  <c r="AD215" i="1"/>
  <c r="AD223" i="1"/>
  <c r="AD70" i="1"/>
  <c r="AC97" i="1"/>
  <c r="V97" i="1"/>
  <c r="Z97" i="1" s="1"/>
  <c r="Q97" i="1"/>
  <c r="O97" i="1" s="1"/>
  <c r="R97" i="1" s="1"/>
  <c r="L97" i="1" s="1"/>
  <c r="M97" i="1" s="1"/>
  <c r="AB97" i="1"/>
  <c r="AD142" i="1"/>
  <c r="AD133" i="1"/>
  <c r="AD34" i="1"/>
  <c r="V40" i="1"/>
  <c r="Z40" i="1" s="1"/>
  <c r="AC40" i="1"/>
  <c r="Q40" i="1"/>
  <c r="O40" i="1" s="1"/>
  <c r="R40" i="1" s="1"/>
  <c r="L40" i="1" s="1"/>
  <c r="M40" i="1" s="1"/>
  <c r="AB40" i="1"/>
  <c r="V234" i="1"/>
  <c r="Z234" i="1" s="1"/>
  <c r="AC234" i="1"/>
  <c r="Q234" i="1"/>
  <c r="O234" i="1" s="1"/>
  <c r="R234" i="1" s="1"/>
  <c r="L234" i="1" s="1"/>
  <c r="M234" i="1" s="1"/>
  <c r="AB234" i="1"/>
  <c r="V80" i="1"/>
  <c r="Z80" i="1" s="1"/>
  <c r="AC80" i="1"/>
  <c r="AD80" i="1" s="1"/>
  <c r="AB80" i="1"/>
  <c r="Q80" i="1"/>
  <c r="O80" i="1" s="1"/>
  <c r="R80" i="1" s="1"/>
  <c r="L80" i="1" s="1"/>
  <c r="M80" i="1" s="1"/>
  <c r="AC165" i="1"/>
  <c r="V165" i="1"/>
  <c r="Z165" i="1" s="1"/>
  <c r="Q165" i="1"/>
  <c r="O165" i="1" s="1"/>
  <c r="R165" i="1" s="1"/>
  <c r="L165" i="1" s="1"/>
  <c r="M165" i="1" s="1"/>
  <c r="AB165" i="1"/>
  <c r="AC86" i="1"/>
  <c r="AB86" i="1"/>
  <c r="V86" i="1"/>
  <c r="Z86" i="1" s="1"/>
  <c r="Q86" i="1"/>
  <c r="O86" i="1" s="1"/>
  <c r="R86" i="1" s="1"/>
  <c r="L86" i="1" s="1"/>
  <c r="M86" i="1" s="1"/>
  <c r="AC117" i="1"/>
  <c r="V117" i="1"/>
  <c r="Z117" i="1" s="1"/>
  <c r="Q117" i="1"/>
  <c r="O117" i="1" s="1"/>
  <c r="R117" i="1" s="1"/>
  <c r="L117" i="1" s="1"/>
  <c r="M117" i="1" s="1"/>
  <c r="AB117" i="1"/>
  <c r="V236" i="1"/>
  <c r="Z236" i="1" s="1"/>
  <c r="AC236" i="1"/>
  <c r="AD236" i="1" s="1"/>
  <c r="AB236" i="1"/>
  <c r="Q236" i="1"/>
  <c r="O236" i="1" s="1"/>
  <c r="R236" i="1" s="1"/>
  <c r="L236" i="1" s="1"/>
  <c r="M236" i="1" s="1"/>
  <c r="AC209" i="1"/>
  <c r="V209" i="1"/>
  <c r="Z209" i="1" s="1"/>
  <c r="Q209" i="1"/>
  <c r="O209" i="1" s="1"/>
  <c r="R209" i="1" s="1"/>
  <c r="L209" i="1" s="1"/>
  <c r="M209" i="1" s="1"/>
  <c r="AB209" i="1"/>
  <c r="V75" i="1"/>
  <c r="Z75" i="1" s="1"/>
  <c r="AC75" i="1"/>
  <c r="AD75" i="1" s="1"/>
  <c r="AB75" i="1"/>
  <c r="Q75" i="1"/>
  <c r="O75" i="1" s="1"/>
  <c r="R75" i="1" s="1"/>
  <c r="L75" i="1" s="1"/>
  <c r="M75" i="1" s="1"/>
  <c r="V230" i="1"/>
  <c r="Z230" i="1" s="1"/>
  <c r="AC230" i="1"/>
  <c r="Q230" i="1"/>
  <c r="O230" i="1" s="1"/>
  <c r="R230" i="1" s="1"/>
  <c r="L230" i="1" s="1"/>
  <c r="M230" i="1" s="1"/>
  <c r="AB230" i="1"/>
  <c r="V139" i="1"/>
  <c r="Z139" i="1" s="1"/>
  <c r="AC139" i="1"/>
  <c r="AD139" i="1" s="1"/>
  <c r="AB139" i="1"/>
  <c r="Q139" i="1"/>
  <c r="O139" i="1" s="1"/>
  <c r="R139" i="1" s="1"/>
  <c r="L139" i="1" s="1"/>
  <c r="M139" i="1" s="1"/>
  <c r="V221" i="1"/>
  <c r="Z221" i="1" s="1"/>
  <c r="AC221" i="1"/>
  <c r="Q221" i="1"/>
  <c r="O221" i="1" s="1"/>
  <c r="R221" i="1" s="1"/>
  <c r="L221" i="1" s="1"/>
  <c r="M221" i="1" s="1"/>
  <c r="AB221" i="1"/>
  <c r="AC114" i="1"/>
  <c r="AD114" i="1" s="1"/>
  <c r="V114" i="1"/>
  <c r="Z114" i="1" s="1"/>
  <c r="AB114" i="1"/>
  <c r="Q114" i="1"/>
  <c r="O114" i="1" s="1"/>
  <c r="R114" i="1" s="1"/>
  <c r="L114" i="1" s="1"/>
  <c r="M114" i="1" s="1"/>
  <c r="V187" i="1"/>
  <c r="Z187" i="1" s="1"/>
  <c r="AC187" i="1"/>
  <c r="Q187" i="1"/>
  <c r="O187" i="1" s="1"/>
  <c r="R187" i="1" s="1"/>
  <c r="L187" i="1" s="1"/>
  <c r="M187" i="1" s="1"/>
  <c r="AB187" i="1"/>
  <c r="AC167" i="1"/>
  <c r="AD167" i="1" s="1"/>
  <c r="V167" i="1"/>
  <c r="Z167" i="1" s="1"/>
  <c r="AB167" i="1"/>
  <c r="Q167" i="1"/>
  <c r="O167" i="1" s="1"/>
  <c r="R167" i="1" s="1"/>
  <c r="L167" i="1" s="1"/>
  <c r="M167" i="1" s="1"/>
  <c r="V131" i="1"/>
  <c r="Z131" i="1" s="1"/>
  <c r="AC131" i="1"/>
  <c r="AB131" i="1"/>
  <c r="Q131" i="1"/>
  <c r="O131" i="1" s="1"/>
  <c r="R131" i="1" s="1"/>
  <c r="L131" i="1" s="1"/>
  <c r="M131" i="1" s="1"/>
  <c r="AC238" i="1"/>
  <c r="V238" i="1"/>
  <c r="Z238" i="1" s="1"/>
  <c r="Q238" i="1"/>
  <c r="O238" i="1" s="1"/>
  <c r="R238" i="1" s="1"/>
  <c r="L238" i="1" s="1"/>
  <c r="M238" i="1" s="1"/>
  <c r="AB238" i="1"/>
  <c r="AC181" i="1"/>
  <c r="V181" i="1"/>
  <c r="Z181" i="1" s="1"/>
  <c r="Q181" i="1"/>
  <c r="O181" i="1" s="1"/>
  <c r="R181" i="1" s="1"/>
  <c r="L181" i="1" s="1"/>
  <c r="M181" i="1" s="1"/>
  <c r="AB181" i="1"/>
  <c r="AC180" i="1"/>
  <c r="V180" i="1"/>
  <c r="Z180" i="1" s="1"/>
  <c r="AB180" i="1"/>
  <c r="Q180" i="1"/>
  <c r="O180" i="1" s="1"/>
  <c r="R180" i="1" s="1"/>
  <c r="L180" i="1" s="1"/>
  <c r="M180" i="1" s="1"/>
  <c r="AD53" i="1"/>
  <c r="AD101" i="1"/>
  <c r="V190" i="1"/>
  <c r="Z190" i="1" s="1"/>
  <c r="AC190" i="1"/>
  <c r="AB190" i="1"/>
  <c r="Q190" i="1"/>
  <c r="O190" i="1" s="1"/>
  <c r="R190" i="1" s="1"/>
  <c r="L190" i="1" s="1"/>
  <c r="M190" i="1" s="1"/>
  <c r="AC214" i="1"/>
  <c r="V214" i="1"/>
  <c r="Z214" i="1" s="1"/>
  <c r="AB214" i="1"/>
  <c r="Q214" i="1"/>
  <c r="O214" i="1" s="1"/>
  <c r="R214" i="1" s="1"/>
  <c r="L214" i="1" s="1"/>
  <c r="M214" i="1" s="1"/>
  <c r="AD26" i="1"/>
  <c r="AD55" i="1"/>
  <c r="V44" i="1"/>
  <c r="Z44" i="1" s="1"/>
  <c r="AC44" i="1"/>
  <c r="AD44" i="1" s="1"/>
  <c r="AB44" i="1"/>
  <c r="Q44" i="1"/>
  <c r="O44" i="1" s="1"/>
  <c r="R44" i="1" s="1"/>
  <c r="L44" i="1" s="1"/>
  <c r="M44" i="1" s="1"/>
  <c r="AD91" i="1"/>
  <c r="AC185" i="1"/>
  <c r="AB185" i="1"/>
  <c r="V185" i="1"/>
  <c r="Z185" i="1" s="1"/>
  <c r="Q185" i="1"/>
  <c r="O185" i="1" s="1"/>
  <c r="R185" i="1" s="1"/>
  <c r="L185" i="1" s="1"/>
  <c r="M185" i="1" s="1"/>
  <c r="AC224" i="1"/>
  <c r="AD224" i="1" s="1"/>
  <c r="AB224" i="1"/>
  <c r="V224" i="1"/>
  <c r="Z224" i="1" s="1"/>
  <c r="Q224" i="1"/>
  <c r="O224" i="1" s="1"/>
  <c r="R224" i="1" s="1"/>
  <c r="L224" i="1" s="1"/>
  <c r="M224" i="1" s="1"/>
  <c r="AC136" i="1"/>
  <c r="AB136" i="1"/>
  <c r="V136" i="1"/>
  <c r="Z136" i="1" s="1"/>
  <c r="Q136" i="1"/>
  <c r="O136" i="1" s="1"/>
  <c r="R136" i="1" s="1"/>
  <c r="L136" i="1" s="1"/>
  <c r="M136" i="1" s="1"/>
  <c r="AC163" i="1"/>
  <c r="AD163" i="1" s="1"/>
  <c r="AB163" i="1"/>
  <c r="V163" i="1"/>
  <c r="Z163" i="1" s="1"/>
  <c r="Q163" i="1"/>
  <c r="O163" i="1" s="1"/>
  <c r="R163" i="1" s="1"/>
  <c r="L163" i="1" s="1"/>
  <c r="M163" i="1" s="1"/>
  <c r="AC184" i="1"/>
  <c r="V184" i="1"/>
  <c r="Z184" i="1" s="1"/>
  <c r="Q184" i="1"/>
  <c r="O184" i="1" s="1"/>
  <c r="R184" i="1" s="1"/>
  <c r="L184" i="1" s="1"/>
  <c r="M184" i="1" s="1"/>
  <c r="AB184" i="1"/>
  <c r="AB219" i="1"/>
  <c r="AC219" i="1"/>
  <c r="V219" i="1"/>
  <c r="Z219" i="1" s="1"/>
  <c r="Q219" i="1"/>
  <c r="O219" i="1" s="1"/>
  <c r="R219" i="1" s="1"/>
  <c r="L219" i="1" s="1"/>
  <c r="M219" i="1" s="1"/>
  <c r="Q28" i="1"/>
  <c r="O28" i="1" s="1"/>
  <c r="R28" i="1" s="1"/>
  <c r="L28" i="1" s="1"/>
  <c r="M28" i="1" s="1"/>
  <c r="V28" i="1"/>
  <c r="Z28" i="1" s="1"/>
  <c r="AC28" i="1"/>
  <c r="AB28" i="1"/>
  <c r="V182" i="1"/>
  <c r="Z182" i="1" s="1"/>
  <c r="AC182" i="1"/>
  <c r="AB182" i="1"/>
  <c r="Q182" i="1"/>
  <c r="O182" i="1" s="1"/>
  <c r="R182" i="1" s="1"/>
  <c r="L182" i="1" s="1"/>
  <c r="M182" i="1" s="1"/>
  <c r="AD212" i="1"/>
  <c r="AD32" i="1"/>
  <c r="AC233" i="1"/>
  <c r="V233" i="1"/>
  <c r="Z233" i="1" s="1"/>
  <c r="AB233" i="1"/>
  <c r="Q233" i="1"/>
  <c r="O233" i="1" s="1"/>
  <c r="R233" i="1" s="1"/>
  <c r="L233" i="1" s="1"/>
  <c r="M233" i="1" s="1"/>
  <c r="V158" i="1"/>
  <c r="Z158" i="1" s="1"/>
  <c r="AC158" i="1"/>
  <c r="Q158" i="1"/>
  <c r="O158" i="1" s="1"/>
  <c r="R158" i="1" s="1"/>
  <c r="L158" i="1" s="1"/>
  <c r="M158" i="1" s="1"/>
  <c r="AB158" i="1"/>
  <c r="AB213" i="1"/>
  <c r="V213" i="1"/>
  <c r="Z213" i="1" s="1"/>
  <c r="AC213" i="1"/>
  <c r="Q213" i="1"/>
  <c r="O213" i="1" s="1"/>
  <c r="R213" i="1" s="1"/>
  <c r="L213" i="1" s="1"/>
  <c r="M213" i="1" s="1"/>
  <c r="AD43" i="1"/>
  <c r="AC144" i="1"/>
  <c r="AB144" i="1"/>
  <c r="V144" i="1"/>
  <c r="Z144" i="1" s="1"/>
  <c r="Q144" i="1"/>
  <c r="O144" i="1" s="1"/>
  <c r="R144" i="1" s="1"/>
  <c r="L144" i="1" s="1"/>
  <c r="M144" i="1" s="1"/>
  <c r="AC135" i="1"/>
  <c r="V135" i="1"/>
  <c r="Z135" i="1" s="1"/>
  <c r="Q135" i="1"/>
  <c r="O135" i="1" s="1"/>
  <c r="R135" i="1" s="1"/>
  <c r="L135" i="1" s="1"/>
  <c r="M135" i="1" s="1"/>
  <c r="AB135" i="1"/>
  <c r="AD61" i="1"/>
  <c r="AC173" i="1"/>
  <c r="V173" i="1"/>
  <c r="Z173" i="1" s="1"/>
  <c r="AB173" i="1"/>
  <c r="Q173" i="1"/>
  <c r="O173" i="1" s="1"/>
  <c r="R173" i="1" s="1"/>
  <c r="L173" i="1" s="1"/>
  <c r="M173" i="1" s="1"/>
  <c r="AC169" i="1"/>
  <c r="V169" i="1"/>
  <c r="Z169" i="1" s="1"/>
  <c r="Q169" i="1"/>
  <c r="O169" i="1" s="1"/>
  <c r="R169" i="1" s="1"/>
  <c r="L169" i="1" s="1"/>
  <c r="M169" i="1" s="1"/>
  <c r="AB169" i="1"/>
  <c r="AC112" i="1"/>
  <c r="V112" i="1"/>
  <c r="Z112" i="1" s="1"/>
  <c r="Q112" i="1"/>
  <c r="O112" i="1" s="1"/>
  <c r="R112" i="1" s="1"/>
  <c r="L112" i="1" s="1"/>
  <c r="M112" i="1" s="1"/>
  <c r="AB112" i="1"/>
  <c r="AC189" i="1"/>
  <c r="AB189" i="1"/>
  <c r="V189" i="1"/>
  <c r="Z189" i="1" s="1"/>
  <c r="Q189" i="1"/>
  <c r="O189" i="1" s="1"/>
  <c r="R189" i="1" s="1"/>
  <c r="L189" i="1" s="1"/>
  <c r="M189" i="1" s="1"/>
  <c r="AD210" i="1"/>
  <c r="V217" i="1"/>
  <c r="Z217" i="1" s="1"/>
  <c r="AC217" i="1"/>
  <c r="Q217" i="1"/>
  <c r="O217" i="1" s="1"/>
  <c r="R217" i="1" s="1"/>
  <c r="L217" i="1" s="1"/>
  <c r="M217" i="1" s="1"/>
  <c r="AB217" i="1"/>
  <c r="AC162" i="1"/>
  <c r="V162" i="1"/>
  <c r="Z162" i="1" s="1"/>
  <c r="AB162" i="1"/>
  <c r="Q162" i="1"/>
  <c r="O162" i="1" s="1"/>
  <c r="R162" i="1" s="1"/>
  <c r="L162" i="1" s="1"/>
  <c r="M162" i="1" s="1"/>
  <c r="AC94" i="1"/>
  <c r="AB94" i="1"/>
  <c r="V94" i="1"/>
  <c r="Z94" i="1" s="1"/>
  <c r="Q94" i="1"/>
  <c r="O94" i="1" s="1"/>
  <c r="R94" i="1" s="1"/>
  <c r="L94" i="1" s="1"/>
  <c r="M94" i="1" s="1"/>
  <c r="AC82" i="1"/>
  <c r="AB82" i="1"/>
  <c r="V82" i="1"/>
  <c r="Z82" i="1" s="1"/>
  <c r="Q82" i="1"/>
  <c r="O82" i="1" s="1"/>
  <c r="R82" i="1" s="1"/>
  <c r="L82" i="1" s="1"/>
  <c r="M82" i="1" s="1"/>
  <c r="V90" i="1"/>
  <c r="Z90" i="1" s="1"/>
  <c r="AC90" i="1"/>
  <c r="AB90" i="1"/>
  <c r="Q90" i="1"/>
  <c r="O90" i="1" s="1"/>
  <c r="R90" i="1" s="1"/>
  <c r="L90" i="1" s="1"/>
  <c r="M90" i="1" s="1"/>
  <c r="AD206" i="1"/>
  <c r="AC115" i="1"/>
  <c r="V115" i="1"/>
  <c r="Z115" i="1" s="1"/>
  <c r="AB115" i="1"/>
  <c r="Q115" i="1"/>
  <c r="O115" i="1" s="1"/>
  <c r="R115" i="1" s="1"/>
  <c r="L115" i="1" s="1"/>
  <c r="M115" i="1" s="1"/>
  <c r="AD95" i="1"/>
  <c r="AD116" i="1"/>
  <c r="V124" i="1"/>
  <c r="Z124" i="1" s="1"/>
  <c r="AC124" i="1"/>
  <c r="AB124" i="1"/>
  <c r="Q124" i="1"/>
  <c r="O124" i="1" s="1"/>
  <c r="R124" i="1" s="1"/>
  <c r="L124" i="1" s="1"/>
  <c r="M124" i="1" s="1"/>
  <c r="V226" i="1"/>
  <c r="Z226" i="1" s="1"/>
  <c r="AC226" i="1"/>
  <c r="AB226" i="1"/>
  <c r="Q226" i="1"/>
  <c r="O226" i="1" s="1"/>
  <c r="R226" i="1" s="1"/>
  <c r="L226" i="1" s="1"/>
  <c r="M226" i="1" s="1"/>
  <c r="AD51" i="1"/>
  <c r="AC151" i="1"/>
  <c r="V151" i="1"/>
  <c r="Z151" i="1" s="1"/>
  <c r="Q151" i="1"/>
  <c r="O151" i="1" s="1"/>
  <c r="R151" i="1" s="1"/>
  <c r="L151" i="1" s="1"/>
  <c r="M151" i="1" s="1"/>
  <c r="AB151" i="1"/>
  <c r="V203" i="1"/>
  <c r="Z203" i="1" s="1"/>
  <c r="AC203" i="1"/>
  <c r="Q203" i="1"/>
  <c r="O203" i="1" s="1"/>
  <c r="R203" i="1" s="1"/>
  <c r="L203" i="1" s="1"/>
  <c r="M203" i="1" s="1"/>
  <c r="AB203" i="1"/>
  <c r="V228" i="1"/>
  <c r="Z228" i="1" s="1"/>
  <c r="AC228" i="1"/>
  <c r="AB228" i="1"/>
  <c r="Q228" i="1"/>
  <c r="O228" i="1" s="1"/>
  <c r="R228" i="1" s="1"/>
  <c r="L228" i="1" s="1"/>
  <c r="M228" i="1" s="1"/>
  <c r="AD33" i="1"/>
  <c r="AD85" i="1"/>
  <c r="AC156" i="1"/>
  <c r="AD156" i="1" s="1"/>
  <c r="V156" i="1"/>
  <c r="Z156" i="1" s="1"/>
  <c r="AB156" i="1"/>
  <c r="Q156" i="1"/>
  <c r="O156" i="1" s="1"/>
  <c r="R156" i="1" s="1"/>
  <c r="L156" i="1" s="1"/>
  <c r="M156" i="1" s="1"/>
  <c r="AD200" i="1"/>
  <c r="AD63" i="1"/>
  <c r="AD126" i="1"/>
  <c r="V178" i="1"/>
  <c r="Z178" i="1" s="1"/>
  <c r="AC178" i="1"/>
  <c r="AB178" i="1"/>
  <c r="Q178" i="1"/>
  <c r="O178" i="1" s="1"/>
  <c r="R178" i="1" s="1"/>
  <c r="L178" i="1" s="1"/>
  <c r="M178" i="1" s="1"/>
  <c r="AD98" i="1" l="1"/>
  <c r="AD228" i="1"/>
  <c r="AD214" i="1"/>
  <c r="AD169" i="1"/>
  <c r="AD40" i="1"/>
  <c r="AD97" i="1"/>
  <c r="AD147" i="1"/>
  <c r="AD157" i="1"/>
  <c r="AD178" i="1"/>
  <c r="AD203" i="1"/>
  <c r="AD90" i="1"/>
  <c r="AD217" i="1"/>
  <c r="AD233" i="1"/>
  <c r="AD28" i="1"/>
  <c r="AD190" i="1"/>
  <c r="AD160" i="1"/>
  <c r="AD177" i="1"/>
  <c r="AD188" i="1"/>
  <c r="AD107" i="1"/>
  <c r="AD112" i="1"/>
  <c r="AD184" i="1"/>
  <c r="AD162" i="1"/>
  <c r="AD226" i="1"/>
  <c r="AD171" i="1"/>
  <c r="AD105" i="1"/>
  <c r="AD166" i="1"/>
  <c r="AD144" i="1"/>
  <c r="AD158" i="1"/>
  <c r="AD181" i="1"/>
  <c r="AD209" i="1"/>
  <c r="AD117" i="1"/>
  <c r="AD165" i="1"/>
  <c r="AD119" i="1"/>
  <c r="AD183" i="1"/>
  <c r="AD94" i="1"/>
  <c r="AD131" i="1"/>
  <c r="AD230" i="1"/>
  <c r="AD234" i="1"/>
  <c r="AD115" i="1"/>
  <c r="AD143" i="1"/>
  <c r="AD205" i="1"/>
  <c r="AD120" i="1"/>
  <c r="AD173" i="1"/>
  <c r="AD151" i="1"/>
  <c r="AD124" i="1"/>
  <c r="AD82" i="1"/>
  <c r="AD182" i="1"/>
  <c r="AD219" i="1"/>
  <c r="AD122" i="1"/>
  <c r="AD103" i="1"/>
  <c r="AD186" i="1"/>
  <c r="AD225" i="1"/>
  <c r="AD185" i="1"/>
  <c r="AD187" i="1"/>
  <c r="AD189" i="1"/>
  <c r="AD213" i="1"/>
  <c r="AD127" i="1"/>
  <c r="AD136" i="1"/>
  <c r="AD221" i="1"/>
  <c r="AD135" i="1"/>
  <c r="AD180" i="1"/>
  <c r="AD238" i="1"/>
  <c r="AD86" i="1"/>
</calcChain>
</file>

<file path=xl/sharedStrings.xml><?xml version="1.0" encoding="utf-8"?>
<sst xmlns="http://schemas.openxmlformats.org/spreadsheetml/2006/main" count="3904" uniqueCount="836">
  <si>
    <t>File opened</t>
  </si>
  <si>
    <t>2022-10-06 11:00:25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</si>
  <si>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</si>
  <si>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</si>
  <si>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</si>
  <si>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</si>
  <si>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</si>
  <si>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</si>
  <si>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</si>
  <si>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</si>
  <si>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</si>
  <si>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</si>
  <si>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</si>
  <si>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</si>
  <si>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</si>
  <si>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</si>
  <si>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</si>
  <si>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25 12:56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</si>
  <si>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</si>
  <si>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</si>
  <si>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</si>
  <si>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</si>
  <si>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</si>
  <si>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</si>
  <si>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</si>
  <si>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</si>
  <si>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</si>
  <si>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11:00:25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</si>
  <si>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</si>
  <si>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</si>
  <si>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</si>
  <si>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</si>
  <si>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</si>
  <si>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</si>
  <si>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</si>
  <si>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</si>
  <si>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</si>
  <si>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</si>
  <si>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</si>
  <si>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</si>
  <si>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</si>
  <si>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</si>
  <si>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</si>
  <si>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</si>
  <si>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</si>
  <si>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</si>
  <si>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</si>
  <si>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</si>
  <si>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</si>
  <si>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</si>
  <si>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</si>
  <si>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</si>
  <si>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</si>
  <si>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</si>
  <si>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</si>
  <si>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</si>
  <si>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</si>
  <si>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</si>
  <si>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</si>
  <si>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</si>
  <si>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</si>
  <si>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</si>
  <si>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</si>
  <si>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</si>
  <si>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</si>
  <si>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</si>
  <si>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</si>
  <si>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</si>
  <si>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</si>
  <si>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</si>
  <si>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</si>
  <si>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</si>
  <si>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</si>
  <si>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</si>
  <si>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</si>
  <si>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</si>
  <si>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</si>
  <si>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</si>
  <si>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</si>
  <si>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</si>
  <si>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</si>
  <si>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4.77561 90.7848 386.965 648.55 881.199 1089.83 1281.94 1476.5</t>
  </si>
  <si>
    <t>Fs_true</t>
  </si>
  <si>
    <t>0.0463459 111.21 400.131 601.179 801.428 1003.3 1201.04 1401.34</t>
  </si>
  <si>
    <t>leak_wt</t>
  </si>
  <si>
    <t>SysObs</t>
  </si>
  <si>
    <t>GasEx</t>
  </si>
  <si>
    <t>Dynamic</t>
  </si>
  <si>
    <t>Leak</t>
  </si>
  <si>
    <t>FLR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</si>
  <si>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</si>
  <si>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</si>
  <si>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</si>
  <si>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</si>
  <si>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</si>
  <si>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</si>
  <si>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</si>
  <si>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</si>
  <si>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</si>
  <si>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</si>
  <si>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</si>
  <si>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</si>
  <si>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</si>
  <si>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</si>
  <si>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</si>
  <si>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</si>
  <si>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</si>
  <si>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</si>
  <si>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</si>
  <si>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</si>
  <si>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</si>
  <si>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</si>
  <si>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</si>
  <si>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</si>
  <si>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</si>
  <si>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</si>
  <si>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</si>
  <si>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</si>
  <si>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</si>
  <si>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</si>
  <si>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</si>
  <si>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</si>
  <si>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</si>
  <si>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</si>
  <si>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</si>
  <si>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</si>
  <si>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</si>
  <si>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</si>
  <si>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</si>
  <si>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</si>
  <si>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</si>
  <si>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</si>
  <si>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</si>
  <si>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</si>
  <si>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</si>
  <si>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</si>
  <si>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</si>
  <si>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</si>
  <si>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</si>
  <si>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</si>
  <si>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</si>
  <si>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</si>
  <si>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</si>
  <si>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</si>
  <si>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</si>
  <si>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</si>
  <si>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</si>
  <si>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</si>
  <si>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</si>
  <si>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</si>
  <si>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</si>
  <si>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</si>
  <si>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</si>
  <si>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</si>
  <si>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</si>
  <si>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ID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</si>
  <si>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</si>
  <si>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</si>
  <si>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</si>
  <si>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</si>
  <si>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</si>
  <si>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</si>
  <si>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</si>
  <si>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</si>
  <si>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</si>
  <si>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</si>
  <si>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</si>
  <si>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</si>
  <si>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</si>
  <si>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</si>
  <si>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</si>
  <si>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</si>
  <si>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</si>
  <si>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</si>
  <si>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</si>
  <si>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</si>
  <si>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</si>
  <si>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</si>
  <si>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</si>
  <si>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</si>
  <si>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</si>
  <si>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</si>
  <si>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</si>
  <si>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</si>
  <si>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</si>
  <si>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</si>
  <si>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</si>
  <si>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</si>
  <si>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</si>
  <si>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</si>
  <si>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</si>
  <si>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</si>
  <si>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</si>
  <si>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</si>
  <si>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</si>
  <si>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</si>
  <si>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</si>
  <si>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</si>
  <si>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</si>
  <si>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</si>
  <si>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</si>
  <si>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</si>
  <si>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</si>
  <si>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</si>
  <si>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</si>
  <si>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</si>
  <si>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</si>
  <si>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</si>
  <si>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</si>
  <si>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</si>
  <si>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</si>
  <si>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</si>
  <si>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</si>
  <si>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</si>
  <si>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</si>
  <si>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</si>
  <si>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</si>
  <si>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</si>
  <si>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</si>
  <si>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</si>
  <si>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</si>
  <si>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</si>
  <si>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</si>
  <si>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</si>
  <si>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</si>
  <si>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</si>
  <si>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</si>
  <si>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</si>
  <si>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</si>
  <si>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</si>
  <si>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</si>
  <si>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</si>
  <si>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</si>
  <si>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</si>
  <si>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</si>
  <si>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</si>
  <si>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</si>
  <si>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</si>
  <si>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</si>
  <si>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</si>
  <si>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</si>
  <si>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</si>
  <si>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</si>
  <si>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</si>
  <si>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</si>
  <si>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</si>
  <si>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</si>
  <si>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</si>
  <si>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</si>
  <si>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</si>
  <si>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</si>
  <si>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</si>
  <si>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</si>
  <si>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</si>
  <si>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</si>
  <si>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</si>
  <si>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</si>
  <si>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</si>
  <si>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</si>
  <si>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</si>
  <si>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</si>
  <si>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</si>
  <si>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</si>
  <si>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</si>
  <si>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</si>
  <si>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</si>
  <si>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</si>
  <si>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</si>
  <si>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</si>
  <si>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</si>
  <si>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</si>
  <si>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</si>
  <si>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</si>
  <si>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</si>
  <si>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</si>
  <si>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</si>
  <si>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</si>
  <si>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</si>
  <si>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</si>
  <si>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</si>
  <si>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</si>
  <si>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</si>
  <si>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</si>
  <si>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</si>
  <si>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</si>
  <si>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</si>
  <si>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</si>
  <si>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</si>
  <si>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</si>
  <si>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</si>
  <si>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</si>
  <si>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</si>
  <si>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</si>
  <si>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</si>
  <si>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</si>
  <si>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</si>
  <si>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</si>
  <si>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</si>
  <si>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</si>
  <si>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</si>
  <si>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</si>
  <si>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</si>
  <si>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</si>
  <si>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</si>
  <si>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</si>
  <si>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</si>
  <si>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</si>
  <si>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</si>
  <si>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</si>
  <si>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</si>
  <si>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</si>
  <si>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</si>
  <si>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</si>
  <si>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</si>
  <si>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</si>
  <si>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</si>
  <si>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</si>
  <si>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</si>
  <si>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</si>
  <si>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</si>
  <si>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</si>
  <si>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</si>
  <si>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</si>
  <si>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</si>
  <si>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</si>
  <si>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</si>
  <si>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</si>
  <si>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</si>
  <si>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</si>
  <si>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</si>
  <si>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</si>
  <si>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</si>
  <si>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</si>
  <si>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</si>
  <si>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</si>
  <si>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</si>
  <si>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</si>
  <si>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</si>
  <si>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</si>
  <si>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</si>
  <si>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</si>
  <si>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</si>
  <si>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</si>
  <si>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</si>
  <si>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</si>
  <si>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</si>
  <si>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</si>
  <si>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</si>
  <si>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</si>
  <si>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</si>
  <si>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</si>
  <si>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</si>
  <si>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</si>
  <si>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</si>
  <si>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</si>
  <si>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</si>
  <si>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</si>
  <si>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</si>
  <si>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</si>
  <si>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</si>
  <si>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</si>
  <si>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ms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</si>
  <si>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</si>
  <si>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</si>
  <si>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</si>
  <si>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</si>
  <si>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</si>
  <si>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</si>
  <si>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</si>
  <si>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</si>
  <si>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</si>
  <si>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</si>
  <si>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</si>
  <si>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</si>
  <si>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</si>
  <si>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</si>
  <si>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</si>
  <si>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20221006 11:04:08</t>
  </si>
  <si>
    <t>11:04:08</t>
  </si>
  <si>
    <t>-</t>
  </si>
  <si>
    <t>?</t>
  </si>
  <si>
    <t>0: Broadleaf</t>
  </si>
  <si>
    <t>10:21:14</t>
  </si>
  <si>
    <t>3/3</t>
  </si>
  <si>
    <t>10111111</t>
  </si>
  <si>
    <t>oioooooo</t>
  </si>
  <si>
    <t>on</t>
  </si>
  <si>
    <t>20221006 11:04:12</t>
  </si>
  <si>
    <t>11:04:12</t>
  </si>
  <si>
    <t>20221006 11:04:16</t>
  </si>
  <si>
    <t>11:04:16</t>
  </si>
  <si>
    <t>1/3</t>
  </si>
  <si>
    <t>20221006 11:04:20</t>
  </si>
  <si>
    <t>11:04:20</t>
  </si>
  <si>
    <t>20221006 11:04:24</t>
  </si>
  <si>
    <t>11:04:24</t>
  </si>
  <si>
    <t>20221006 11:04:28</t>
  </si>
  <si>
    <t>11:04:28</t>
  </si>
  <si>
    <t>20221006 11:04:32</t>
  </si>
  <si>
    <t>11:04:32</t>
  </si>
  <si>
    <t>0/3</t>
  </si>
  <si>
    <t>20221006 11:04:36</t>
  </si>
  <si>
    <t>11:04:36</t>
  </si>
  <si>
    <t>20221006 11:04:40</t>
  </si>
  <si>
    <t>11:04:40</t>
  </si>
  <si>
    <t>20221006 11:04:44</t>
  </si>
  <si>
    <t>11:04:44</t>
  </si>
  <si>
    <t>20221006 11:04:48</t>
  </si>
  <si>
    <t>11:04:48</t>
  </si>
  <si>
    <t>20221006 11:04:52</t>
  </si>
  <si>
    <t>11:04:52</t>
  </si>
  <si>
    <t>20221006 11:04:56</t>
  </si>
  <si>
    <t>11:04:56</t>
  </si>
  <si>
    <t>20221006 11:05:00</t>
  </si>
  <si>
    <t>11:05:00</t>
  </si>
  <si>
    <t>20221006 11:05:04</t>
  </si>
  <si>
    <t>11:05:04</t>
  </si>
  <si>
    <t>20221006 11:05:08</t>
  </si>
  <si>
    <t>11:05:08</t>
  </si>
  <si>
    <t>20221006 11:05:12</t>
  </si>
  <si>
    <t>11:05:12</t>
  </si>
  <si>
    <t>20221006 11:05:16</t>
  </si>
  <si>
    <t>11:05:16</t>
  </si>
  <si>
    <t>20221006 11:05:20</t>
  </si>
  <si>
    <t>11:05:20</t>
  </si>
  <si>
    <t>20221006 11:05:24</t>
  </si>
  <si>
    <t>11:05:24</t>
  </si>
  <si>
    <t>20221006 11:05:28</t>
  </si>
  <si>
    <t>11:05:28</t>
  </si>
  <si>
    <t>20221006 11:05:32</t>
  </si>
  <si>
    <t>11:05:32</t>
  </si>
  <si>
    <t>20221006 11:05:36</t>
  </si>
  <si>
    <t>11:05:36</t>
  </si>
  <si>
    <t>20221006 11:05:40</t>
  </si>
  <si>
    <t>11:05:40</t>
  </si>
  <si>
    <t>20221006 11:05:44</t>
  </si>
  <si>
    <t>11:05:44</t>
  </si>
  <si>
    <t>20221006 11:05:48</t>
  </si>
  <si>
    <t>11:05:48</t>
  </si>
  <si>
    <t>20221006 11:05:52</t>
  </si>
  <si>
    <t>11:05:52</t>
  </si>
  <si>
    <t>20221006 11:05:56</t>
  </si>
  <si>
    <t>11:05:56</t>
  </si>
  <si>
    <t>20221006 11:06:00</t>
  </si>
  <si>
    <t>11:06:00</t>
  </si>
  <si>
    <t>20221006 11:06:04</t>
  </si>
  <si>
    <t>11:06:04</t>
  </si>
  <si>
    <t>20221006 11:06:08</t>
  </si>
  <si>
    <t>11:06:08</t>
  </si>
  <si>
    <t>20221006 11:06:12</t>
  </si>
  <si>
    <t>11:06:12</t>
  </si>
  <si>
    <t>20221006 11:06:16</t>
  </si>
  <si>
    <t>11:06:16</t>
  </si>
  <si>
    <t>20221006 11:06:20</t>
  </si>
  <si>
    <t>11:06:20</t>
  </si>
  <si>
    <t>20221006 11:06:24</t>
  </si>
  <si>
    <t>11:06:24</t>
  </si>
  <si>
    <t>20221006 11:06:28</t>
  </si>
  <si>
    <t>11:06:28</t>
  </si>
  <si>
    <t>20221006 11:06:32</t>
  </si>
  <si>
    <t>11:06:32</t>
  </si>
  <si>
    <t>20221006 11:06:36</t>
  </si>
  <si>
    <t>11:06:36</t>
  </si>
  <si>
    <t>20221006 11:06:40</t>
  </si>
  <si>
    <t>11:06:40</t>
  </si>
  <si>
    <t>20221006 11:06:44</t>
  </si>
  <si>
    <t>11:06:44</t>
  </si>
  <si>
    <t>20221006 11:06:48</t>
  </si>
  <si>
    <t>11:06:48</t>
  </si>
  <si>
    <t>20221006 11:06:52</t>
  </si>
  <si>
    <t>11:06:52</t>
  </si>
  <si>
    <t>20221006 11:06:56</t>
  </si>
  <si>
    <t>11:06:56</t>
  </si>
  <si>
    <t>20221006 11:07:00</t>
  </si>
  <si>
    <t>11:07:00</t>
  </si>
  <si>
    <t>20221006 11:07:04</t>
  </si>
  <si>
    <t>11:07:04</t>
  </si>
  <si>
    <t>20221006 11:07:08</t>
  </si>
  <si>
    <t>11:07:08</t>
  </si>
  <si>
    <t>20221006 11:07:12</t>
  </si>
  <si>
    <t>11:07:12</t>
  </si>
  <si>
    <t>20221006 11:07:16</t>
  </si>
  <si>
    <t>11:07:16</t>
  </si>
  <si>
    <t>20221006 11:07:20</t>
  </si>
  <si>
    <t>11:07:20</t>
  </si>
  <si>
    <t>20221006 11:07:24</t>
  </si>
  <si>
    <t>11:07:24</t>
  </si>
  <si>
    <t>20221006 11:07:28</t>
  </si>
  <si>
    <t>11:07:28</t>
  </si>
  <si>
    <t>20221006 11:07:32</t>
  </si>
  <si>
    <t>11:07:32</t>
  </si>
  <si>
    <t>20221006 11:07:36</t>
  </si>
  <si>
    <t>11:07:36</t>
  </si>
  <si>
    <t>20221006 11:07:40</t>
  </si>
  <si>
    <t>11:07:40</t>
  </si>
  <si>
    <t>20221006 11:07:44</t>
  </si>
  <si>
    <t>11:07:44</t>
  </si>
  <si>
    <t>20221006 11:07:48</t>
  </si>
  <si>
    <t>11:07:48</t>
  </si>
  <si>
    <t>20221006 11:07:52</t>
  </si>
  <si>
    <t>11:07:52</t>
  </si>
  <si>
    <t>20221006 11:07:56</t>
  </si>
  <si>
    <t>11:07:56</t>
  </si>
  <si>
    <t>20221006 11:08:00</t>
  </si>
  <si>
    <t>11:08:00</t>
  </si>
  <si>
    <t>20221006 11:08:04</t>
  </si>
  <si>
    <t>11:08:04</t>
  </si>
  <si>
    <t>20221006 11:08:08</t>
  </si>
  <si>
    <t>11:08:08</t>
  </si>
  <si>
    <t>20221006 11:08:12</t>
  </si>
  <si>
    <t>11:08:12</t>
  </si>
  <si>
    <t>20221006 11:08:16</t>
  </si>
  <si>
    <t>11:08:16</t>
  </si>
  <si>
    <t>20221006 11:08:20</t>
  </si>
  <si>
    <t>11:08:20</t>
  </si>
  <si>
    <t>20221006 11:08:24</t>
  </si>
  <si>
    <t>11:08:24</t>
  </si>
  <si>
    <t>20221006 11:08:28</t>
  </si>
  <si>
    <t>11:08:28</t>
  </si>
  <si>
    <t>20221006 11:08:32</t>
  </si>
  <si>
    <t>11:08:32</t>
  </si>
  <si>
    <t>20221006 11:08:36</t>
  </si>
  <si>
    <t>11:08:36</t>
  </si>
  <si>
    <t>20221006 11:08:40</t>
  </si>
  <si>
    <t>11:08:40</t>
  </si>
  <si>
    <t>20221006 11:08:44</t>
  </si>
  <si>
    <t>11:08:44</t>
  </si>
  <si>
    <t>20221006 11:08:48</t>
  </si>
  <si>
    <t>11:08:48</t>
  </si>
  <si>
    <t>20221006 11:08:52</t>
  </si>
  <si>
    <t>11:08:52</t>
  </si>
  <si>
    <t>20221006 11:08:56</t>
  </si>
  <si>
    <t>11:08:56</t>
  </si>
  <si>
    <t>20221006 11:09:00</t>
  </si>
  <si>
    <t>11:09:00</t>
  </si>
  <si>
    <t>20221006 11:09:04</t>
  </si>
  <si>
    <t>11:09:04</t>
  </si>
  <si>
    <t>20221006 11:09:08</t>
  </si>
  <si>
    <t>11:09:08</t>
  </si>
  <si>
    <t>20221006 11:09:12</t>
  </si>
  <si>
    <t>11:09:12</t>
  </si>
  <si>
    <t>20221006 11:09:15</t>
  </si>
  <si>
    <t>11:09:15</t>
  </si>
  <si>
    <t>20221006 11:09:19</t>
  </si>
  <si>
    <t>11:09:19</t>
  </si>
  <si>
    <t>20221006 11:09:23</t>
  </si>
  <si>
    <t>11:09:23</t>
  </si>
  <si>
    <t>20221006 11:09:27</t>
  </si>
  <si>
    <t>11:09:27</t>
  </si>
  <si>
    <t>20221006 11:09:31</t>
  </si>
  <si>
    <t>11:09:31</t>
  </si>
  <si>
    <t>20221006 11:09:35</t>
  </si>
  <si>
    <t>11:09:35</t>
  </si>
  <si>
    <t>20221006 11:09:39</t>
  </si>
  <si>
    <t>11:09:39</t>
  </si>
  <si>
    <t>20221006 11:09:43</t>
  </si>
  <si>
    <t>11:09:43</t>
  </si>
  <si>
    <t>20221006 11:09:47</t>
  </si>
  <si>
    <t>11:09:47</t>
  </si>
  <si>
    <t>20221006 11:09:51</t>
  </si>
  <si>
    <t>11:09:51</t>
  </si>
  <si>
    <t>20221006 11:09:55</t>
  </si>
  <si>
    <t>11:09:55</t>
  </si>
  <si>
    <t>20221006 11:09:59</t>
  </si>
  <si>
    <t>11:09:59</t>
  </si>
  <si>
    <t>20221006 11:10:03</t>
  </si>
  <si>
    <t>11:10:03</t>
  </si>
  <si>
    <t>2/3</t>
  </si>
  <si>
    <t>20221006 11:10:07</t>
  </si>
  <si>
    <t>11:10:07</t>
  </si>
  <si>
    <t>20221006 11:10:11</t>
  </si>
  <si>
    <t>11:10:11</t>
  </si>
  <si>
    <t>20221006 11:10:15</t>
  </si>
  <si>
    <t>11:10:15</t>
  </si>
  <si>
    <t>20221006 11:10:19</t>
  </si>
  <si>
    <t>11:10:19</t>
  </si>
  <si>
    <t>20221006 11:10:23</t>
  </si>
  <si>
    <t>11:10:23</t>
  </si>
  <si>
    <t>20221006 11:10:27</t>
  </si>
  <si>
    <t>11:10:27</t>
  </si>
  <si>
    <t>20221006 11:10:31</t>
  </si>
  <si>
    <t>11:10:31</t>
  </si>
  <si>
    <t>20221006 11:10:35</t>
  </si>
  <si>
    <t>11:10:35</t>
  </si>
  <si>
    <t>20221006 11:10:39</t>
  </si>
  <si>
    <t>11:10:39</t>
  </si>
  <si>
    <t>20221006 11:10:43</t>
  </si>
  <si>
    <t>11:10:43</t>
  </si>
  <si>
    <t>20221006 11:10:47</t>
  </si>
  <si>
    <t>11:10:47</t>
  </si>
  <si>
    <t>20221006 11:10:51</t>
  </si>
  <si>
    <t>11:10:51</t>
  </si>
  <si>
    <t>20221006 11:10:55</t>
  </si>
  <si>
    <t>11:10:55</t>
  </si>
  <si>
    <t>20221006 11:10:59</t>
  </si>
  <si>
    <t>11:10:59</t>
  </si>
  <si>
    <t>20221006 11:11:03</t>
  </si>
  <si>
    <t>11:11:03</t>
  </si>
  <si>
    <t>20221006 11:11:07</t>
  </si>
  <si>
    <t>11:11:07</t>
  </si>
  <si>
    <t>20221006 11:11:11</t>
  </si>
  <si>
    <t>11:11:11</t>
  </si>
  <si>
    <t>20221006 11:11:15</t>
  </si>
  <si>
    <t>11:11:15</t>
  </si>
  <si>
    <t>20221006 11:11:19</t>
  </si>
  <si>
    <t>11:11:19</t>
  </si>
  <si>
    <t>20221006 11:11:23</t>
  </si>
  <si>
    <t>11:11:23</t>
  </si>
  <si>
    <t>20221006 11:11:27</t>
  </si>
  <si>
    <t>11:11:27</t>
  </si>
  <si>
    <t>20221006 11:11:31</t>
  </si>
  <si>
    <t>11:11:31</t>
  </si>
  <si>
    <t>20221006 11:11:35</t>
  </si>
  <si>
    <t>11:11:35</t>
  </si>
  <si>
    <t>20221006 11:11:39</t>
  </si>
  <si>
    <t>11:11:39</t>
  </si>
  <si>
    <t>20221006 11:11:43</t>
  </si>
  <si>
    <t>11:11:43</t>
  </si>
  <si>
    <t>20221006 11:11:47</t>
  </si>
  <si>
    <t>11:11:47</t>
  </si>
  <si>
    <t>20221006 11:11:51</t>
  </si>
  <si>
    <t>11:11:51</t>
  </si>
  <si>
    <t>20221006 11:11:55</t>
  </si>
  <si>
    <t>11:11:55</t>
  </si>
  <si>
    <t>20221006 11:11:59</t>
  </si>
  <si>
    <t>11:11:59</t>
  </si>
  <si>
    <t>20221006 11:12:03</t>
  </si>
  <si>
    <t>11:12:03</t>
  </si>
  <si>
    <t>20221006 11:12:07</t>
  </si>
  <si>
    <t>11:12:07</t>
  </si>
  <si>
    <t>20221006 11:12:11</t>
  </si>
  <si>
    <t>11:12:11</t>
  </si>
  <si>
    <t>20221006 11:12:15</t>
  </si>
  <si>
    <t>11:12:15</t>
  </si>
  <si>
    <t>20221006 11:12:19</t>
  </si>
  <si>
    <t>11:12:19</t>
  </si>
  <si>
    <t>20221006 11:12:23</t>
  </si>
  <si>
    <t>11:12:23</t>
  </si>
  <si>
    <t>20221006 11:12:27</t>
  </si>
  <si>
    <t>11:12:27</t>
  </si>
  <si>
    <t>20221006 11:12:31</t>
  </si>
  <si>
    <t>11:12:31</t>
  </si>
  <si>
    <t>20221006 11:12:35</t>
  </si>
  <si>
    <t>11:12:35</t>
  </si>
  <si>
    <t>20221006 11:12:39</t>
  </si>
  <si>
    <t>11:12:39</t>
  </si>
  <si>
    <t>20221006 11:12:43</t>
  </si>
  <si>
    <t>11:12:43</t>
  </si>
  <si>
    <t>20221006 11:12:47</t>
  </si>
  <si>
    <t>11:12:47</t>
  </si>
  <si>
    <t>20221006 11:12:51</t>
  </si>
  <si>
    <t>11:12:51</t>
  </si>
  <si>
    <t>20221006 11:12:55</t>
  </si>
  <si>
    <t>11:12:55</t>
  </si>
  <si>
    <t>20221006 11:12:59</t>
  </si>
  <si>
    <t>11:12:59</t>
  </si>
  <si>
    <t>20221006 11:13:03</t>
  </si>
  <si>
    <t>11:13:03</t>
  </si>
  <si>
    <t>20221006 11:13:07</t>
  </si>
  <si>
    <t>11:13:07</t>
  </si>
  <si>
    <t>20221006 11:13:11</t>
  </si>
  <si>
    <t>11:13:11</t>
  </si>
  <si>
    <t>20221006 11:13:15</t>
  </si>
  <si>
    <t>11:13:15</t>
  </si>
  <si>
    <t>20221006 11:13:19</t>
  </si>
  <si>
    <t>11:13:19</t>
  </si>
  <si>
    <t>20221006 11:13:23</t>
  </si>
  <si>
    <t>11:13:23</t>
  </si>
  <si>
    <t>20221006 11:13:27</t>
  </si>
  <si>
    <t>11:13:27</t>
  </si>
  <si>
    <t>20221006 11:13:31</t>
  </si>
  <si>
    <t>11:13:31</t>
  </si>
  <si>
    <t>20221006 11:13:35</t>
  </si>
  <si>
    <t>11:13:35</t>
  </si>
  <si>
    <t>20221006 11:13:39</t>
  </si>
  <si>
    <t>11:13:39</t>
  </si>
  <si>
    <t>20221006 11:13:43</t>
  </si>
  <si>
    <t>11:13:43</t>
  </si>
  <si>
    <t>20221006 11:13:47</t>
  </si>
  <si>
    <t>11:13:47</t>
  </si>
  <si>
    <t>20221006 11:13:51</t>
  </si>
  <si>
    <t>11:13:51</t>
  </si>
  <si>
    <t>20221006 11:13:55</t>
  </si>
  <si>
    <t>11:13:55</t>
  </si>
  <si>
    <t>20221006 11:13:59</t>
  </si>
  <si>
    <t>11:13:59</t>
  </si>
  <si>
    <t>20221006 11:14:03</t>
  </si>
  <si>
    <t>11:14:03</t>
  </si>
  <si>
    <t>20221006 11:14:07</t>
  </si>
  <si>
    <t>11:14:07</t>
  </si>
  <si>
    <t>20221006 11:14:11</t>
  </si>
  <si>
    <t>11:14:11</t>
  </si>
  <si>
    <t>20221006 11:14:15</t>
  </si>
  <si>
    <t>11:14:15</t>
  </si>
  <si>
    <t>20221006 11:14:19</t>
  </si>
  <si>
    <t>11:14:19</t>
  </si>
  <si>
    <t>20221006 11:14:23</t>
  </si>
  <si>
    <t>11:14:23</t>
  </si>
  <si>
    <t>20221006 11:14:27</t>
  </si>
  <si>
    <t>11:14:27</t>
  </si>
  <si>
    <t>20221006 11:14:31</t>
  </si>
  <si>
    <t>11:14:31</t>
  </si>
  <si>
    <t>20221006 11:14:35</t>
  </si>
  <si>
    <t>11:14:35</t>
  </si>
  <si>
    <t>20221006 11:14:39</t>
  </si>
  <si>
    <t>11:14:39</t>
  </si>
  <si>
    <t>20221006 11:14:43</t>
  </si>
  <si>
    <t>11:14:43</t>
  </si>
  <si>
    <t>20221006 11:14:47</t>
  </si>
  <si>
    <t>11:14:47</t>
  </si>
  <si>
    <t>20221006 11:14:51</t>
  </si>
  <si>
    <t>11:14:51</t>
  </si>
  <si>
    <t>20221006 11:14:55</t>
  </si>
  <si>
    <t>11:14:55</t>
  </si>
  <si>
    <t>20221006 11:14:59</t>
  </si>
  <si>
    <t>11:14:59</t>
  </si>
  <si>
    <t>20221006 11:15:03</t>
  </si>
  <si>
    <t>11:15:03</t>
  </si>
  <si>
    <t>20221006 11:15:07</t>
  </si>
  <si>
    <t>11:15:07</t>
  </si>
  <si>
    <t>20221006 11:15:11</t>
  </si>
  <si>
    <t>11:15:11</t>
  </si>
  <si>
    <t>20221006 11:15:15</t>
  </si>
  <si>
    <t>11:15:15</t>
  </si>
  <si>
    <t>20221006 11:15:19</t>
  </si>
  <si>
    <t>11:15:19</t>
  </si>
  <si>
    <t>20221006 11:15:23</t>
  </si>
  <si>
    <t>11:15:23</t>
  </si>
  <si>
    <t>20221006 11:15:27</t>
  </si>
  <si>
    <t>11:15:27</t>
  </si>
  <si>
    <t>20221006 11:15:31</t>
  </si>
  <si>
    <t>11:15:31</t>
  </si>
  <si>
    <t>20221006 11:15:35</t>
  </si>
  <si>
    <t>11:15:35</t>
  </si>
  <si>
    <t>20221006 11:15:39</t>
  </si>
  <si>
    <t>11:15:39</t>
  </si>
  <si>
    <t>20221006 11:15:43</t>
  </si>
  <si>
    <t>11:15:43</t>
  </si>
  <si>
    <t>20221006 11:15:47</t>
  </si>
  <si>
    <t>11:15:47</t>
  </si>
  <si>
    <t>20221006 11:15:51</t>
  </si>
  <si>
    <t>11:15:51</t>
  </si>
  <si>
    <t>20221006 11:15:55</t>
  </si>
  <si>
    <t>11:15:55</t>
  </si>
  <si>
    <t>20221006 11:15:59</t>
  </si>
  <si>
    <t>11:15:59</t>
  </si>
  <si>
    <t>20221006 11:16:03</t>
  </si>
  <si>
    <t>11:16:03</t>
  </si>
  <si>
    <t>20221006 11:16:06</t>
  </si>
  <si>
    <t>11:16:06</t>
  </si>
  <si>
    <t>20221006 11:16:11</t>
  </si>
  <si>
    <t>11:16:11</t>
  </si>
  <si>
    <t>20221006 11:16:15</t>
  </si>
  <si>
    <t>11:16:15</t>
  </si>
  <si>
    <t>20221006 11:16:19</t>
  </si>
  <si>
    <t>11:16:19</t>
  </si>
  <si>
    <t>20221006 11:16:23</t>
  </si>
  <si>
    <t>11:16:23</t>
  </si>
  <si>
    <t>20221006 11:16:27</t>
  </si>
  <si>
    <t>11:16:27</t>
  </si>
  <si>
    <t>20221006 11:16:31</t>
  </si>
  <si>
    <t>11:16:31</t>
  </si>
  <si>
    <t>20221006 11:16:35</t>
  </si>
  <si>
    <t>11:16:35</t>
  </si>
  <si>
    <t>20221006 11:16:39</t>
  </si>
  <si>
    <t>11:16:39</t>
  </si>
  <si>
    <t>20221006 11:16:43</t>
  </si>
  <si>
    <t>11:16:43</t>
  </si>
  <si>
    <t>20221006 11:16:47</t>
  </si>
  <si>
    <t>11:16:47</t>
  </si>
  <si>
    <t>20221006 11:16:51</t>
  </si>
  <si>
    <t>11:16:51</t>
  </si>
  <si>
    <t>20221006 11:16:55</t>
  </si>
  <si>
    <t>11:16:55</t>
  </si>
  <si>
    <t>20221006 11:16:59</t>
  </si>
  <si>
    <t>11:16:59</t>
  </si>
  <si>
    <t>20221006 11:17:03</t>
  </si>
  <si>
    <t>11:17:03</t>
  </si>
  <si>
    <t>20221006 11:17:07</t>
  </si>
  <si>
    <t>11:17:07</t>
  </si>
  <si>
    <t>20221006 11:17:11</t>
  </si>
  <si>
    <t>11:17:11</t>
  </si>
  <si>
    <t>20221006 11:17:15</t>
  </si>
  <si>
    <t>11:17:15</t>
  </si>
  <si>
    <t>20221006 11:17:19</t>
  </si>
  <si>
    <t>11:17:19</t>
  </si>
  <si>
    <t>20221006 11:17:23</t>
  </si>
  <si>
    <t>11:17:23</t>
  </si>
  <si>
    <t>20221006 11:17:27</t>
  </si>
  <si>
    <t>11:17:27</t>
  </si>
  <si>
    <t>20221006 11:17:31</t>
  </si>
  <si>
    <t>11:17:31</t>
  </si>
  <si>
    <t>20221006 11:17:35</t>
  </si>
  <si>
    <t>11:17:35</t>
  </si>
  <si>
    <t>20221006 11:17:39</t>
  </si>
  <si>
    <t>11:17:39</t>
  </si>
  <si>
    <t>20221006 11:17:43</t>
  </si>
  <si>
    <t>11:17:43</t>
  </si>
  <si>
    <t>20221006 11:17:47</t>
  </si>
  <si>
    <t>11:17:47</t>
  </si>
  <si>
    <t>20221006 11:17:51</t>
  </si>
  <si>
    <t>11:17:51</t>
  </si>
  <si>
    <t>20221006 11:17:55</t>
  </si>
  <si>
    <t>11:17:55</t>
  </si>
  <si>
    <t>20221006 11:17:59</t>
  </si>
  <si>
    <t>11:17:59</t>
  </si>
  <si>
    <t>20221006 11:18:03</t>
  </si>
  <si>
    <t>11:18:03</t>
  </si>
  <si>
    <t>20221006 11:18:07</t>
  </si>
  <si>
    <t>11:18:07</t>
  </si>
  <si>
    <t>20221006 11:18:11</t>
  </si>
  <si>
    <t>11:18:11</t>
  </si>
  <si>
    <t>20221006 11:18:15</t>
  </si>
  <si>
    <t>11:18:15</t>
  </si>
  <si>
    <t>20221006 11:18:19</t>
  </si>
  <si>
    <t>11:18:19</t>
  </si>
  <si>
    <t>20221006 11:18:23</t>
  </si>
  <si>
    <t>11:18:23</t>
  </si>
  <si>
    <t>20221006 11:18:27</t>
  </si>
  <si>
    <t>11:18:27</t>
  </si>
  <si>
    <t>20221006 11:18:31</t>
  </si>
  <si>
    <t>11:18:31</t>
  </si>
  <si>
    <t>20221006 11:18:35</t>
  </si>
  <si>
    <t>11:18:35</t>
  </si>
  <si>
    <t>20221006 11:18:39</t>
  </si>
  <si>
    <t>11:18:39</t>
  </si>
  <si>
    <t>20221006 11:18:43</t>
  </si>
  <si>
    <t>11:18:43</t>
  </si>
  <si>
    <t>20221006 11:18:47</t>
  </si>
  <si>
    <t>11:18:47</t>
  </si>
  <si>
    <t>20221006 11:18:51</t>
  </si>
  <si>
    <t>11:18:51</t>
  </si>
  <si>
    <t>20221006 11:18:55</t>
  </si>
  <si>
    <t>11:18:55</t>
  </si>
  <si>
    <t>20221006 11:18:59</t>
  </si>
  <si>
    <t>11:18:59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</si>
</sst>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239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47" x14ac:dyDescent="0.2">
      <c r="A1" t="s">
        <v>29</v>
      </c>
      <c r="B1" t="s">
        <v>30</v>
      </c>
      <c r="C1" t="s">
        <v>32</v>
      </c>
    </row>
    <row r="2" spans="1:247" x14ac:dyDescent="0.2">
      <c r="B2" t="s">
        <v>31</v>
      </c>
      <c r="C2">
        <v>21</v>
      </c>
    </row>
    <row r="3" spans="1:247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47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47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47" x14ac:dyDescent="0.2">
      <c r="B6">
        <v>0</v>
      </c>
      <c r="C6">
        <v>0</v>
      </c>
      <c r="D6">
        <v>1</v>
      </c>
      <c r="E6">
        <v>0</v>
      </c>
    </row>
    <row r="7" spans="1:247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47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47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47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47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47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47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91</v>
      </c>
      <c r="BK13" t="s">
        <v>91</v>
      </c>
      <c r="BL13" t="s">
        <v>91</v>
      </c>
      <c r="BM13" t="s">
        <v>91</v>
      </c>
      <c r="BN13" t="s">
        <v>92</v>
      </c>
      <c r="BO13" t="s">
        <v>92</v>
      </c>
      <c r="BP13" t="s">
        <v>92</v>
      </c>
      <c r="BQ13" t="s">
        <v>92</v>
      </c>
      <c r="BR13" t="s">
        <v>92</v>
      </c>
      <c r="BS13" t="s">
        <v>93</v>
      </c>
      <c r="BT13" t="s">
        <v>93</v>
      </c>
      <c r="BU13" t="s">
        <v>93</v>
      </c>
      <c r="BV13" t="s">
        <v>93</v>
      </c>
      <c r="BW13" t="s">
        <v>93</v>
      </c>
      <c r="BX13" t="s">
        <v>93</v>
      </c>
      <c r="BY13" t="s">
        <v>93</v>
      </c>
      <c r="BZ13" t="s">
        <v>93</v>
      </c>
      <c r="CA13" t="s">
        <v>93</v>
      </c>
      <c r="CB13" t="s">
        <v>93</v>
      </c>
      <c r="CC13" t="s">
        <v>93</v>
      </c>
      <c r="CD13" t="s">
        <v>93</v>
      </c>
      <c r="CE13" t="s">
        <v>93</v>
      </c>
      <c r="CF13" t="s">
        <v>93</v>
      </c>
      <c r="CG13" t="s">
        <v>93</v>
      </c>
      <c r="CH13" t="s">
        <v>93</v>
      </c>
      <c r="CI13" t="s">
        <v>93</v>
      </c>
      <c r="CJ13" t="s">
        <v>93</v>
      </c>
      <c r="CK13" t="s">
        <v>94</v>
      </c>
      <c r="CL13" t="s">
        <v>94</v>
      </c>
      <c r="CM13" t="s">
        <v>94</v>
      </c>
      <c r="CN13" t="s">
        <v>94</v>
      </c>
      <c r="CO13" t="s">
        <v>94</v>
      </c>
      <c r="CP13" t="s">
        <v>94</v>
      </c>
      <c r="CQ13" t="s">
        <v>94</v>
      </c>
      <c r="CR13" t="s">
        <v>94</v>
      </c>
      <c r="CS13" t="s">
        <v>94</v>
      </c>
      <c r="CT13" t="s">
        <v>94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96</v>
      </c>
      <c r="DN13" t="s">
        <v>96</v>
      </c>
      <c r="DO13" t="s">
        <v>96</v>
      </c>
      <c r="DP13" t="s">
        <v>96</v>
      </c>
      <c r="DQ13" t="s">
        <v>96</v>
      </c>
      <c r="DR13" t="s">
        <v>97</v>
      </c>
      <c r="DS13" t="s">
        <v>97</v>
      </c>
      <c r="DT13" t="s">
        <v>97</v>
      </c>
      <c r="DU13" t="s">
        <v>97</v>
      </c>
      <c r="DV13" t="s">
        <v>97</v>
      </c>
      <c r="DW13" t="s">
        <v>97</v>
      </c>
      <c r="DX13" t="s">
        <v>97</v>
      </c>
      <c r="DY13" t="s">
        <v>97</v>
      </c>
      <c r="DZ13" t="s">
        <v>97</v>
      </c>
      <c r="EA13" t="s">
        <v>97</v>
      </c>
      <c r="EB13" t="s">
        <v>97</v>
      </c>
      <c r="EC13" t="s">
        <v>97</v>
      </c>
      <c r="ED13" t="s">
        <v>97</v>
      </c>
      <c r="EE13" t="s">
        <v>98</v>
      </c>
      <c r="EF13" t="s">
        <v>98</v>
      </c>
      <c r="EG13" t="s">
        <v>98</v>
      </c>
      <c r="EH13" t="s">
        <v>98</v>
      </c>
      <c r="EI13" t="s">
        <v>98</v>
      </c>
      <c r="EJ13" t="s">
        <v>98</v>
      </c>
      <c r="EK13" t="s">
        <v>98</v>
      </c>
      <c r="EL13" t="s">
        <v>98</v>
      </c>
      <c r="EM13" t="s">
        <v>98</v>
      </c>
      <c r="EN13" t="s">
        <v>98</v>
      </c>
      <c r="EO13" t="s">
        <v>98</v>
      </c>
      <c r="EP13" t="s">
        <v>98</v>
      </c>
      <c r="EQ13" t="s">
        <v>98</v>
      </c>
      <c r="ER13" t="s">
        <v>98</v>
      </c>
      <c r="ES13" t="s">
        <v>98</v>
      </c>
      <c r="ET13" t="s">
        <v>99</v>
      </c>
      <c r="EU13" t="s">
        <v>99</v>
      </c>
      <c r="EV13" t="s">
        <v>99</v>
      </c>
      <c r="EW13" t="s">
        <v>99</v>
      </c>
      <c r="EX13" t="s">
        <v>99</v>
      </c>
      <c r="EY13" t="s">
        <v>99</v>
      </c>
      <c r="EZ13" t="s">
        <v>99</v>
      </c>
      <c r="FA13" t="s">
        <v>99</v>
      </c>
      <c r="FB13" t="s">
        <v>99</v>
      </c>
      <c r="FC13" t="s">
        <v>99</v>
      </c>
      <c r="FD13" t="s">
        <v>99</v>
      </c>
      <c r="FE13" t="s">
        <v>99</v>
      </c>
      <c r="FF13" t="s">
        <v>99</v>
      </c>
      <c r="FG13" t="s">
        <v>99</v>
      </c>
      <c r="FH13" t="s">
        <v>99</v>
      </c>
      <c r="FI13" t="s">
        <v>99</v>
      </c>
      <c r="FJ13" t="s">
        <v>99</v>
      </c>
      <c r="FK13" t="s">
        <v>99</v>
      </c>
      <c r="FL13" t="s">
        <v>100</v>
      </c>
      <c r="FM13" t="s">
        <v>100</v>
      </c>
      <c r="FN13" t="s">
        <v>100</v>
      </c>
      <c r="FO13" t="s">
        <v>100</v>
      </c>
      <c r="FP13" t="s">
        <v>100</v>
      </c>
      <c r="FQ13" t="s">
        <v>100</v>
      </c>
      <c r="FR13" t="s">
        <v>100</v>
      </c>
      <c r="FS13" t="s">
        <v>100</v>
      </c>
      <c r="FT13" t="s">
        <v>100</v>
      </c>
      <c r="FU13" t="s">
        <v>100</v>
      </c>
      <c r="FV13" t="s">
        <v>100</v>
      </c>
      <c r="FW13" t="s">
        <v>100</v>
      </c>
      <c r="FX13" t="s">
        <v>100</v>
      </c>
      <c r="FY13" t="s">
        <v>100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101</v>
      </c>
      <c r="GF13" t="s">
        <v>101</v>
      </c>
      <c r="GG13" t="s">
        <v>101</v>
      </c>
      <c r="GH13" t="s">
        <v>101</v>
      </c>
      <c r="GI13" t="s">
        <v>101</v>
      </c>
      <c r="GJ13" t="s">
        <v>101</v>
      </c>
      <c r="GK13" t="s">
        <v>101</v>
      </c>
      <c r="GL13" t="s">
        <v>101</v>
      </c>
      <c r="GM13" t="s">
        <v>101</v>
      </c>
      <c r="GN13" t="s">
        <v>101</v>
      </c>
      <c r="GO13" t="s">
        <v>101</v>
      </c>
      <c r="GP13" t="s">
        <v>101</v>
      </c>
      <c r="GQ13" t="s">
        <v>101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102</v>
      </c>
      <c r="GY13" t="s">
        <v>102</v>
      </c>
      <c r="GZ13" t="s">
        <v>102</v>
      </c>
      <c r="HA13" t="s">
        <v>102</v>
      </c>
      <c r="HB13" t="s">
        <v>102</v>
      </c>
      <c r="HC13" t="s">
        <v>102</v>
      </c>
      <c r="HD13" t="s">
        <v>102</v>
      </c>
      <c r="HE13" t="s">
        <v>102</v>
      </c>
      <c r="HF13" t="s">
        <v>102</v>
      </c>
      <c r="HG13" t="s">
        <v>102</v>
      </c>
      <c r="HH13" t="s">
        <v>102</v>
      </c>
      <c r="HI13" t="s">
        <v>102</v>
      </c>
      <c r="HJ13" t="s">
        <v>102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103</v>
      </c>
      <c r="HQ13" t="s">
        <v>103</v>
      </c>
      <c r="HR13" t="s">
        <v>103</v>
      </c>
      <c r="HS13" t="s">
        <v>103</v>
      </c>
      <c r="HT13" t="s">
        <v>103</v>
      </c>
      <c r="HU13" t="s">
        <v>103</v>
      </c>
      <c r="HV13" t="s">
        <v>103</v>
      </c>
      <c r="HW13" t="s">
        <v>103</v>
      </c>
      <c r="HX13" t="s">
        <v>104</v>
      </c>
      <c r="HY13" t="s">
        <v>104</v>
      </c>
      <c r="HZ13" t="s">
        <v>104</v>
      </c>
      <c r="IA13" t="s">
        <v>104</v>
      </c>
      <c r="IB13" t="s">
        <v>104</v>
      </c>
      <c r="IC13" t="s">
        <v>104</v>
      </c>
      <c r="ID13" t="s">
        <v>104</v>
      </c>
      <c r="IE13" t="s">
        <v>104</v>
      </c>
      <c r="IF13" t="s">
        <v>104</v>
      </c>
      <c r="IG13" t="s">
        <v>104</v>
      </c>
      <c r="IH13" t="s">
        <v>104</v>
      </c>
      <c r="II13" t="s">
        <v>104</v>
      </c>
      <c r="IJ13" t="s">
        <v>104</v>
      </c>
      <c r="IK13" t="s">
        <v>104</v>
      </c>
      <c r="IL13" t="s">
        <v>104</v>
      </c>
      <c r="IM13" t="s">
        <v>104</v>
      </c>
    </row>
    <row r="14" spans="1:247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88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153</v>
      </c>
      <c r="BC14" t="s">
        <v>157</v>
      </c>
      <c r="BD14" t="s">
        <v>158</v>
      </c>
      <c r="BE14" t="s">
        <v>159</v>
      </c>
      <c r="BF14" t="s">
        <v>160</v>
      </c>
      <c r="BG14" t="s">
        <v>161</v>
      </c>
      <c r="BH14" t="s">
        <v>162</v>
      </c>
      <c r="BI14" t="s">
        <v>163</v>
      </c>
      <c r="BJ14" t="s">
        <v>164</v>
      </c>
      <c r="BK14" t="s">
        <v>165</v>
      </c>
      <c r="BL14" t="s">
        <v>166</v>
      </c>
      <c r="BM14" t="s">
        <v>167</v>
      </c>
      <c r="BN14" t="s">
        <v>168</v>
      </c>
      <c r="BO14" t="s">
        <v>169</v>
      </c>
      <c r="BP14" t="s">
        <v>170</v>
      </c>
      <c r="BQ14" t="s">
        <v>171</v>
      </c>
      <c r="BR14" t="s">
        <v>172</v>
      </c>
      <c r="BS14" t="s">
        <v>111</v>
      </c>
      <c r="BT14" t="s">
        <v>173</v>
      </c>
      <c r="BU14" t="s">
        <v>174</v>
      </c>
      <c r="BV14" t="s">
        <v>175</v>
      </c>
      <c r="BW14" t="s">
        <v>176</v>
      </c>
      <c r="BX14" t="s">
        <v>177</v>
      </c>
      <c r="BY14" t="s">
        <v>178</v>
      </c>
      <c r="BZ14" t="s">
        <v>179</v>
      </c>
      <c r="CA14" t="s">
        <v>180</v>
      </c>
      <c r="CB14" t="s">
        <v>181</v>
      </c>
      <c r="CC14" t="s">
        <v>182</v>
      </c>
      <c r="CD14" t="s">
        <v>183</v>
      </c>
      <c r="CE14" t="s">
        <v>184</v>
      </c>
      <c r="CF14" t="s">
        <v>185</v>
      </c>
      <c r="CG14" t="s">
        <v>186</v>
      </c>
      <c r="CH14" t="s">
        <v>187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204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106</v>
      </c>
      <c r="DS14" t="s">
        <v>109</v>
      </c>
      <c r="DT14" t="s">
        <v>223</v>
      </c>
      <c r="DU14" t="s">
        <v>224</v>
      </c>
      <c r="DV14" t="s">
        <v>225</v>
      </c>
      <c r="DW14" t="s">
        <v>226</v>
      </c>
      <c r="DX14" t="s">
        <v>227</v>
      </c>
      <c r="DY14" t="s">
        <v>228</v>
      </c>
      <c r="DZ14" t="s">
        <v>229</v>
      </c>
      <c r="EA14" t="s">
        <v>230</v>
      </c>
      <c r="EB14" t="s">
        <v>231</v>
      </c>
      <c r="EC14" t="s">
        <v>232</v>
      </c>
      <c r="ED14" t="s">
        <v>233</v>
      </c>
      <c r="EE14" t="s">
        <v>234</v>
      </c>
      <c r="EF14" t="s">
        <v>235</v>
      </c>
      <c r="EG14" t="s">
        <v>236</v>
      </c>
      <c r="EH14" t="s">
        <v>237</v>
      </c>
      <c r="EI14" t="s">
        <v>238</v>
      </c>
      <c r="EJ14" t="s">
        <v>239</v>
      </c>
      <c r="EK14" t="s">
        <v>240</v>
      </c>
      <c r="EL14" t="s">
        <v>241</v>
      </c>
      <c r="EM14" t="s">
        <v>242</v>
      </c>
      <c r="EN14" t="s">
        <v>243</v>
      </c>
      <c r="EO14" t="s">
        <v>244</v>
      </c>
      <c r="EP14" t="s">
        <v>245</v>
      </c>
      <c r="EQ14" t="s">
        <v>246</v>
      </c>
      <c r="ER14" t="s">
        <v>247</v>
      </c>
      <c r="ES14" t="s">
        <v>248</v>
      </c>
      <c r="ET14" t="s">
        <v>249</v>
      </c>
      <c r="EU14" t="s">
        <v>250</v>
      </c>
      <c r="EV14" t="s">
        <v>251</v>
      </c>
      <c r="EW14" t="s">
        <v>252</v>
      </c>
      <c r="EX14" t="s">
        <v>253</v>
      </c>
      <c r="EY14" t="s">
        <v>254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</row>
    <row r="15" spans="1:247" x14ac:dyDescent="0.2">
      <c r="B15" t="s">
        <v>347</v>
      </c>
      <c r="C15" t="s">
        <v>347</v>
      </c>
      <c r="F15" t="s">
        <v>347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351</v>
      </c>
      <c r="M15" t="s">
        <v>180</v>
      </c>
      <c r="N15" t="s">
        <v>180</v>
      </c>
      <c r="O15" t="s">
        <v>348</v>
      </c>
      <c r="P15" t="s">
        <v>348</v>
      </c>
      <c r="Q15" t="s">
        <v>348</v>
      </c>
      <c r="R15" t="s">
        <v>348</v>
      </c>
      <c r="S15" t="s">
        <v>352</v>
      </c>
      <c r="T15" t="s">
        <v>353</v>
      </c>
      <c r="U15" t="s">
        <v>353</v>
      </c>
      <c r="V15" t="s">
        <v>354</v>
      </c>
      <c r="W15" t="s">
        <v>355</v>
      </c>
      <c r="X15" t="s">
        <v>354</v>
      </c>
      <c r="Y15" t="s">
        <v>354</v>
      </c>
      <c r="Z15" t="s">
        <v>354</v>
      </c>
      <c r="AA15" t="s">
        <v>352</v>
      </c>
      <c r="AB15" t="s">
        <v>352</v>
      </c>
      <c r="AC15" t="s">
        <v>352</v>
      </c>
      <c r="AD15" t="s">
        <v>352</v>
      </c>
      <c r="AE15" t="s">
        <v>350</v>
      </c>
      <c r="AF15" t="s">
        <v>349</v>
      </c>
      <c r="AG15" t="s">
        <v>350</v>
      </c>
      <c r="AH15" t="s">
        <v>351</v>
      </c>
      <c r="AI15" t="s">
        <v>351</v>
      </c>
      <c r="AJ15" t="s">
        <v>356</v>
      </c>
      <c r="AK15" t="s">
        <v>357</v>
      </c>
      <c r="AL15" t="s">
        <v>349</v>
      </c>
      <c r="AM15" t="s">
        <v>358</v>
      </c>
      <c r="AN15" t="s">
        <v>358</v>
      </c>
      <c r="AO15" t="s">
        <v>359</v>
      </c>
      <c r="AP15" t="s">
        <v>357</v>
      </c>
      <c r="AQ15" t="s">
        <v>360</v>
      </c>
      <c r="AR15" t="s">
        <v>355</v>
      </c>
      <c r="AT15" t="s">
        <v>355</v>
      </c>
      <c r="AU15" t="s">
        <v>360</v>
      </c>
      <c r="BA15" t="s">
        <v>361</v>
      </c>
      <c r="BF15" t="s">
        <v>347</v>
      </c>
      <c r="BG15" t="s">
        <v>347</v>
      </c>
      <c r="BH15" t="s">
        <v>347</v>
      </c>
      <c r="BI15" t="s">
        <v>347</v>
      </c>
      <c r="BJ15" t="s">
        <v>350</v>
      </c>
      <c r="BK15" t="s">
        <v>350</v>
      </c>
      <c r="BM15" t="s">
        <v>362</v>
      </c>
      <c r="BN15" t="s">
        <v>363</v>
      </c>
      <c r="BQ15" t="s">
        <v>348</v>
      </c>
      <c r="BS15" t="s">
        <v>347</v>
      </c>
      <c r="BT15" t="s">
        <v>351</v>
      </c>
      <c r="BU15" t="s">
        <v>351</v>
      </c>
      <c r="BV15" t="s">
        <v>358</v>
      </c>
      <c r="BW15" t="s">
        <v>358</v>
      </c>
      <c r="BX15" t="s">
        <v>351</v>
      </c>
      <c r="BY15" t="s">
        <v>358</v>
      </c>
      <c r="BZ15" t="s">
        <v>360</v>
      </c>
      <c r="CA15" t="s">
        <v>354</v>
      </c>
      <c r="CB15" t="s">
        <v>354</v>
      </c>
      <c r="CC15" t="s">
        <v>353</v>
      </c>
      <c r="CD15" t="s">
        <v>353</v>
      </c>
      <c r="CE15" t="s">
        <v>353</v>
      </c>
      <c r="CF15" t="s">
        <v>353</v>
      </c>
      <c r="CG15" t="s">
        <v>353</v>
      </c>
      <c r="CH15" t="s">
        <v>364</v>
      </c>
      <c r="CI15" t="s">
        <v>350</v>
      </c>
      <c r="CJ15" t="s">
        <v>350</v>
      </c>
      <c r="CK15" t="s">
        <v>351</v>
      </c>
      <c r="CL15" t="s">
        <v>351</v>
      </c>
      <c r="CM15" t="s">
        <v>351</v>
      </c>
      <c r="CN15" t="s">
        <v>358</v>
      </c>
      <c r="CO15" t="s">
        <v>351</v>
      </c>
      <c r="CP15" t="s">
        <v>358</v>
      </c>
      <c r="CQ15" t="s">
        <v>354</v>
      </c>
      <c r="CR15" t="s">
        <v>354</v>
      </c>
      <c r="CS15" t="s">
        <v>353</v>
      </c>
      <c r="CT15" t="s">
        <v>353</v>
      </c>
      <c r="CU15" t="s">
        <v>350</v>
      </c>
      <c r="CZ15" t="s">
        <v>350</v>
      </c>
      <c r="DC15" t="s">
        <v>353</v>
      </c>
      <c r="DD15" t="s">
        <v>353</v>
      </c>
      <c r="DE15" t="s">
        <v>353</v>
      </c>
      <c r="DF15" t="s">
        <v>353</v>
      </c>
      <c r="DG15" t="s">
        <v>353</v>
      </c>
      <c r="DH15" t="s">
        <v>350</v>
      </c>
      <c r="DI15" t="s">
        <v>350</v>
      </c>
      <c r="DJ15" t="s">
        <v>350</v>
      </c>
      <c r="DK15" t="s">
        <v>347</v>
      </c>
      <c r="DN15" t="s">
        <v>365</v>
      </c>
      <c r="DO15" t="s">
        <v>365</v>
      </c>
      <c r="DQ15" t="s">
        <v>347</v>
      </c>
      <c r="DR15" t="s">
        <v>366</v>
      </c>
      <c r="DT15" t="s">
        <v>347</v>
      </c>
      <c r="DU15" t="s">
        <v>347</v>
      </c>
      <c r="DW15" t="s">
        <v>367</v>
      </c>
      <c r="DX15" t="s">
        <v>368</v>
      </c>
      <c r="DY15" t="s">
        <v>367</v>
      </c>
      <c r="DZ15" t="s">
        <v>368</v>
      </c>
      <c r="EA15" t="s">
        <v>367</v>
      </c>
      <c r="EB15" t="s">
        <v>368</v>
      </c>
      <c r="EC15" t="s">
        <v>355</v>
      </c>
      <c r="ED15" t="s">
        <v>355</v>
      </c>
      <c r="EE15" t="s">
        <v>351</v>
      </c>
      <c r="EF15" t="s">
        <v>369</v>
      </c>
      <c r="EG15" t="s">
        <v>351</v>
      </c>
      <c r="EJ15" t="s">
        <v>370</v>
      </c>
      <c r="EM15" t="s">
        <v>358</v>
      </c>
      <c r="EN15" t="s">
        <v>371</v>
      </c>
      <c r="EO15" t="s">
        <v>358</v>
      </c>
      <c r="ET15" t="s">
        <v>372</v>
      </c>
      <c r="EU15" t="s">
        <v>372</v>
      </c>
      <c r="FH15" t="s">
        <v>372</v>
      </c>
      <c r="FI15" t="s">
        <v>372</v>
      </c>
      <c r="FJ15" t="s">
        <v>373</v>
      </c>
      <c r="FK15" t="s">
        <v>373</v>
      </c>
      <c r="FL15" t="s">
        <v>353</v>
      </c>
      <c r="FM15" t="s">
        <v>353</v>
      </c>
      <c r="FN15" t="s">
        <v>355</v>
      </c>
      <c r="FO15" t="s">
        <v>353</v>
      </c>
      <c r="FP15" t="s">
        <v>358</v>
      </c>
      <c r="FQ15" t="s">
        <v>355</v>
      </c>
      <c r="FR15" t="s">
        <v>355</v>
      </c>
      <c r="FT15" t="s">
        <v>372</v>
      </c>
      <c r="FU15" t="s">
        <v>372</v>
      </c>
      <c r="FV15" t="s">
        <v>372</v>
      </c>
      <c r="FW15" t="s">
        <v>372</v>
      </c>
      <c r="FX15" t="s">
        <v>372</v>
      </c>
      <c r="FY15" t="s">
        <v>372</v>
      </c>
      <c r="FZ15" t="s">
        <v>372</v>
      </c>
      <c r="GA15" t="s">
        <v>374</v>
      </c>
      <c r="GB15" t="s">
        <v>374</v>
      </c>
      <c r="GC15" t="s">
        <v>374</v>
      </c>
      <c r="GD15" t="s">
        <v>375</v>
      </c>
      <c r="GE15" t="s">
        <v>372</v>
      </c>
      <c r="GF15" t="s">
        <v>372</v>
      </c>
      <c r="GG15" t="s">
        <v>372</v>
      </c>
      <c r="GH15" t="s">
        <v>372</v>
      </c>
      <c r="GI15" t="s">
        <v>372</v>
      </c>
      <c r="GJ15" t="s">
        <v>372</v>
      </c>
      <c r="GK15" t="s">
        <v>372</v>
      </c>
      <c r="GL15" t="s">
        <v>372</v>
      </c>
      <c r="GM15" t="s">
        <v>372</v>
      </c>
      <c r="GN15" t="s">
        <v>372</v>
      </c>
      <c r="GO15" t="s">
        <v>372</v>
      </c>
      <c r="GP15" t="s">
        <v>372</v>
      </c>
      <c r="GW15" t="s">
        <v>372</v>
      </c>
      <c r="GX15" t="s">
        <v>355</v>
      </c>
      <c r="GY15" t="s">
        <v>355</v>
      </c>
      <c r="GZ15" t="s">
        <v>367</v>
      </c>
      <c r="HA15" t="s">
        <v>368</v>
      </c>
      <c r="HB15" t="s">
        <v>368</v>
      </c>
      <c r="HF15" t="s">
        <v>368</v>
      </c>
      <c r="HJ15" t="s">
        <v>351</v>
      </c>
      <c r="HK15" t="s">
        <v>351</v>
      </c>
      <c r="HL15" t="s">
        <v>358</v>
      </c>
      <c r="HM15" t="s">
        <v>358</v>
      </c>
      <c r="HN15" t="s">
        <v>376</v>
      </c>
      <c r="HO15" t="s">
        <v>376</v>
      </c>
      <c r="HP15" t="s">
        <v>372</v>
      </c>
      <c r="HQ15" t="s">
        <v>372</v>
      </c>
      <c r="HR15" t="s">
        <v>372</v>
      </c>
      <c r="HS15" t="s">
        <v>372</v>
      </c>
      <c r="HT15" t="s">
        <v>372</v>
      </c>
      <c r="HU15" t="s">
        <v>372</v>
      </c>
      <c r="HV15" t="s">
        <v>353</v>
      </c>
      <c r="HW15" t="s">
        <v>372</v>
      </c>
      <c r="HY15" t="s">
        <v>360</v>
      </c>
      <c r="HZ15" t="s">
        <v>360</v>
      </c>
      <c r="IA15" t="s">
        <v>353</v>
      </c>
      <c r="IB15" t="s">
        <v>353</v>
      </c>
      <c r="IC15" t="s">
        <v>353</v>
      </c>
      <c r="ID15" t="s">
        <v>353</v>
      </c>
      <c r="IE15" t="s">
        <v>353</v>
      </c>
      <c r="IF15" t="s">
        <v>355</v>
      </c>
      <c r="IG15" t="s">
        <v>355</v>
      </c>
      <c r="IH15" t="s">
        <v>355</v>
      </c>
      <c r="II15" t="s">
        <v>353</v>
      </c>
      <c r="IJ15" t="s">
        <v>351</v>
      </c>
      <c r="IK15" t="s">
        <v>358</v>
      </c>
      <c r="IL15" t="s">
        <v>355</v>
      </c>
      <c r="IM15" t="s">
        <v>355</v>
      </c>
    </row>
    <row r="16" spans="1:247" x14ac:dyDescent="0.2">
      <c r="A16">
        <v>1</v>
      </c>
      <c r="B16">
        <v>1665065048.5999999</v>
      </c>
      <c r="C16">
        <v>0</v>
      </c>
      <c r="D16" t="s">
        <v>377</v>
      </c>
      <c r="E16" t="s">
        <v>378</v>
      </c>
      <c r="F16">
        <v>4</v>
      </c>
      <c r="G16">
        <v>1665065046.3499999</v>
      </c>
      <c r="H16">
        <f t="shared" ref="H16:H79" si="0">(I16)/1000</f>
        <v>1.3746773599949151E-3</v>
      </c>
      <c r="I16">
        <f t="shared" ref="I16:I79" si="1">IF(BR16, AL16, AF16)</f>
        <v>1.3746773599949151</v>
      </c>
      <c r="J16">
        <f t="shared" ref="J16:J79" si="2">IF(BR16, AG16, AE16)</f>
        <v>-1.795878490594339</v>
      </c>
      <c r="K16">
        <f t="shared" ref="K16:K79" si="3">BT16 - IF(AS16&gt;1, J16*BN16*100/(AU16*CH16), 0)</f>
        <v>11.6535875</v>
      </c>
      <c r="L16">
        <f t="shared" ref="L16:L79" si="4">((R16-H16/2)*K16-J16)/(R16+H16/2)</f>
        <v>53.128346335352617</v>
      </c>
      <c r="M16">
        <f t="shared" ref="M16:M79" si="5">L16*(CA16+CB16)/1000</f>
        <v>5.3752901910250399</v>
      </c>
      <c r="N16">
        <f t="shared" ref="N16:N79" si="6">(BT16 - IF(AS16&gt;1, J16*BN16*100/(AU16*CH16), 0))*(CA16+CB16)/1000</f>
        <v>1.1790582410301604</v>
      </c>
      <c r="O16">
        <f t="shared" ref="O16:O79" si="7">2/((1/Q16-1/P16)+SIGN(Q16)*SQRT((1/Q16-1/P16)*(1/Q16-1/P16) + 4*BO16/((BO16+1)*(BO16+1))*(2*1/Q16*1/P16-1/P16*1/P16)))</f>
        <v>6.8357055625121982E-2</v>
      </c>
      <c r="P16">
        <f t="shared" ref="P16:P79" si="8">IF(LEFT(BP16,1)&lt;&gt;"0",IF(LEFT(BP16,1)="1",3,BQ16),$D$4+$E$4*(CH16*CA16/($K$4*1000))+$F$4*(CH16*CA16/($K$4*1000))*MAX(MIN(BN16,$J$4),$I$4)*MAX(MIN(BN16,$J$4),$I$4)+$G$4*MAX(MIN(BN16,$J$4),$I$4)*(CH16*CA16/($K$4*1000))+$H$4*(CH16*CA16/($K$4*1000))*(CH16*CA16/($K$4*1000)))</f>
        <v>2.7644264002887695</v>
      </c>
      <c r="Q16">
        <f t="shared" ref="Q16:Q79" si="9">H16*(1000-(1000*0.61365*EXP(17.502*U16/(240.97+U16))/(CA16+CB16)+BV16)/2)/(1000*0.61365*EXP(17.502*U16/(240.97+U16))/(CA16+CB16)-BV16)</f>
        <v>6.7431723342383468E-2</v>
      </c>
      <c r="R16">
        <f t="shared" ref="R16:R79" si="10">1/((BO16+1)/(O16/1.6)+1/(P16/1.37)) + BO16/((BO16+1)/(O16/1.6) + BO16/(P16/1.37))</f>
        <v>4.2226920924527067E-2</v>
      </c>
      <c r="S16">
        <f t="shared" ref="S16:S79" si="11">(BJ16*BM16)</f>
        <v>194.4410002376126</v>
      </c>
      <c r="T16">
        <f t="shared" ref="T16:T79" si="12">(CC16+(S16+2*0.95*0.0000000567*(((CC16+$B$6)+273)^4-(CC16+273)^4)-44100*H16)/(1.84*29.3*P16+8*0.95*0.0000000567*(CC16+273)^3))</f>
        <v>35.347883528347353</v>
      </c>
      <c r="U16">
        <f t="shared" ref="U16:U79" si="13">($C$6*CD16+$D$6*CE16+$E$6*T16)</f>
        <v>34.375187500000003</v>
      </c>
      <c r="V16">
        <f t="shared" ref="V16:V79" si="14">0.61365*EXP(17.502*U16/(240.97+U16))</f>
        <v>5.4558514404008758</v>
      </c>
      <c r="W16">
        <f t="shared" ref="W16:W79" si="15">(X16/Y16*100)</f>
        <v>63.35439825870013</v>
      </c>
      <c r="X16">
        <f t="shared" ref="X16:X79" si="16">BV16*(CA16+CB16)/1000</f>
        <v>3.4843939628405227</v>
      </c>
      <c r="Y16">
        <f t="shared" ref="Y16:Y79" si="17">0.61365*EXP(17.502*CC16/(240.97+CC16))</f>
        <v>5.4998454071214056</v>
      </c>
      <c r="Z16">
        <f t="shared" ref="Z16:Z79" si="18">(V16-BV16*(CA16+CB16)/1000)</f>
        <v>1.9714574775603531</v>
      </c>
      <c r="AA16">
        <f t="shared" ref="AA16:AA79" si="19">(-H16*44100)</f>
        <v>-60.623271575775753</v>
      </c>
      <c r="AB16">
        <f t="shared" ref="AB16:AB79" si="20">2*29.3*P16*0.92*(CC16-U16)</f>
        <v>21.528214967542439</v>
      </c>
      <c r="AC16">
        <f t="shared" ref="AC16:AC79" si="21">2*0.95*0.0000000567*(((CC16+$B$6)+273)^4-(U16+273)^4)</f>
        <v>1.808950772113153</v>
      </c>
      <c r="AD16">
        <f t="shared" ref="AD16:AD79" si="22">S16+AC16+AA16+AB16</f>
        <v>157.15489440149241</v>
      </c>
      <c r="AE16">
        <f t="shared" ref="AE16:AE79" si="23">BZ16*AS16*(BU16-BT16*(1000-AS16*BW16)/(1000-AS16*BV16))/(100*BN16)</f>
        <v>-1.8100395874034594</v>
      </c>
      <c r="AF16">
        <f t="shared" ref="AF16:AF79" si="24">1000*BZ16*AS16*(BV16-BW16)/(100*BN16*(1000-AS16*BV16))</f>
        <v>1.3850204346113477</v>
      </c>
      <c r="AG16">
        <f t="shared" ref="AG16:AG79" si="25">(AH16 - AI16 - CA16*1000/(8.314*(CC16+273.15)) * AK16/BZ16 * AJ16) * BZ16/(100*BN16) * (1000 - BW16)/1000</f>
        <v>-1.795878490594339</v>
      </c>
      <c r="AH16">
        <v>10.34781823421236</v>
      </c>
      <c r="AI16">
        <v>12.06286969696969</v>
      </c>
      <c r="AJ16">
        <v>-8.2093757925516431E-5</v>
      </c>
      <c r="AK16">
        <v>66.416550813611067</v>
      </c>
      <c r="AL16">
        <f t="shared" ref="AL16:AL79" si="26">(AN16 - AM16 + CA16*1000/(8.314*(CC16+273.15)) * AP16/BZ16 * AO16) * BZ16/(100*BN16) * 1000/(1000 - AN16)</f>
        <v>1.3746773599949151</v>
      </c>
      <c r="AM16">
        <v>33.205693720803183</v>
      </c>
      <c r="AN16">
        <v>34.431768484848483</v>
      </c>
      <c r="AO16">
        <v>-1.6592142843473769E-4</v>
      </c>
      <c r="AP16">
        <v>79.004078207123655</v>
      </c>
      <c r="AQ16">
        <v>11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MAX(0,($B$12+$C$12*CH16)/(1+$D$12*CH16)*CA16/(CC16+273)*$E$12)</f>
        <v>47014.668536811623</v>
      </c>
      <c r="AV16" t="s">
        <v>379</v>
      </c>
      <c r="AW16" t="s">
        <v>379</v>
      </c>
      <c r="AX16">
        <v>0</v>
      </c>
      <c r="AY16">
        <v>0</v>
      </c>
      <c r="AZ16">
        <v>261</v>
      </c>
      <c r="BA16">
        <v>1000</v>
      </c>
      <c r="BB16" t="s">
        <v>380</v>
      </c>
      <c r="BC16">
        <v>1176.155</v>
      </c>
      <c r="BD16">
        <v>1226.1110000000001</v>
      </c>
      <c r="BE16">
        <v>1216</v>
      </c>
      <c r="BF16">
        <v>1.4603136E-4</v>
      </c>
      <c r="BG16">
        <v>9.7405935999999986E-4</v>
      </c>
      <c r="BH16">
        <v>4.7597999359999997E-2</v>
      </c>
      <c r="BI16">
        <v>7.5799999999999999E-4</v>
      </c>
      <c r="BJ16">
        <f t="shared" ref="BJ16:BJ79" si="30">$B$10*CI16+$C$10*CJ16+$F$10*CU16*(1-CX16)</f>
        <v>1200.0962500000001</v>
      </c>
      <c r="BK16">
        <f t="shared" ref="BK16:BK79" si="31">BJ16*BL16</f>
        <v>1009.5863622992812</v>
      </c>
      <c r="BL16">
        <f t="shared" ref="BL16:BL79" si="32">($B$10*$D$8+$C$10*$D$8+$F$10*((DH16+CZ16)/MAX(DH16+CZ16+DI16, 0.1)*$I$8+DI16/MAX(DH16+CZ16+DI16, 0.1)*$J$8))/($B$10+$C$10+$F$10)</f>
        <v>0.84125449296194466</v>
      </c>
      <c r="BM16">
        <f t="shared" ref="BM16:BM79" si="33">($B$10*$K$8+$C$10*$K$8+$F$10*((DH16+CZ16)/MAX(DH16+CZ16+DI16, 0.1)*$P$8+DI16/MAX(DH16+CZ16+DI16, 0.1)*$Q$8))/($B$10+$C$10+$F$10)</f>
        <v>0.16202117141655312</v>
      </c>
      <c r="BN16">
        <v>6</v>
      </c>
      <c r="BO16">
        <v>0.5</v>
      </c>
      <c r="BP16" t="s">
        <v>381</v>
      </c>
      <c r="BQ16">
        <v>2</v>
      </c>
      <c r="BR16" t="b">
        <v>1</v>
      </c>
      <c r="BS16">
        <v>1665065046.3499999</v>
      </c>
      <c r="BT16">
        <v>11.6535875</v>
      </c>
      <c r="BU16">
        <v>9.9976312499999995</v>
      </c>
      <c r="BV16">
        <v>34.439087499999999</v>
      </c>
      <c r="BW16">
        <v>33.204599999999999</v>
      </c>
      <c r="BX16">
        <v>12.4375125</v>
      </c>
      <c r="BY16">
        <v>34.117049999999999</v>
      </c>
      <c r="BZ16">
        <v>649.98062500000003</v>
      </c>
      <c r="CA16">
        <v>101.075625</v>
      </c>
      <c r="CB16">
        <v>9.9934975000000009E-2</v>
      </c>
      <c r="CC16">
        <v>34.519637500000002</v>
      </c>
      <c r="CD16">
        <v>999.9</v>
      </c>
      <c r="CE16">
        <v>34.375187500000003</v>
      </c>
      <c r="CF16">
        <v>0</v>
      </c>
      <c r="CG16">
        <v>0</v>
      </c>
      <c r="CH16">
        <v>8990.3887500000019</v>
      </c>
      <c r="CI16">
        <v>0</v>
      </c>
      <c r="CJ16">
        <v>393.62187499999999</v>
      </c>
      <c r="CK16">
        <v>1.6559375000000001</v>
      </c>
      <c r="CL16">
        <v>12.069224999999999</v>
      </c>
      <c r="CM16">
        <v>10.340999999999999</v>
      </c>
      <c r="CN16">
        <v>1.2344887499999999</v>
      </c>
      <c r="CO16">
        <v>9.9976312499999995</v>
      </c>
      <c r="CP16">
        <v>33.204599999999999</v>
      </c>
      <c r="CQ16">
        <v>3.4809549999999998</v>
      </c>
      <c r="CR16">
        <v>3.3561774999999998</v>
      </c>
      <c r="CS16">
        <v>26.527137499999998</v>
      </c>
      <c r="CT16">
        <v>25.9092375</v>
      </c>
      <c r="CU16">
        <v>1200.0962500000001</v>
      </c>
      <c r="CV16">
        <v>0.95800675000000002</v>
      </c>
      <c r="CW16">
        <v>4.1993324999999998E-2</v>
      </c>
      <c r="CX16">
        <v>0</v>
      </c>
      <c r="CY16">
        <v>985.92012499999998</v>
      </c>
      <c r="CZ16">
        <v>5.0001600000000002</v>
      </c>
      <c r="DA16">
        <v>12764.5</v>
      </c>
      <c r="DB16">
        <v>9515.9587499999998</v>
      </c>
      <c r="DC16">
        <v>48.311999999999998</v>
      </c>
      <c r="DD16">
        <v>50.359250000000003</v>
      </c>
      <c r="DE16">
        <v>49.452749999999988</v>
      </c>
      <c r="DF16">
        <v>49.375</v>
      </c>
      <c r="DG16">
        <v>50.061999999999998</v>
      </c>
      <c r="DH16">
        <v>1144.9124999999999</v>
      </c>
      <c r="DI16">
        <v>50.183750000000003</v>
      </c>
      <c r="DJ16">
        <v>0</v>
      </c>
      <c r="DK16">
        <v>2285.599999904633</v>
      </c>
      <c r="DL16">
        <v>0</v>
      </c>
      <c r="DM16">
        <v>985.76444000000015</v>
      </c>
      <c r="DN16">
        <v>0.75069231221219457</v>
      </c>
      <c r="DO16">
        <v>-90.623077049080365</v>
      </c>
      <c r="DP16">
        <v>12771.52</v>
      </c>
      <c r="DQ16">
        <v>15</v>
      </c>
      <c r="DR16">
        <v>1665062474.5</v>
      </c>
      <c r="DS16" t="s">
        <v>382</v>
      </c>
      <c r="DT16">
        <v>1665062474.5</v>
      </c>
      <c r="DU16">
        <v>1665062474.5</v>
      </c>
      <c r="DV16">
        <v>8</v>
      </c>
      <c r="DW16">
        <v>-4.1000000000000002E-2</v>
      </c>
      <c r="DX16">
        <v>-0.11700000000000001</v>
      </c>
      <c r="DY16">
        <v>-0.78400000000000003</v>
      </c>
      <c r="DZ16">
        <v>0.32200000000000001</v>
      </c>
      <c r="EA16">
        <v>415</v>
      </c>
      <c r="EB16">
        <v>32</v>
      </c>
      <c r="EC16">
        <v>0.34</v>
      </c>
      <c r="ED16">
        <v>0.23</v>
      </c>
      <c r="EE16">
        <v>1.663719512195122</v>
      </c>
      <c r="EF16">
        <v>-4.9406968641151983E-3</v>
      </c>
      <c r="EG16">
        <v>1.7838017902470991E-2</v>
      </c>
      <c r="EH16">
        <v>1</v>
      </c>
      <c r="EI16">
        <v>985.73964705882361</v>
      </c>
      <c r="EJ16">
        <v>0.48213903627000931</v>
      </c>
      <c r="EK16">
        <v>0.17552758830467499</v>
      </c>
      <c r="EL16">
        <v>1</v>
      </c>
      <c r="EM16">
        <v>1.21684756097561</v>
      </c>
      <c r="EN16">
        <v>6.4927317073171703E-2</v>
      </c>
      <c r="EO16">
        <v>1.0557985021285861E-2</v>
      </c>
      <c r="EP16">
        <v>1</v>
      </c>
      <c r="EQ16">
        <v>3</v>
      </c>
      <c r="ER16">
        <v>3</v>
      </c>
      <c r="ES16" t="s">
        <v>383</v>
      </c>
      <c r="ET16">
        <v>3.3683299999999998</v>
      </c>
      <c r="EU16">
        <v>2.8931800000000001</v>
      </c>
      <c r="EV16">
        <v>3.4478400000000002E-3</v>
      </c>
      <c r="EW16">
        <v>2.8366300000000001E-3</v>
      </c>
      <c r="EX16">
        <v>0.14168900000000001</v>
      </c>
      <c r="EY16">
        <v>0.14063100000000001</v>
      </c>
      <c r="EZ16">
        <v>34361.800000000003</v>
      </c>
      <c r="FA16">
        <v>29950.2</v>
      </c>
      <c r="FB16">
        <v>30821.7</v>
      </c>
      <c r="FC16">
        <v>28000.2</v>
      </c>
      <c r="FD16">
        <v>34869.4</v>
      </c>
      <c r="FE16">
        <v>33974.199999999997</v>
      </c>
      <c r="FF16">
        <v>40195.699999999997</v>
      </c>
      <c r="FG16">
        <v>39057.9</v>
      </c>
      <c r="FH16">
        <v>2.2949199999999998</v>
      </c>
      <c r="FI16">
        <v>2.1584500000000002</v>
      </c>
      <c r="FJ16">
        <v>0</v>
      </c>
      <c r="FK16">
        <v>5.9552500000000001E-2</v>
      </c>
      <c r="FL16">
        <v>999.9</v>
      </c>
      <c r="FM16">
        <v>33.404299999999999</v>
      </c>
      <c r="FN16">
        <v>61.3</v>
      </c>
      <c r="FO16">
        <v>38.700000000000003</v>
      </c>
      <c r="FP16">
        <v>41.935099999999998</v>
      </c>
      <c r="FQ16">
        <v>51.250900000000001</v>
      </c>
      <c r="FR16">
        <v>30.5809</v>
      </c>
      <c r="FS16">
        <v>2</v>
      </c>
      <c r="FT16">
        <v>0.72492900000000005</v>
      </c>
      <c r="FU16">
        <v>1.50647</v>
      </c>
      <c r="FV16">
        <v>20.200600000000001</v>
      </c>
      <c r="FW16">
        <v>5.2160900000000003</v>
      </c>
      <c r="FX16">
        <v>11.974</v>
      </c>
      <c r="FY16">
        <v>4.9905999999999997</v>
      </c>
      <c r="FZ16">
        <v>3.2930000000000001</v>
      </c>
      <c r="GA16">
        <v>9999</v>
      </c>
      <c r="GB16">
        <v>9999</v>
      </c>
      <c r="GC16">
        <v>9999</v>
      </c>
      <c r="GD16">
        <v>999.9</v>
      </c>
      <c r="GE16">
        <v>4.9713900000000004</v>
      </c>
      <c r="GF16">
        <v>1.8742399999999999</v>
      </c>
      <c r="GG16">
        <v>1.8705700000000001</v>
      </c>
      <c r="GH16">
        <v>1.8701700000000001</v>
      </c>
      <c r="GI16">
        <v>1.8747100000000001</v>
      </c>
      <c r="GJ16">
        <v>1.8714900000000001</v>
      </c>
      <c r="GK16">
        <v>1.8669199999999999</v>
      </c>
      <c r="GL16">
        <v>1.87792</v>
      </c>
      <c r="GM16">
        <v>0</v>
      </c>
      <c r="GN16">
        <v>0</v>
      </c>
      <c r="GO16">
        <v>0</v>
      </c>
      <c r="GP16">
        <v>0</v>
      </c>
      <c r="GQ16" t="s">
        <v>384</v>
      </c>
      <c r="GR16" t="s">
        <v>385</v>
      </c>
      <c r="GS16" t="s">
        <v>386</v>
      </c>
      <c r="GT16" t="s">
        <v>386</v>
      </c>
      <c r="GU16" t="s">
        <v>386</v>
      </c>
      <c r="GV16" t="s">
        <v>386</v>
      </c>
      <c r="GW16">
        <v>0</v>
      </c>
      <c r="GX16">
        <v>100</v>
      </c>
      <c r="GY16">
        <v>100</v>
      </c>
      <c r="GZ16">
        <v>-0.78400000000000003</v>
      </c>
      <c r="HA16">
        <v>0.3221</v>
      </c>
      <c r="HB16">
        <v>-0.78395000000000437</v>
      </c>
      <c r="HC16">
        <v>0</v>
      </c>
      <c r="HD16">
        <v>0</v>
      </c>
      <c r="HE16">
        <v>0</v>
      </c>
      <c r="HF16">
        <v>0.32204000000000832</v>
      </c>
      <c r="HG16">
        <v>0</v>
      </c>
      <c r="HH16">
        <v>0</v>
      </c>
      <c r="HI16">
        <v>0</v>
      </c>
      <c r="HJ16">
        <v>-1</v>
      </c>
      <c r="HK16">
        <v>-1</v>
      </c>
      <c r="HL16">
        <v>-1</v>
      </c>
      <c r="HM16">
        <v>-1</v>
      </c>
      <c r="HN16">
        <v>42.9</v>
      </c>
      <c r="HO16">
        <v>42.9</v>
      </c>
      <c r="HP16">
        <v>0.18066399999999999</v>
      </c>
      <c r="HQ16">
        <v>2.6440399999999999</v>
      </c>
      <c r="HR16">
        <v>2.1484399999999999</v>
      </c>
      <c r="HS16">
        <v>2.5891099999999998</v>
      </c>
      <c r="HT16">
        <v>2.5451700000000002</v>
      </c>
      <c r="HU16">
        <v>2.3034699999999999</v>
      </c>
      <c r="HV16">
        <v>43.263300000000001</v>
      </c>
      <c r="HW16">
        <v>13.974399999999999</v>
      </c>
      <c r="HX16">
        <v>18</v>
      </c>
      <c r="HY16">
        <v>692.66300000000001</v>
      </c>
      <c r="HZ16">
        <v>713.00599999999997</v>
      </c>
      <c r="IA16">
        <v>30.998699999999999</v>
      </c>
      <c r="IB16">
        <v>36.607199999999999</v>
      </c>
      <c r="IC16">
        <v>29.999700000000001</v>
      </c>
      <c r="ID16">
        <v>36.319600000000001</v>
      </c>
      <c r="IE16">
        <v>36.251300000000001</v>
      </c>
      <c r="IF16">
        <v>3.64296</v>
      </c>
      <c r="IG16">
        <v>26.934999999999999</v>
      </c>
      <c r="IH16">
        <v>74.912700000000001</v>
      </c>
      <c r="II16">
        <v>31</v>
      </c>
      <c r="IJ16">
        <v>13.429399999999999</v>
      </c>
      <c r="IK16">
        <v>33.085099999999997</v>
      </c>
      <c r="IL16">
        <v>98.248900000000006</v>
      </c>
      <c r="IM16">
        <v>98.334599999999995</v>
      </c>
    </row>
    <row r="17" spans="1:247" x14ac:dyDescent="0.2">
      <c r="A17">
        <v>2</v>
      </c>
      <c r="B17">
        <v>1665065052.5999999</v>
      </c>
      <c r="C17">
        <v>4</v>
      </c>
      <c r="D17" t="s">
        <v>387</v>
      </c>
      <c r="E17" t="s">
        <v>388</v>
      </c>
      <c r="F17">
        <v>4</v>
      </c>
      <c r="G17">
        <v>1665065050.5999999</v>
      </c>
      <c r="H17">
        <f t="shared" si="0"/>
        <v>1.3774473850589229E-3</v>
      </c>
      <c r="I17">
        <f t="shared" si="1"/>
        <v>1.3774473850589228</v>
      </c>
      <c r="J17">
        <f t="shared" si="2"/>
        <v>-1.7901290413307216</v>
      </c>
      <c r="K17">
        <f t="shared" si="3"/>
        <v>11.65008571428571</v>
      </c>
      <c r="L17">
        <f t="shared" si="4"/>
        <v>52.902787548250679</v>
      </c>
      <c r="M17">
        <f t="shared" si="5"/>
        <v>5.3522557391085339</v>
      </c>
      <c r="N17">
        <f t="shared" si="6"/>
        <v>1.1786569482472173</v>
      </c>
      <c r="O17">
        <f t="shared" si="7"/>
        <v>6.8503768507967258E-2</v>
      </c>
      <c r="P17">
        <f t="shared" si="8"/>
        <v>2.7644394143273354</v>
      </c>
      <c r="Q17">
        <f t="shared" si="9"/>
        <v>6.7574493359217044E-2</v>
      </c>
      <c r="R17">
        <f t="shared" si="10"/>
        <v>4.2316499780304884E-2</v>
      </c>
      <c r="S17">
        <f t="shared" si="11"/>
        <v>194.42131761260217</v>
      </c>
      <c r="T17">
        <f t="shared" si="12"/>
        <v>35.33384420304953</v>
      </c>
      <c r="U17">
        <f t="shared" si="13"/>
        <v>34.367957142857144</v>
      </c>
      <c r="V17">
        <f t="shared" si="14"/>
        <v>5.453657413094736</v>
      </c>
      <c r="W17">
        <f t="shared" si="15"/>
        <v>63.365234350900792</v>
      </c>
      <c r="X17">
        <f t="shared" si="16"/>
        <v>3.4824409904030809</v>
      </c>
      <c r="Y17">
        <f t="shared" si="17"/>
        <v>5.495822790014782</v>
      </c>
      <c r="Z17">
        <f t="shared" si="18"/>
        <v>1.9712164226916551</v>
      </c>
      <c r="AA17">
        <f t="shared" si="19"/>
        <v>-60.7454296810985</v>
      </c>
      <c r="AB17">
        <f t="shared" si="20"/>
        <v>20.643678484424342</v>
      </c>
      <c r="AC17">
        <f t="shared" si="21"/>
        <v>1.7344450646055449</v>
      </c>
      <c r="AD17">
        <f t="shared" si="22"/>
        <v>156.05401148053357</v>
      </c>
      <c r="AE17">
        <f t="shared" si="23"/>
        <v>-1.6671618777455615</v>
      </c>
      <c r="AF17">
        <f t="shared" si="24"/>
        <v>1.3923432501080952</v>
      </c>
      <c r="AG17">
        <f t="shared" si="25"/>
        <v>-1.7901290413307216</v>
      </c>
      <c r="AH17">
        <v>10.372417766100879</v>
      </c>
      <c r="AI17">
        <v>12.08058909090909</v>
      </c>
      <c r="AJ17">
        <v>2.4854478477303308E-4</v>
      </c>
      <c r="AK17">
        <v>66.416550813611067</v>
      </c>
      <c r="AL17">
        <f t="shared" si="26"/>
        <v>1.3774473850589228</v>
      </c>
      <c r="AM17">
        <v>33.183462562580708</v>
      </c>
      <c r="AN17">
        <v>34.411952121212117</v>
      </c>
      <c r="AO17">
        <v>-1.512268534611246E-4</v>
      </c>
      <c r="AP17">
        <v>79.004078207123655</v>
      </c>
      <c r="AQ17">
        <v>11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47017.010364917682</v>
      </c>
      <c r="AV17" t="s">
        <v>379</v>
      </c>
      <c r="AW17" t="s">
        <v>379</v>
      </c>
      <c r="AX17">
        <v>0</v>
      </c>
      <c r="AY17">
        <v>0</v>
      </c>
      <c r="AZ17">
        <v>261</v>
      </c>
      <c r="BA17">
        <v>1000</v>
      </c>
      <c r="BB17" t="s">
        <v>380</v>
      </c>
      <c r="BC17">
        <v>1176.155</v>
      </c>
      <c r="BD17">
        <v>1226.1110000000001</v>
      </c>
      <c r="BE17">
        <v>1216</v>
      </c>
      <c r="BF17">
        <v>1.4603136E-4</v>
      </c>
      <c r="BG17">
        <v>9.7405935999999986E-4</v>
      </c>
      <c r="BH17">
        <v>4.7597999359999997E-2</v>
      </c>
      <c r="BI17">
        <v>7.5799999999999999E-4</v>
      </c>
      <c r="BJ17">
        <f t="shared" si="30"/>
        <v>1199.974285714286</v>
      </c>
      <c r="BK17">
        <f t="shared" si="31"/>
        <v>1009.4837997992759</v>
      </c>
      <c r="BL17">
        <f t="shared" si="32"/>
        <v>0.84125452671544498</v>
      </c>
      <c r="BM17">
        <f t="shared" si="33"/>
        <v>0.16202123656080902</v>
      </c>
      <c r="BN17">
        <v>6</v>
      </c>
      <c r="BO17">
        <v>0.5</v>
      </c>
      <c r="BP17" t="s">
        <v>381</v>
      </c>
      <c r="BQ17">
        <v>2</v>
      </c>
      <c r="BR17" t="b">
        <v>1</v>
      </c>
      <c r="BS17">
        <v>1665065050.5999999</v>
      </c>
      <c r="BT17">
        <v>11.65008571428571</v>
      </c>
      <c r="BU17">
        <v>10.12610571428571</v>
      </c>
      <c r="BV17">
        <v>34.421157142857147</v>
      </c>
      <c r="BW17">
        <v>33.180128571428568</v>
      </c>
      <c r="BX17">
        <v>12.43404285714286</v>
      </c>
      <c r="BY17">
        <v>34.0991</v>
      </c>
      <c r="BZ17">
        <v>649.98528571428574</v>
      </c>
      <c r="CA17">
        <v>101.07171428571429</v>
      </c>
      <c r="CB17">
        <v>9.9811585714285722E-2</v>
      </c>
      <c r="CC17">
        <v>34.506471428571423</v>
      </c>
      <c r="CD17">
        <v>999.89999999999986</v>
      </c>
      <c r="CE17">
        <v>34.367957142857144</v>
      </c>
      <c r="CF17">
        <v>0</v>
      </c>
      <c r="CG17">
        <v>0</v>
      </c>
      <c r="CH17">
        <v>8990.8057142857124</v>
      </c>
      <c r="CI17">
        <v>0</v>
      </c>
      <c r="CJ17">
        <v>389.46300000000002</v>
      </c>
      <c r="CK17">
        <v>1.523987142857143</v>
      </c>
      <c r="CL17">
        <v>12.065385714285711</v>
      </c>
      <c r="CM17">
        <v>10.473614285714291</v>
      </c>
      <c r="CN17">
        <v>1.2409971428571429</v>
      </c>
      <c r="CO17">
        <v>10.12610571428571</v>
      </c>
      <c r="CP17">
        <v>33.180128571428568</v>
      </c>
      <c r="CQ17">
        <v>3.479005714285714</v>
      </c>
      <c r="CR17">
        <v>3.3535757142857152</v>
      </c>
      <c r="CS17">
        <v>26.517614285714281</v>
      </c>
      <c r="CT17">
        <v>25.896142857142848</v>
      </c>
      <c r="CU17">
        <v>1199.974285714286</v>
      </c>
      <c r="CV17">
        <v>0.95800557142857135</v>
      </c>
      <c r="CW17">
        <v>4.1994471428571427E-2</v>
      </c>
      <c r="CX17">
        <v>0</v>
      </c>
      <c r="CY17">
        <v>985.77585714285703</v>
      </c>
      <c r="CZ17">
        <v>5.0001600000000002</v>
      </c>
      <c r="DA17">
        <v>12755.17142857143</v>
      </c>
      <c r="DB17">
        <v>9514.99</v>
      </c>
      <c r="DC17">
        <v>48.294285714285706</v>
      </c>
      <c r="DD17">
        <v>50.357000000000014</v>
      </c>
      <c r="DE17">
        <v>49.454999999999998</v>
      </c>
      <c r="DF17">
        <v>49.357000000000014</v>
      </c>
      <c r="DG17">
        <v>50.044285714285706</v>
      </c>
      <c r="DH17">
        <v>1144.7942857142859</v>
      </c>
      <c r="DI17">
        <v>50.18</v>
      </c>
      <c r="DJ17">
        <v>0</v>
      </c>
      <c r="DK17">
        <v>2289.7999999523158</v>
      </c>
      <c r="DL17">
        <v>0</v>
      </c>
      <c r="DM17">
        <v>985.77665384615386</v>
      </c>
      <c r="DN17">
        <v>0.82847864346597022</v>
      </c>
      <c r="DO17">
        <v>-104.6153846323529</v>
      </c>
      <c r="DP17">
        <v>12765.038461538459</v>
      </c>
      <c r="DQ17">
        <v>15</v>
      </c>
      <c r="DR17">
        <v>1665062474.5</v>
      </c>
      <c r="DS17" t="s">
        <v>382</v>
      </c>
      <c r="DT17">
        <v>1665062474.5</v>
      </c>
      <c r="DU17">
        <v>1665062474.5</v>
      </c>
      <c r="DV17">
        <v>8</v>
      </c>
      <c r="DW17">
        <v>-4.1000000000000002E-2</v>
      </c>
      <c r="DX17">
        <v>-0.11700000000000001</v>
      </c>
      <c r="DY17">
        <v>-0.78400000000000003</v>
      </c>
      <c r="DZ17">
        <v>0.32200000000000001</v>
      </c>
      <c r="EA17">
        <v>415</v>
      </c>
      <c r="EB17">
        <v>32</v>
      </c>
      <c r="EC17">
        <v>0.34</v>
      </c>
      <c r="ED17">
        <v>0.23</v>
      </c>
      <c r="EE17">
        <v>1.6609259999999999</v>
      </c>
      <c r="EF17">
        <v>-0.13068652908067929</v>
      </c>
      <c r="EG17">
        <v>3.1141834949148389E-2</v>
      </c>
      <c r="EH17">
        <v>1</v>
      </c>
      <c r="EI17">
        <v>985.75352941176482</v>
      </c>
      <c r="EJ17">
        <v>0.68635599888025545</v>
      </c>
      <c r="EK17">
        <v>0.19438019677851559</v>
      </c>
      <c r="EL17">
        <v>1</v>
      </c>
      <c r="EM17">
        <v>1.2226192499999999</v>
      </c>
      <c r="EN17">
        <v>9.0396585365854099E-2</v>
      </c>
      <c r="EO17">
        <v>1.239903108865769E-2</v>
      </c>
      <c r="EP17">
        <v>1</v>
      </c>
      <c r="EQ17">
        <v>3</v>
      </c>
      <c r="ER17">
        <v>3</v>
      </c>
      <c r="ES17" t="s">
        <v>383</v>
      </c>
      <c r="ET17">
        <v>3.3685399999999999</v>
      </c>
      <c r="EU17">
        <v>2.8936899999999999</v>
      </c>
      <c r="EV17">
        <v>3.4612900000000001E-3</v>
      </c>
      <c r="EW17">
        <v>3.0491300000000002E-3</v>
      </c>
      <c r="EX17">
        <v>0.141624</v>
      </c>
      <c r="EY17">
        <v>0.14055500000000001</v>
      </c>
      <c r="EZ17">
        <v>34362.1</v>
      </c>
      <c r="FA17">
        <v>29943.9</v>
      </c>
      <c r="FB17">
        <v>30822.400000000001</v>
      </c>
      <c r="FC17">
        <v>28000.3</v>
      </c>
      <c r="FD17">
        <v>34872.400000000001</v>
      </c>
      <c r="FE17">
        <v>33977.4</v>
      </c>
      <c r="FF17">
        <v>40196.1</v>
      </c>
      <c r="FG17">
        <v>39058</v>
      </c>
      <c r="FH17">
        <v>2.2944800000000001</v>
      </c>
      <c r="FI17">
        <v>2.15815</v>
      </c>
      <c r="FJ17">
        <v>0</v>
      </c>
      <c r="FK17">
        <v>6.0658900000000002E-2</v>
      </c>
      <c r="FL17">
        <v>999.9</v>
      </c>
      <c r="FM17">
        <v>33.389299999999999</v>
      </c>
      <c r="FN17">
        <v>61.3</v>
      </c>
      <c r="FO17">
        <v>38.700000000000003</v>
      </c>
      <c r="FP17">
        <v>41.934399999999997</v>
      </c>
      <c r="FQ17">
        <v>51.070900000000002</v>
      </c>
      <c r="FR17">
        <v>30.512799999999999</v>
      </c>
      <c r="FS17">
        <v>2</v>
      </c>
      <c r="FT17">
        <v>0.72483200000000003</v>
      </c>
      <c r="FU17">
        <v>1.4999400000000001</v>
      </c>
      <c r="FV17">
        <v>20.200299999999999</v>
      </c>
      <c r="FW17">
        <v>5.2138499999999999</v>
      </c>
      <c r="FX17">
        <v>11.974</v>
      </c>
      <c r="FY17">
        <v>4.9896000000000003</v>
      </c>
      <c r="FZ17">
        <v>3.2924500000000001</v>
      </c>
      <c r="GA17">
        <v>9999</v>
      </c>
      <c r="GB17">
        <v>9999</v>
      </c>
      <c r="GC17">
        <v>9999</v>
      </c>
      <c r="GD17">
        <v>999.9</v>
      </c>
      <c r="GE17">
        <v>4.9714099999999997</v>
      </c>
      <c r="GF17">
        <v>1.8742399999999999</v>
      </c>
      <c r="GG17">
        <v>1.87056</v>
      </c>
      <c r="GH17">
        <v>1.87019</v>
      </c>
      <c r="GI17">
        <v>1.8747199999999999</v>
      </c>
      <c r="GJ17">
        <v>1.8714900000000001</v>
      </c>
      <c r="GK17">
        <v>1.8669199999999999</v>
      </c>
      <c r="GL17">
        <v>1.8779399999999999</v>
      </c>
      <c r="GM17">
        <v>0</v>
      </c>
      <c r="GN17">
        <v>0</v>
      </c>
      <c r="GO17">
        <v>0</v>
      </c>
      <c r="GP17">
        <v>0</v>
      </c>
      <c r="GQ17" t="s">
        <v>384</v>
      </c>
      <c r="GR17" t="s">
        <v>385</v>
      </c>
      <c r="GS17" t="s">
        <v>386</v>
      </c>
      <c r="GT17" t="s">
        <v>386</v>
      </c>
      <c r="GU17" t="s">
        <v>386</v>
      </c>
      <c r="GV17" t="s">
        <v>386</v>
      </c>
      <c r="GW17">
        <v>0</v>
      </c>
      <c r="GX17">
        <v>100</v>
      </c>
      <c r="GY17">
        <v>100</v>
      </c>
      <c r="GZ17">
        <v>-0.78400000000000003</v>
      </c>
      <c r="HA17">
        <v>0.3221</v>
      </c>
      <c r="HB17">
        <v>-0.78395000000000437</v>
      </c>
      <c r="HC17">
        <v>0</v>
      </c>
      <c r="HD17">
        <v>0</v>
      </c>
      <c r="HE17">
        <v>0</v>
      </c>
      <c r="HF17">
        <v>0.32204000000000832</v>
      </c>
      <c r="HG17">
        <v>0</v>
      </c>
      <c r="HH17">
        <v>0</v>
      </c>
      <c r="HI17">
        <v>0</v>
      </c>
      <c r="HJ17">
        <v>-1</v>
      </c>
      <c r="HK17">
        <v>-1</v>
      </c>
      <c r="HL17">
        <v>-1</v>
      </c>
      <c r="HM17">
        <v>-1</v>
      </c>
      <c r="HN17">
        <v>43</v>
      </c>
      <c r="HO17">
        <v>43</v>
      </c>
      <c r="HP17">
        <v>0.18920899999999999</v>
      </c>
      <c r="HQ17">
        <v>2.6452599999999999</v>
      </c>
      <c r="HR17">
        <v>2.1484399999999999</v>
      </c>
      <c r="HS17">
        <v>2.5891099999999998</v>
      </c>
      <c r="HT17">
        <v>2.5451700000000002</v>
      </c>
      <c r="HU17">
        <v>2.32544</v>
      </c>
      <c r="HV17">
        <v>43.263300000000001</v>
      </c>
      <c r="HW17">
        <v>13.9832</v>
      </c>
      <c r="HX17">
        <v>18</v>
      </c>
      <c r="HY17">
        <v>692.27499999999998</v>
      </c>
      <c r="HZ17">
        <v>712.702</v>
      </c>
      <c r="IA17">
        <v>30.9984</v>
      </c>
      <c r="IB17">
        <v>36.603700000000003</v>
      </c>
      <c r="IC17">
        <v>29.9998</v>
      </c>
      <c r="ID17">
        <v>36.317599999999999</v>
      </c>
      <c r="IE17">
        <v>36.250399999999999</v>
      </c>
      <c r="IF17">
        <v>3.8308</v>
      </c>
      <c r="IG17">
        <v>27.215399999999999</v>
      </c>
      <c r="IH17">
        <v>74.912700000000001</v>
      </c>
      <c r="II17">
        <v>31</v>
      </c>
      <c r="IJ17">
        <v>20.120699999999999</v>
      </c>
      <c r="IK17">
        <v>33.088999999999999</v>
      </c>
      <c r="IL17">
        <v>98.250299999999996</v>
      </c>
      <c r="IM17">
        <v>98.334900000000005</v>
      </c>
    </row>
    <row r="18" spans="1:247" x14ac:dyDescent="0.2">
      <c r="A18">
        <v>3</v>
      </c>
      <c r="B18">
        <v>1665065056.5999999</v>
      </c>
      <c r="C18">
        <v>8</v>
      </c>
      <c r="D18" t="s">
        <v>389</v>
      </c>
      <c r="E18" t="s">
        <v>390</v>
      </c>
      <c r="F18">
        <v>4</v>
      </c>
      <c r="G18">
        <v>1665065054.2874999</v>
      </c>
      <c r="H18">
        <f t="shared" si="0"/>
        <v>1.3452347920532026E-3</v>
      </c>
      <c r="I18">
        <f t="shared" si="1"/>
        <v>1.3452347920532026</v>
      </c>
      <c r="J18">
        <f t="shared" si="2"/>
        <v>-1.6259757170185634</v>
      </c>
      <c r="K18">
        <f t="shared" si="3"/>
        <v>11.9622625</v>
      </c>
      <c r="L18">
        <f t="shared" si="4"/>
        <v>50.284806204137148</v>
      </c>
      <c r="M18">
        <f t="shared" si="5"/>
        <v>5.0874053965906505</v>
      </c>
      <c r="N18">
        <f t="shared" si="6"/>
        <v>1.2102438766668053</v>
      </c>
      <c r="O18">
        <f t="shared" si="7"/>
        <v>6.6898721744334602E-2</v>
      </c>
      <c r="P18">
        <f t="shared" si="8"/>
        <v>2.7637733659423152</v>
      </c>
      <c r="Q18">
        <f t="shared" si="9"/>
        <v>6.60119679033533E-2</v>
      </c>
      <c r="R18">
        <f t="shared" si="10"/>
        <v>4.1336171940629399E-2</v>
      </c>
      <c r="S18">
        <f t="shared" si="11"/>
        <v>194.42935686259887</v>
      </c>
      <c r="T18">
        <f t="shared" si="12"/>
        <v>35.323525675681168</v>
      </c>
      <c r="U18">
        <f t="shared" si="13"/>
        <v>34.357174999999998</v>
      </c>
      <c r="V18">
        <f t="shared" si="14"/>
        <v>5.4503870333924107</v>
      </c>
      <c r="W18">
        <f t="shared" si="15"/>
        <v>63.382296904747534</v>
      </c>
      <c r="X18">
        <f t="shared" si="16"/>
        <v>3.4796327804513933</v>
      </c>
      <c r="Y18">
        <f t="shared" si="17"/>
        <v>5.4899127207091762</v>
      </c>
      <c r="Z18">
        <f t="shared" si="18"/>
        <v>1.9707542529410174</v>
      </c>
      <c r="AA18">
        <f t="shared" si="19"/>
        <v>-59.324854329546234</v>
      </c>
      <c r="AB18">
        <f t="shared" si="20"/>
        <v>19.360758927250618</v>
      </c>
      <c r="AC18">
        <f t="shared" si="21"/>
        <v>1.6268091909918225</v>
      </c>
      <c r="AD18">
        <f t="shared" si="22"/>
        <v>156.09207065129507</v>
      </c>
      <c r="AE18">
        <f t="shared" si="23"/>
        <v>5.3361537710163595E-2</v>
      </c>
      <c r="AF18">
        <f t="shared" si="24"/>
        <v>1.4245772970538917</v>
      </c>
      <c r="AG18">
        <f t="shared" si="25"/>
        <v>-1.6259757170185634</v>
      </c>
      <c r="AH18">
        <v>12.38645603426745</v>
      </c>
      <c r="AI18">
        <v>12.84264363636364</v>
      </c>
      <c r="AJ18">
        <v>0.27146864212240651</v>
      </c>
      <c r="AK18">
        <v>66.416550813611067</v>
      </c>
      <c r="AL18">
        <f t="shared" si="26"/>
        <v>1.3452347920532026</v>
      </c>
      <c r="AM18">
        <v>33.136844640374221</v>
      </c>
      <c r="AN18">
        <v>34.374814545454527</v>
      </c>
      <c r="AO18">
        <v>-8.0974441419827958E-3</v>
      </c>
      <c r="AP18">
        <v>79.004078207123655</v>
      </c>
      <c r="AQ18">
        <v>11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47001.751578392345</v>
      </c>
      <c r="AV18" t="s">
        <v>379</v>
      </c>
      <c r="AW18" t="s">
        <v>379</v>
      </c>
      <c r="AX18">
        <v>0</v>
      </c>
      <c r="AY18">
        <v>0</v>
      </c>
      <c r="AZ18">
        <v>261</v>
      </c>
      <c r="BA18">
        <v>1000</v>
      </c>
      <c r="BB18" t="s">
        <v>380</v>
      </c>
      <c r="BC18">
        <v>1176.155</v>
      </c>
      <c r="BD18">
        <v>1226.1110000000001</v>
      </c>
      <c r="BE18">
        <v>1216</v>
      </c>
      <c r="BF18">
        <v>1.4603136E-4</v>
      </c>
      <c r="BG18">
        <v>9.7405935999999986E-4</v>
      </c>
      <c r="BH18">
        <v>4.7597999359999997E-2</v>
      </c>
      <c r="BI18">
        <v>7.5799999999999999E-4</v>
      </c>
      <c r="BJ18">
        <f t="shared" si="30"/>
        <v>1200.0237500000001</v>
      </c>
      <c r="BK18">
        <f t="shared" si="31"/>
        <v>1009.5254247992742</v>
      </c>
      <c r="BL18">
        <f t="shared" si="32"/>
        <v>0.84125453750334034</v>
      </c>
      <c r="BM18">
        <f t="shared" si="33"/>
        <v>0.16202125738144671</v>
      </c>
      <c r="BN18">
        <v>6</v>
      </c>
      <c r="BO18">
        <v>0.5</v>
      </c>
      <c r="BP18" t="s">
        <v>381</v>
      </c>
      <c r="BQ18">
        <v>2</v>
      </c>
      <c r="BR18" t="b">
        <v>1</v>
      </c>
      <c r="BS18">
        <v>1665065054.2874999</v>
      </c>
      <c r="BT18">
        <v>11.9622625</v>
      </c>
      <c r="BU18">
        <v>12.02725</v>
      </c>
      <c r="BV18">
        <v>34.393300000000004</v>
      </c>
      <c r="BW18">
        <v>33.123525000000001</v>
      </c>
      <c r="BX18">
        <v>12.7461875</v>
      </c>
      <c r="BY18">
        <v>34.071262500000003</v>
      </c>
      <c r="BZ18">
        <v>649.99612500000001</v>
      </c>
      <c r="CA18">
        <v>101.07174999999999</v>
      </c>
      <c r="CB18">
        <v>0.10007068750000001</v>
      </c>
      <c r="CC18">
        <v>34.487112499999988</v>
      </c>
      <c r="CD18">
        <v>999.9</v>
      </c>
      <c r="CE18">
        <v>34.357174999999998</v>
      </c>
      <c r="CF18">
        <v>0</v>
      </c>
      <c r="CG18">
        <v>0</v>
      </c>
      <c r="CH18">
        <v>8987.2662500000006</v>
      </c>
      <c r="CI18">
        <v>0</v>
      </c>
      <c r="CJ18">
        <v>385.78687500000001</v>
      </c>
      <c r="CK18">
        <v>-6.4994125000000069E-2</v>
      </c>
      <c r="CL18">
        <v>12.3883375</v>
      </c>
      <c r="CM18">
        <v>12.439225</v>
      </c>
      <c r="CN18">
        <v>1.2697562499999999</v>
      </c>
      <c r="CO18">
        <v>12.02725</v>
      </c>
      <c r="CP18">
        <v>33.123525000000001</v>
      </c>
      <c r="CQ18">
        <v>3.47618625</v>
      </c>
      <c r="CR18">
        <v>3.3478487499999998</v>
      </c>
      <c r="CS18">
        <v>26.5038625</v>
      </c>
      <c r="CT18">
        <v>25.867262499999999</v>
      </c>
      <c r="CU18">
        <v>1200.0237500000001</v>
      </c>
      <c r="CV18">
        <v>0.95800537499999994</v>
      </c>
      <c r="CW18">
        <v>4.1994662500000002E-2</v>
      </c>
      <c r="CX18">
        <v>0</v>
      </c>
      <c r="CY18">
        <v>985.8130000000001</v>
      </c>
      <c r="CZ18">
        <v>5.0001600000000002</v>
      </c>
      <c r="DA18">
        <v>12750.0375</v>
      </c>
      <c r="DB18">
        <v>9515.39</v>
      </c>
      <c r="DC18">
        <v>48.304250000000003</v>
      </c>
      <c r="DD18">
        <v>50.311999999999998</v>
      </c>
      <c r="DE18">
        <v>49.421499999999988</v>
      </c>
      <c r="DF18">
        <v>49.359250000000003</v>
      </c>
      <c r="DG18">
        <v>50.046499999999988</v>
      </c>
      <c r="DH18">
        <v>1144.8412499999999</v>
      </c>
      <c r="DI18">
        <v>50.182499999999997</v>
      </c>
      <c r="DJ18">
        <v>0</v>
      </c>
      <c r="DK18">
        <v>2293.400000095367</v>
      </c>
      <c r="DL18">
        <v>0</v>
      </c>
      <c r="DM18">
        <v>985.83392307692316</v>
      </c>
      <c r="DN18">
        <v>0.530871812142658</v>
      </c>
      <c r="DO18">
        <v>-104.7726495463673</v>
      </c>
      <c r="DP18">
        <v>12759.18461538462</v>
      </c>
      <c r="DQ18">
        <v>15</v>
      </c>
      <c r="DR18">
        <v>1665062474.5</v>
      </c>
      <c r="DS18" t="s">
        <v>382</v>
      </c>
      <c r="DT18">
        <v>1665062474.5</v>
      </c>
      <c r="DU18">
        <v>1665062474.5</v>
      </c>
      <c r="DV18">
        <v>8</v>
      </c>
      <c r="DW18">
        <v>-4.1000000000000002E-2</v>
      </c>
      <c r="DX18">
        <v>-0.11700000000000001</v>
      </c>
      <c r="DY18">
        <v>-0.78400000000000003</v>
      </c>
      <c r="DZ18">
        <v>0.32200000000000001</v>
      </c>
      <c r="EA18">
        <v>415</v>
      </c>
      <c r="EB18">
        <v>32</v>
      </c>
      <c r="EC18">
        <v>0.34</v>
      </c>
      <c r="ED18">
        <v>0.23</v>
      </c>
      <c r="EE18">
        <v>1.369333341463415</v>
      </c>
      <c r="EF18">
        <v>-4.419016222996512</v>
      </c>
      <c r="EG18">
        <v>0.649226679839631</v>
      </c>
      <c r="EH18">
        <v>0</v>
      </c>
      <c r="EI18">
        <v>985.78694117647058</v>
      </c>
      <c r="EJ18">
        <v>0.36137509982241722</v>
      </c>
      <c r="EK18">
        <v>0.19514021221200281</v>
      </c>
      <c r="EL18">
        <v>1</v>
      </c>
      <c r="EM18">
        <v>1.2313099999999999</v>
      </c>
      <c r="EN18">
        <v>0.193923344947734</v>
      </c>
      <c r="EO18">
        <v>2.1411736011458529E-2</v>
      </c>
      <c r="EP18">
        <v>0</v>
      </c>
      <c r="EQ18">
        <v>1</v>
      </c>
      <c r="ER18">
        <v>3</v>
      </c>
      <c r="ES18" t="s">
        <v>391</v>
      </c>
      <c r="ET18">
        <v>3.36856</v>
      </c>
      <c r="EU18">
        <v>2.8938199999999998</v>
      </c>
      <c r="EV18">
        <v>3.71916E-3</v>
      </c>
      <c r="EW18">
        <v>4.03887E-3</v>
      </c>
      <c r="EX18">
        <v>0.141511</v>
      </c>
      <c r="EY18">
        <v>0.140262</v>
      </c>
      <c r="EZ18">
        <v>34353.599999999999</v>
      </c>
      <c r="FA18">
        <v>29913.8</v>
      </c>
      <c r="FB18">
        <v>30822.7</v>
      </c>
      <c r="FC18">
        <v>27999.9</v>
      </c>
      <c r="FD18">
        <v>34877.4</v>
      </c>
      <c r="FE18">
        <v>33988.6</v>
      </c>
      <c r="FF18">
        <v>40196.6</v>
      </c>
      <c r="FG18">
        <v>39057.5</v>
      </c>
      <c r="FH18">
        <v>2.2942800000000001</v>
      </c>
      <c r="FI18">
        <v>2.1580300000000001</v>
      </c>
      <c r="FJ18">
        <v>0</v>
      </c>
      <c r="FK18">
        <v>5.9329E-2</v>
      </c>
      <c r="FL18">
        <v>999.9</v>
      </c>
      <c r="FM18">
        <v>33.372799999999998</v>
      </c>
      <c r="FN18">
        <v>61.3</v>
      </c>
      <c r="FO18">
        <v>38.700000000000003</v>
      </c>
      <c r="FP18">
        <v>41.933199999999999</v>
      </c>
      <c r="FQ18">
        <v>51.130899999999997</v>
      </c>
      <c r="FR18">
        <v>30.620999999999999</v>
      </c>
      <c r="FS18">
        <v>2</v>
      </c>
      <c r="FT18">
        <v>0.72428099999999995</v>
      </c>
      <c r="FU18">
        <v>1.4918400000000001</v>
      </c>
      <c r="FV18">
        <v>20.200600000000001</v>
      </c>
      <c r="FW18">
        <v>5.2144399999999997</v>
      </c>
      <c r="FX18">
        <v>11.974</v>
      </c>
      <c r="FY18">
        <v>4.9900500000000001</v>
      </c>
      <c r="FZ18">
        <v>3.2926500000000001</v>
      </c>
      <c r="GA18">
        <v>9999</v>
      </c>
      <c r="GB18">
        <v>9999</v>
      </c>
      <c r="GC18">
        <v>9999</v>
      </c>
      <c r="GD18">
        <v>999.9</v>
      </c>
      <c r="GE18">
        <v>4.9714200000000002</v>
      </c>
      <c r="GF18">
        <v>1.8742399999999999</v>
      </c>
      <c r="GG18">
        <v>1.8705700000000001</v>
      </c>
      <c r="GH18">
        <v>1.8701700000000001</v>
      </c>
      <c r="GI18">
        <v>1.87473</v>
      </c>
      <c r="GJ18">
        <v>1.8714900000000001</v>
      </c>
      <c r="GK18">
        <v>1.8669100000000001</v>
      </c>
      <c r="GL18">
        <v>1.8779399999999999</v>
      </c>
      <c r="GM18">
        <v>0</v>
      </c>
      <c r="GN18">
        <v>0</v>
      </c>
      <c r="GO18">
        <v>0</v>
      </c>
      <c r="GP18">
        <v>0</v>
      </c>
      <c r="GQ18" t="s">
        <v>384</v>
      </c>
      <c r="GR18" t="s">
        <v>385</v>
      </c>
      <c r="GS18" t="s">
        <v>386</v>
      </c>
      <c r="GT18" t="s">
        <v>386</v>
      </c>
      <c r="GU18" t="s">
        <v>386</v>
      </c>
      <c r="GV18" t="s">
        <v>386</v>
      </c>
      <c r="GW18">
        <v>0</v>
      </c>
      <c r="GX18">
        <v>100</v>
      </c>
      <c r="GY18">
        <v>100</v>
      </c>
      <c r="GZ18">
        <v>-0.78400000000000003</v>
      </c>
      <c r="HA18">
        <v>0.32200000000000001</v>
      </c>
      <c r="HB18">
        <v>-0.78395000000000437</v>
      </c>
      <c r="HC18">
        <v>0</v>
      </c>
      <c r="HD18">
        <v>0</v>
      </c>
      <c r="HE18">
        <v>0</v>
      </c>
      <c r="HF18">
        <v>0.32204000000000832</v>
      </c>
      <c r="HG18">
        <v>0</v>
      </c>
      <c r="HH18">
        <v>0</v>
      </c>
      <c r="HI18">
        <v>0</v>
      </c>
      <c r="HJ18">
        <v>-1</v>
      </c>
      <c r="HK18">
        <v>-1</v>
      </c>
      <c r="HL18">
        <v>-1</v>
      </c>
      <c r="HM18">
        <v>-1</v>
      </c>
      <c r="HN18">
        <v>43</v>
      </c>
      <c r="HO18">
        <v>43</v>
      </c>
      <c r="HP18">
        <v>0.20385700000000001</v>
      </c>
      <c r="HQ18">
        <v>2.6464799999999999</v>
      </c>
      <c r="HR18">
        <v>2.1484399999999999</v>
      </c>
      <c r="HS18">
        <v>2.5878899999999998</v>
      </c>
      <c r="HT18">
        <v>2.5451700000000002</v>
      </c>
      <c r="HU18">
        <v>2.3083499999999999</v>
      </c>
      <c r="HV18">
        <v>43.263300000000001</v>
      </c>
      <c r="HW18">
        <v>13.974399999999999</v>
      </c>
      <c r="HX18">
        <v>18</v>
      </c>
      <c r="HY18">
        <v>692.09299999999996</v>
      </c>
      <c r="HZ18">
        <v>712.55</v>
      </c>
      <c r="IA18">
        <v>30.998100000000001</v>
      </c>
      <c r="IB18">
        <v>36.600299999999997</v>
      </c>
      <c r="IC18">
        <v>29.999700000000001</v>
      </c>
      <c r="ID18">
        <v>36.315899999999999</v>
      </c>
      <c r="IE18">
        <v>36.247799999999998</v>
      </c>
      <c r="IF18">
        <v>4.1093799999999998</v>
      </c>
      <c r="IG18">
        <v>27.215399999999999</v>
      </c>
      <c r="IH18">
        <v>74.912700000000001</v>
      </c>
      <c r="II18">
        <v>31</v>
      </c>
      <c r="IJ18">
        <v>26.884699999999999</v>
      </c>
      <c r="IK18">
        <v>33.105699999999999</v>
      </c>
      <c r="IL18">
        <v>98.251499999999993</v>
      </c>
      <c r="IM18">
        <v>98.333600000000004</v>
      </c>
    </row>
    <row r="19" spans="1:247" x14ac:dyDescent="0.2">
      <c r="A19">
        <v>4</v>
      </c>
      <c r="B19">
        <v>1665065060.5999999</v>
      </c>
      <c r="C19">
        <v>12</v>
      </c>
      <c r="D19" t="s">
        <v>392</v>
      </c>
      <c r="E19" t="s">
        <v>393</v>
      </c>
      <c r="F19">
        <v>4</v>
      </c>
      <c r="G19">
        <v>1665065058.5999999</v>
      </c>
      <c r="H19">
        <f t="shared" si="0"/>
        <v>1.3458585922993579E-3</v>
      </c>
      <c r="I19">
        <f t="shared" si="1"/>
        <v>1.345858592299358</v>
      </c>
      <c r="J19">
        <f t="shared" si="2"/>
        <v>-1.480478826297007</v>
      </c>
      <c r="K19">
        <f t="shared" si="3"/>
        <v>13.769742857142861</v>
      </c>
      <c r="L19">
        <f t="shared" si="4"/>
        <v>48.460449625875306</v>
      </c>
      <c r="M19">
        <f t="shared" si="5"/>
        <v>4.9027444384021894</v>
      </c>
      <c r="N19">
        <f t="shared" si="6"/>
        <v>1.393085097894736</v>
      </c>
      <c r="O19">
        <f t="shared" si="7"/>
        <v>6.7115008309349605E-2</v>
      </c>
      <c r="P19">
        <f t="shared" si="8"/>
        <v>2.7701942328911855</v>
      </c>
      <c r="Q19">
        <f t="shared" si="9"/>
        <v>6.6224591588867274E-2</v>
      </c>
      <c r="R19">
        <f t="shared" si="10"/>
        <v>4.1469385915388637E-2</v>
      </c>
      <c r="S19">
        <f t="shared" si="11"/>
        <v>194.42701761261364</v>
      </c>
      <c r="T19">
        <f t="shared" si="12"/>
        <v>35.290759560056976</v>
      </c>
      <c r="U19">
        <f t="shared" si="13"/>
        <v>34.322114285714292</v>
      </c>
      <c r="V19">
        <f t="shared" si="14"/>
        <v>5.4397643961157787</v>
      </c>
      <c r="W19">
        <f t="shared" si="15"/>
        <v>63.393671234466339</v>
      </c>
      <c r="X19">
        <f t="shared" si="16"/>
        <v>3.4743011805933581</v>
      </c>
      <c r="Y19">
        <f t="shared" si="17"/>
        <v>5.4805173969865058</v>
      </c>
      <c r="Z19">
        <f t="shared" si="18"/>
        <v>1.9654632155224205</v>
      </c>
      <c r="AA19">
        <f t="shared" si="19"/>
        <v>-59.352363920401686</v>
      </c>
      <c r="AB19">
        <f t="shared" si="20"/>
        <v>20.040195156654299</v>
      </c>
      <c r="AC19">
        <f t="shared" si="21"/>
        <v>1.6794566504070054</v>
      </c>
      <c r="AD19">
        <f t="shared" si="22"/>
        <v>156.79430549927326</v>
      </c>
      <c r="AE19">
        <f t="shared" si="23"/>
        <v>3.044021783885102</v>
      </c>
      <c r="AF19">
        <f t="shared" si="24"/>
        <v>1.440730560374593</v>
      </c>
      <c r="AG19">
        <f t="shared" si="25"/>
        <v>-1.480478826297007</v>
      </c>
      <c r="AH19">
        <v>16.853511285165091</v>
      </c>
      <c r="AI19">
        <v>15.34911878787878</v>
      </c>
      <c r="AJ19">
        <v>0.72251064725123171</v>
      </c>
      <c r="AK19">
        <v>66.416550813611067</v>
      </c>
      <c r="AL19">
        <f t="shared" si="26"/>
        <v>1.345858592299358</v>
      </c>
      <c r="AM19">
        <v>33.056560764283972</v>
      </c>
      <c r="AN19">
        <v>34.323010303030301</v>
      </c>
      <c r="AO19">
        <v>-1.3878818376841391E-2</v>
      </c>
      <c r="AP19">
        <v>79.004078207123655</v>
      </c>
      <c r="AQ19">
        <v>11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47182.200456271188</v>
      </c>
      <c r="AV19" t="s">
        <v>379</v>
      </c>
      <c r="AW19" t="s">
        <v>379</v>
      </c>
      <c r="AX19">
        <v>0</v>
      </c>
      <c r="AY19">
        <v>0</v>
      </c>
      <c r="AZ19">
        <v>261</v>
      </c>
      <c r="BA19">
        <v>1000</v>
      </c>
      <c r="BB19" t="s">
        <v>380</v>
      </c>
      <c r="BC19">
        <v>1176.155</v>
      </c>
      <c r="BD19">
        <v>1226.1110000000001</v>
      </c>
      <c r="BE19">
        <v>1216</v>
      </c>
      <c r="BF19">
        <v>1.4603136E-4</v>
      </c>
      <c r="BG19">
        <v>9.7405935999999986E-4</v>
      </c>
      <c r="BH19">
        <v>4.7597999359999997E-2</v>
      </c>
      <c r="BI19">
        <v>7.5799999999999999E-4</v>
      </c>
      <c r="BJ19">
        <f t="shared" si="30"/>
        <v>1200.01</v>
      </c>
      <c r="BK19">
        <f t="shared" si="31"/>
        <v>1009.5137997992816</v>
      </c>
      <c r="BL19">
        <f t="shared" si="32"/>
        <v>0.84125448937865654</v>
      </c>
      <c r="BM19">
        <f t="shared" si="33"/>
        <v>0.1620211645008072</v>
      </c>
      <c r="BN19">
        <v>6</v>
      </c>
      <c r="BO19">
        <v>0.5</v>
      </c>
      <c r="BP19" t="s">
        <v>381</v>
      </c>
      <c r="BQ19">
        <v>2</v>
      </c>
      <c r="BR19" t="b">
        <v>1</v>
      </c>
      <c r="BS19">
        <v>1665065058.5999999</v>
      </c>
      <c r="BT19">
        <v>13.769742857142861</v>
      </c>
      <c r="BU19">
        <v>16.598128571428571</v>
      </c>
      <c r="BV19">
        <v>34.341214285714287</v>
      </c>
      <c r="BW19">
        <v>33.056885714285713</v>
      </c>
      <c r="BX19">
        <v>14.55372857142857</v>
      </c>
      <c r="BY19">
        <v>34.019185714285712</v>
      </c>
      <c r="BZ19">
        <v>649.95242857142853</v>
      </c>
      <c r="CA19">
        <v>101.0702857142857</v>
      </c>
      <c r="CB19">
        <v>9.9729757142857131E-2</v>
      </c>
      <c r="CC19">
        <v>34.456300000000013</v>
      </c>
      <c r="CD19">
        <v>999.89999999999986</v>
      </c>
      <c r="CE19">
        <v>34.322114285714292</v>
      </c>
      <c r="CF19">
        <v>0</v>
      </c>
      <c r="CG19">
        <v>0</v>
      </c>
      <c r="CH19">
        <v>9021.5214285714264</v>
      </c>
      <c r="CI19">
        <v>0</v>
      </c>
      <c r="CJ19">
        <v>382.09642857142859</v>
      </c>
      <c r="CK19">
        <v>-2.82836</v>
      </c>
      <c r="CL19">
        <v>14.25942857142857</v>
      </c>
      <c r="CM19">
        <v>17.165557142857139</v>
      </c>
      <c r="CN19">
        <v>1.2843471428571429</v>
      </c>
      <c r="CO19">
        <v>16.598128571428571</v>
      </c>
      <c r="CP19">
        <v>33.056885714285713</v>
      </c>
      <c r="CQ19">
        <v>3.4708728571428571</v>
      </c>
      <c r="CR19">
        <v>3.3410628571428571</v>
      </c>
      <c r="CS19">
        <v>26.47795714285715</v>
      </c>
      <c r="CT19">
        <v>25.833028571428571</v>
      </c>
      <c r="CU19">
        <v>1200.01</v>
      </c>
      <c r="CV19">
        <v>0.95800557142857135</v>
      </c>
      <c r="CW19">
        <v>4.1994471428571427E-2</v>
      </c>
      <c r="CX19">
        <v>0</v>
      </c>
      <c r="CY19">
        <v>985.91200000000003</v>
      </c>
      <c r="CZ19">
        <v>5.0001600000000002</v>
      </c>
      <c r="DA19">
        <v>12746.44285714286</v>
      </c>
      <c r="DB19">
        <v>9515.2771428571432</v>
      </c>
      <c r="DC19">
        <v>48.276571428571437</v>
      </c>
      <c r="DD19">
        <v>50.311999999999998</v>
      </c>
      <c r="DE19">
        <v>49.419285714285706</v>
      </c>
      <c r="DF19">
        <v>49.357000000000014</v>
      </c>
      <c r="DG19">
        <v>50.061999999999998</v>
      </c>
      <c r="DH19">
        <v>1144.83</v>
      </c>
      <c r="DI19">
        <v>50.18</v>
      </c>
      <c r="DJ19">
        <v>0</v>
      </c>
      <c r="DK19">
        <v>2297.599999904633</v>
      </c>
      <c r="DL19">
        <v>0</v>
      </c>
      <c r="DM19">
        <v>985.88376000000005</v>
      </c>
      <c r="DN19">
        <v>0.6086923245453868</v>
      </c>
      <c r="DO19">
        <v>-78.376923149000518</v>
      </c>
      <c r="DP19">
        <v>12752.492</v>
      </c>
      <c r="DQ19">
        <v>15</v>
      </c>
      <c r="DR19">
        <v>1665062474.5</v>
      </c>
      <c r="DS19" t="s">
        <v>382</v>
      </c>
      <c r="DT19">
        <v>1665062474.5</v>
      </c>
      <c r="DU19">
        <v>1665062474.5</v>
      </c>
      <c r="DV19">
        <v>8</v>
      </c>
      <c r="DW19">
        <v>-4.1000000000000002E-2</v>
      </c>
      <c r="DX19">
        <v>-0.11700000000000001</v>
      </c>
      <c r="DY19">
        <v>-0.78400000000000003</v>
      </c>
      <c r="DZ19">
        <v>0.32200000000000001</v>
      </c>
      <c r="EA19">
        <v>415</v>
      </c>
      <c r="EB19">
        <v>32</v>
      </c>
      <c r="EC19">
        <v>0.34</v>
      </c>
      <c r="ED19">
        <v>0.23</v>
      </c>
      <c r="EE19">
        <v>0.58027090243902435</v>
      </c>
      <c r="EF19">
        <v>-13.77709279442508</v>
      </c>
      <c r="EG19">
        <v>1.615374941204307</v>
      </c>
      <c r="EH19">
        <v>0</v>
      </c>
      <c r="EI19">
        <v>985.84426470588244</v>
      </c>
      <c r="EJ19">
        <v>0.62565317692452072</v>
      </c>
      <c r="EK19">
        <v>0.20584221667599581</v>
      </c>
      <c r="EL19">
        <v>1</v>
      </c>
      <c r="EM19">
        <v>1.246956097560975</v>
      </c>
      <c r="EN19">
        <v>0.27136996515679468</v>
      </c>
      <c r="EO19">
        <v>2.9076152149061261E-2</v>
      </c>
      <c r="EP19">
        <v>0</v>
      </c>
      <c r="EQ19">
        <v>1</v>
      </c>
      <c r="ER19">
        <v>3</v>
      </c>
      <c r="ES19" t="s">
        <v>391</v>
      </c>
      <c r="ET19">
        <v>3.3681199999999998</v>
      </c>
      <c r="EU19">
        <v>2.8931399999999998</v>
      </c>
      <c r="EV19">
        <v>4.4463599999999999E-3</v>
      </c>
      <c r="EW19">
        <v>5.4538499999999997E-3</v>
      </c>
      <c r="EX19">
        <v>0.14136899999999999</v>
      </c>
      <c r="EY19">
        <v>0.140238</v>
      </c>
      <c r="EZ19">
        <v>34329.199999999997</v>
      </c>
      <c r="FA19">
        <v>29870.9</v>
      </c>
      <c r="FB19">
        <v>30823.200000000001</v>
      </c>
      <c r="FC19">
        <v>27999.4</v>
      </c>
      <c r="FD19">
        <v>34884.1</v>
      </c>
      <c r="FE19">
        <v>33989.199999999997</v>
      </c>
      <c r="FF19">
        <v>40197.699999999997</v>
      </c>
      <c r="FG19">
        <v>39057.1</v>
      </c>
      <c r="FH19">
        <v>2.2938700000000001</v>
      </c>
      <c r="FI19">
        <v>2.15835</v>
      </c>
      <c r="FJ19">
        <v>0</v>
      </c>
      <c r="FK19">
        <v>5.9425800000000001E-2</v>
      </c>
      <c r="FL19">
        <v>999.9</v>
      </c>
      <c r="FM19">
        <v>33.354199999999999</v>
      </c>
      <c r="FN19">
        <v>61.3</v>
      </c>
      <c r="FO19">
        <v>38.700000000000003</v>
      </c>
      <c r="FP19">
        <v>41.9328</v>
      </c>
      <c r="FQ19">
        <v>51.2209</v>
      </c>
      <c r="FR19">
        <v>30.600999999999999</v>
      </c>
      <c r="FS19">
        <v>2</v>
      </c>
      <c r="FT19">
        <v>0.72413099999999997</v>
      </c>
      <c r="FU19">
        <v>1.4815100000000001</v>
      </c>
      <c r="FV19">
        <v>20.200099999999999</v>
      </c>
      <c r="FW19">
        <v>5.2108499999999998</v>
      </c>
      <c r="FX19">
        <v>11.974</v>
      </c>
      <c r="FY19">
        <v>4.9884500000000003</v>
      </c>
      <c r="FZ19">
        <v>3.29183</v>
      </c>
      <c r="GA19">
        <v>9999</v>
      </c>
      <c r="GB19">
        <v>9999</v>
      </c>
      <c r="GC19">
        <v>9999</v>
      </c>
      <c r="GD19">
        <v>999.9</v>
      </c>
      <c r="GE19">
        <v>4.9713700000000003</v>
      </c>
      <c r="GF19">
        <v>1.8742300000000001</v>
      </c>
      <c r="GG19">
        <v>1.87056</v>
      </c>
      <c r="GH19">
        <v>1.87016</v>
      </c>
      <c r="GI19">
        <v>1.8747199999999999</v>
      </c>
      <c r="GJ19">
        <v>1.8714900000000001</v>
      </c>
      <c r="GK19">
        <v>1.8669100000000001</v>
      </c>
      <c r="GL19">
        <v>1.8778999999999999</v>
      </c>
      <c r="GM19">
        <v>0</v>
      </c>
      <c r="GN19">
        <v>0</v>
      </c>
      <c r="GO19">
        <v>0</v>
      </c>
      <c r="GP19">
        <v>0</v>
      </c>
      <c r="GQ19" t="s">
        <v>384</v>
      </c>
      <c r="GR19" t="s">
        <v>385</v>
      </c>
      <c r="GS19" t="s">
        <v>386</v>
      </c>
      <c r="GT19" t="s">
        <v>386</v>
      </c>
      <c r="GU19" t="s">
        <v>386</v>
      </c>
      <c r="GV19" t="s">
        <v>386</v>
      </c>
      <c r="GW19">
        <v>0</v>
      </c>
      <c r="GX19">
        <v>100</v>
      </c>
      <c r="GY19">
        <v>100</v>
      </c>
      <c r="GZ19">
        <v>-0.78400000000000003</v>
      </c>
      <c r="HA19">
        <v>0.32200000000000001</v>
      </c>
      <c r="HB19">
        <v>-0.78395000000000437</v>
      </c>
      <c r="HC19">
        <v>0</v>
      </c>
      <c r="HD19">
        <v>0</v>
      </c>
      <c r="HE19">
        <v>0</v>
      </c>
      <c r="HF19">
        <v>0.32204000000000832</v>
      </c>
      <c r="HG19">
        <v>0</v>
      </c>
      <c r="HH19">
        <v>0</v>
      </c>
      <c r="HI19">
        <v>0</v>
      </c>
      <c r="HJ19">
        <v>-1</v>
      </c>
      <c r="HK19">
        <v>-1</v>
      </c>
      <c r="HL19">
        <v>-1</v>
      </c>
      <c r="HM19">
        <v>-1</v>
      </c>
      <c r="HN19">
        <v>43.1</v>
      </c>
      <c r="HO19">
        <v>43.1</v>
      </c>
      <c r="HP19">
        <v>0.21972700000000001</v>
      </c>
      <c r="HQ19">
        <v>2.6415999999999999</v>
      </c>
      <c r="HR19">
        <v>2.1484399999999999</v>
      </c>
      <c r="HS19">
        <v>2.5891099999999998</v>
      </c>
      <c r="HT19">
        <v>2.5451700000000002</v>
      </c>
      <c r="HU19">
        <v>2.3120099999999999</v>
      </c>
      <c r="HV19">
        <v>43.263300000000001</v>
      </c>
      <c r="HW19">
        <v>13.9657</v>
      </c>
      <c r="HX19">
        <v>18</v>
      </c>
      <c r="HY19">
        <v>691.73099999999999</v>
      </c>
      <c r="HZ19">
        <v>712.83199999999999</v>
      </c>
      <c r="IA19">
        <v>30.997499999999999</v>
      </c>
      <c r="IB19">
        <v>36.596200000000003</v>
      </c>
      <c r="IC19">
        <v>29.999700000000001</v>
      </c>
      <c r="ID19">
        <v>36.312800000000003</v>
      </c>
      <c r="IE19">
        <v>36.244700000000002</v>
      </c>
      <c r="IF19">
        <v>4.4393599999999998</v>
      </c>
      <c r="IG19">
        <v>27.215399999999999</v>
      </c>
      <c r="IH19">
        <v>74.912700000000001</v>
      </c>
      <c r="II19">
        <v>31</v>
      </c>
      <c r="IJ19">
        <v>33.602699999999999</v>
      </c>
      <c r="IK19">
        <v>32.9846</v>
      </c>
      <c r="IL19">
        <v>98.253699999999995</v>
      </c>
      <c r="IM19">
        <v>98.332300000000004</v>
      </c>
    </row>
    <row r="20" spans="1:247" x14ac:dyDescent="0.2">
      <c r="A20">
        <v>5</v>
      </c>
      <c r="B20">
        <v>1665065064.5999999</v>
      </c>
      <c r="C20">
        <v>16</v>
      </c>
      <c r="D20" t="s">
        <v>394</v>
      </c>
      <c r="E20" t="s">
        <v>395</v>
      </c>
      <c r="F20">
        <v>4</v>
      </c>
      <c r="G20">
        <v>1665065062.2874999</v>
      </c>
      <c r="H20">
        <f t="shared" si="0"/>
        <v>1.3332957385072061E-3</v>
      </c>
      <c r="I20">
        <f t="shared" si="1"/>
        <v>1.3332957385072062</v>
      </c>
      <c r="J20">
        <f t="shared" si="2"/>
        <v>-1.4066635270441246</v>
      </c>
      <c r="K20">
        <f t="shared" si="3"/>
        <v>16.8666625</v>
      </c>
      <c r="L20">
        <f t="shared" si="4"/>
        <v>49.971601927463908</v>
      </c>
      <c r="M20">
        <f t="shared" si="5"/>
        <v>5.0556778605795074</v>
      </c>
      <c r="N20">
        <f t="shared" si="6"/>
        <v>1.7064174229774232</v>
      </c>
      <c r="O20">
        <f t="shared" si="7"/>
        <v>6.6584900378949041E-2</v>
      </c>
      <c r="P20">
        <f t="shared" si="8"/>
        <v>2.767576449649046</v>
      </c>
      <c r="Q20">
        <f t="shared" si="9"/>
        <v>6.5707577681770546E-2</v>
      </c>
      <c r="R20">
        <f t="shared" si="10"/>
        <v>4.1145096895991946E-2</v>
      </c>
      <c r="S20">
        <f t="shared" si="11"/>
        <v>194.42582061261123</v>
      </c>
      <c r="T20">
        <f t="shared" si="12"/>
        <v>35.274606306299219</v>
      </c>
      <c r="U20">
        <f t="shared" si="13"/>
        <v>34.3001</v>
      </c>
      <c r="V20">
        <f t="shared" si="14"/>
        <v>5.4331037476168413</v>
      </c>
      <c r="W20">
        <f t="shared" si="15"/>
        <v>63.396605522876229</v>
      </c>
      <c r="X20">
        <f t="shared" si="16"/>
        <v>3.4705402656032653</v>
      </c>
      <c r="Y20">
        <f t="shared" si="17"/>
        <v>5.4743313730747696</v>
      </c>
      <c r="Z20">
        <f t="shared" si="18"/>
        <v>1.962563482013576</v>
      </c>
      <c r="AA20">
        <f t="shared" si="19"/>
        <v>-58.798342068167791</v>
      </c>
      <c r="AB20">
        <f t="shared" si="20"/>
        <v>20.275173463348818</v>
      </c>
      <c r="AC20">
        <f t="shared" si="21"/>
        <v>1.7004047923745793</v>
      </c>
      <c r="AD20">
        <f t="shared" si="22"/>
        <v>157.60305680016683</v>
      </c>
      <c r="AE20">
        <f t="shared" si="23"/>
        <v>5.0599146877834764</v>
      </c>
      <c r="AF20">
        <f t="shared" si="24"/>
        <v>1.3966542431126003</v>
      </c>
      <c r="AG20">
        <f t="shared" si="25"/>
        <v>-1.4066635270441246</v>
      </c>
      <c r="AH20">
        <v>22.404693364285659</v>
      </c>
      <c r="AI20">
        <v>19.390039393939389</v>
      </c>
      <c r="AJ20">
        <v>1.078918913487585</v>
      </c>
      <c r="AK20">
        <v>66.416550813611067</v>
      </c>
      <c r="AL20">
        <f t="shared" si="26"/>
        <v>1.3332957385072062</v>
      </c>
      <c r="AM20">
        <v>33.058682570913277</v>
      </c>
      <c r="AN20">
        <v>34.290575151515149</v>
      </c>
      <c r="AO20">
        <v>-8.9967727652918959E-3</v>
      </c>
      <c r="AP20">
        <v>79.004078207123655</v>
      </c>
      <c r="AQ20">
        <v>12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47113.642787665209</v>
      </c>
      <c r="AV20" t="s">
        <v>379</v>
      </c>
      <c r="AW20" t="s">
        <v>379</v>
      </c>
      <c r="AX20">
        <v>0</v>
      </c>
      <c r="AY20">
        <v>0</v>
      </c>
      <c r="AZ20">
        <v>261</v>
      </c>
      <c r="BA20">
        <v>1000</v>
      </c>
      <c r="BB20" t="s">
        <v>380</v>
      </c>
      <c r="BC20">
        <v>1176.155</v>
      </c>
      <c r="BD20">
        <v>1226.1110000000001</v>
      </c>
      <c r="BE20">
        <v>1216</v>
      </c>
      <c r="BF20">
        <v>1.4603136E-4</v>
      </c>
      <c r="BG20">
        <v>9.7405935999999986E-4</v>
      </c>
      <c r="BH20">
        <v>4.7597999359999997E-2</v>
      </c>
      <c r="BI20">
        <v>7.5799999999999999E-4</v>
      </c>
      <c r="BJ20">
        <f t="shared" si="30"/>
        <v>1200.0025000000001</v>
      </c>
      <c r="BK20">
        <f t="shared" si="31"/>
        <v>1009.5074997992804</v>
      </c>
      <c r="BL20">
        <f t="shared" si="32"/>
        <v>0.84125449721919776</v>
      </c>
      <c r="BM20">
        <f t="shared" si="33"/>
        <v>0.16202117963305179</v>
      </c>
      <c r="BN20">
        <v>6</v>
      </c>
      <c r="BO20">
        <v>0.5</v>
      </c>
      <c r="BP20" t="s">
        <v>381</v>
      </c>
      <c r="BQ20">
        <v>2</v>
      </c>
      <c r="BR20" t="b">
        <v>1</v>
      </c>
      <c r="BS20">
        <v>1665065062.2874999</v>
      </c>
      <c r="BT20">
        <v>16.8666625</v>
      </c>
      <c r="BU20">
        <v>21.559637500000001</v>
      </c>
      <c r="BV20">
        <v>34.303699999999999</v>
      </c>
      <c r="BW20">
        <v>33.058562499999987</v>
      </c>
      <c r="BX20">
        <v>17.650612500000001</v>
      </c>
      <c r="BY20">
        <v>33.981662499999999</v>
      </c>
      <c r="BZ20">
        <v>649.92525000000001</v>
      </c>
      <c r="CA20">
        <v>101.071375</v>
      </c>
      <c r="CB20">
        <v>9.9643449999999995E-2</v>
      </c>
      <c r="CC20">
        <v>34.435987500000003</v>
      </c>
      <c r="CD20">
        <v>999.9</v>
      </c>
      <c r="CE20">
        <v>34.3001</v>
      </c>
      <c r="CF20">
        <v>0</v>
      </c>
      <c r="CG20">
        <v>0</v>
      </c>
      <c r="CH20">
        <v>9007.5024999999987</v>
      </c>
      <c r="CI20">
        <v>0</v>
      </c>
      <c r="CJ20">
        <v>379.46625</v>
      </c>
      <c r="CK20">
        <v>-4.6929874999999992</v>
      </c>
      <c r="CL20">
        <v>17.465800000000002</v>
      </c>
      <c r="CM20">
        <v>22.296737499999999</v>
      </c>
      <c r="CN20">
        <v>1.24513875</v>
      </c>
      <c r="CO20">
        <v>21.559637500000001</v>
      </c>
      <c r="CP20">
        <v>33.058562499999987</v>
      </c>
      <c r="CQ20">
        <v>3.4671237499999998</v>
      </c>
      <c r="CR20">
        <v>3.34127375</v>
      </c>
      <c r="CS20">
        <v>26.459612499999999</v>
      </c>
      <c r="CT20">
        <v>25.834099999999999</v>
      </c>
      <c r="CU20">
        <v>1200.0025000000001</v>
      </c>
      <c r="CV20">
        <v>0.95800537499999994</v>
      </c>
      <c r="CW20">
        <v>4.1994662500000002E-2</v>
      </c>
      <c r="CX20">
        <v>0</v>
      </c>
      <c r="CY20">
        <v>985.51</v>
      </c>
      <c r="CZ20">
        <v>5.0001600000000002</v>
      </c>
      <c r="DA20">
        <v>12733.9</v>
      </c>
      <c r="DB20">
        <v>9515.2150000000001</v>
      </c>
      <c r="DC20">
        <v>48.257750000000001</v>
      </c>
      <c r="DD20">
        <v>50.311999999999998</v>
      </c>
      <c r="DE20">
        <v>49.429250000000003</v>
      </c>
      <c r="DF20">
        <v>49.343499999999999</v>
      </c>
      <c r="DG20">
        <v>50.015500000000003</v>
      </c>
      <c r="DH20">
        <v>1144.8225</v>
      </c>
      <c r="DI20">
        <v>50.18</v>
      </c>
      <c r="DJ20">
        <v>0</v>
      </c>
      <c r="DK20">
        <v>2301.7999999523158</v>
      </c>
      <c r="DL20">
        <v>0</v>
      </c>
      <c r="DM20">
        <v>985.77476923076927</v>
      </c>
      <c r="DN20">
        <v>-1.7591110976349691</v>
      </c>
      <c r="DO20">
        <v>-120.98803424854189</v>
      </c>
      <c r="DP20">
        <v>12744.211538461541</v>
      </c>
      <c r="DQ20">
        <v>15</v>
      </c>
      <c r="DR20">
        <v>1665062474.5</v>
      </c>
      <c r="DS20" t="s">
        <v>382</v>
      </c>
      <c r="DT20">
        <v>1665062474.5</v>
      </c>
      <c r="DU20">
        <v>1665062474.5</v>
      </c>
      <c r="DV20">
        <v>8</v>
      </c>
      <c r="DW20">
        <v>-4.1000000000000002E-2</v>
      </c>
      <c r="DX20">
        <v>-0.11700000000000001</v>
      </c>
      <c r="DY20">
        <v>-0.78400000000000003</v>
      </c>
      <c r="DZ20">
        <v>0.32200000000000001</v>
      </c>
      <c r="EA20">
        <v>415</v>
      </c>
      <c r="EB20">
        <v>32</v>
      </c>
      <c r="EC20">
        <v>0.34</v>
      </c>
      <c r="ED20">
        <v>0.23</v>
      </c>
      <c r="EE20">
        <v>-0.62367031707317067</v>
      </c>
      <c r="EF20">
        <v>-23.543148250871081</v>
      </c>
      <c r="EG20">
        <v>2.4542706018732612</v>
      </c>
      <c r="EH20">
        <v>0</v>
      </c>
      <c r="EI20">
        <v>985.81055882352939</v>
      </c>
      <c r="EJ20">
        <v>-0.38629487296349452</v>
      </c>
      <c r="EK20">
        <v>0.23982361057003601</v>
      </c>
      <c r="EL20">
        <v>1</v>
      </c>
      <c r="EM20">
        <v>1.2544995121951219</v>
      </c>
      <c r="EN20">
        <v>0.11887630662021061</v>
      </c>
      <c r="EO20">
        <v>2.3183484970379298E-2</v>
      </c>
      <c r="EP20">
        <v>0</v>
      </c>
      <c r="EQ20">
        <v>1</v>
      </c>
      <c r="ER20">
        <v>3</v>
      </c>
      <c r="ES20" t="s">
        <v>391</v>
      </c>
      <c r="ET20">
        <v>3.3687299999999998</v>
      </c>
      <c r="EU20">
        <v>2.89398</v>
      </c>
      <c r="EV20">
        <v>5.57502E-3</v>
      </c>
      <c r="EW20">
        <v>7.0920999999999996E-3</v>
      </c>
      <c r="EX20">
        <v>0.141288</v>
      </c>
      <c r="EY20">
        <v>0.14024600000000001</v>
      </c>
      <c r="EZ20">
        <v>34291</v>
      </c>
      <c r="FA20">
        <v>29822.2</v>
      </c>
      <c r="FB20">
        <v>30823.9</v>
      </c>
      <c r="FC20">
        <v>27999.7</v>
      </c>
      <c r="FD20">
        <v>34887.9</v>
      </c>
      <c r="FE20">
        <v>33989.199999999997</v>
      </c>
      <c r="FF20">
        <v>40198.300000000003</v>
      </c>
      <c r="FG20">
        <v>39057.5</v>
      </c>
      <c r="FH20">
        <v>2.2938999999999998</v>
      </c>
      <c r="FI20">
        <v>2.15815</v>
      </c>
      <c r="FJ20">
        <v>0</v>
      </c>
      <c r="FK20">
        <v>5.8829800000000002E-2</v>
      </c>
      <c r="FL20">
        <v>999.9</v>
      </c>
      <c r="FM20">
        <v>33.331200000000003</v>
      </c>
      <c r="FN20">
        <v>61.3</v>
      </c>
      <c r="FO20">
        <v>38.700000000000003</v>
      </c>
      <c r="FP20">
        <v>41.934199999999997</v>
      </c>
      <c r="FQ20">
        <v>50.920900000000003</v>
      </c>
      <c r="FR20">
        <v>30.576899999999998</v>
      </c>
      <c r="FS20">
        <v>2</v>
      </c>
      <c r="FT20">
        <v>0.72372999999999998</v>
      </c>
      <c r="FU20">
        <v>1.4695499999999999</v>
      </c>
      <c r="FV20">
        <v>20.200700000000001</v>
      </c>
      <c r="FW20">
        <v>5.2144399999999997</v>
      </c>
      <c r="FX20">
        <v>11.974</v>
      </c>
      <c r="FY20">
        <v>4.9898499999999997</v>
      </c>
      <c r="FZ20">
        <v>3.2925</v>
      </c>
      <c r="GA20">
        <v>9999</v>
      </c>
      <c r="GB20">
        <v>9999</v>
      </c>
      <c r="GC20">
        <v>9999</v>
      </c>
      <c r="GD20">
        <v>999.9</v>
      </c>
      <c r="GE20">
        <v>4.9713599999999998</v>
      </c>
      <c r="GF20">
        <v>1.8742300000000001</v>
      </c>
      <c r="GG20">
        <v>1.8705700000000001</v>
      </c>
      <c r="GH20">
        <v>1.87015</v>
      </c>
      <c r="GI20">
        <v>1.8747100000000001</v>
      </c>
      <c r="GJ20">
        <v>1.8714900000000001</v>
      </c>
      <c r="GK20">
        <v>1.8669199999999999</v>
      </c>
      <c r="GL20">
        <v>1.87792</v>
      </c>
      <c r="GM20">
        <v>0</v>
      </c>
      <c r="GN20">
        <v>0</v>
      </c>
      <c r="GO20">
        <v>0</v>
      </c>
      <c r="GP20">
        <v>0</v>
      </c>
      <c r="GQ20" t="s">
        <v>384</v>
      </c>
      <c r="GR20" t="s">
        <v>385</v>
      </c>
      <c r="GS20" t="s">
        <v>386</v>
      </c>
      <c r="GT20" t="s">
        <v>386</v>
      </c>
      <c r="GU20" t="s">
        <v>386</v>
      </c>
      <c r="GV20" t="s">
        <v>386</v>
      </c>
      <c r="GW20">
        <v>0</v>
      </c>
      <c r="GX20">
        <v>100</v>
      </c>
      <c r="GY20">
        <v>100</v>
      </c>
      <c r="GZ20">
        <v>-0.78400000000000003</v>
      </c>
      <c r="HA20">
        <v>0.3221</v>
      </c>
      <c r="HB20">
        <v>-0.78395000000000437</v>
      </c>
      <c r="HC20">
        <v>0</v>
      </c>
      <c r="HD20">
        <v>0</v>
      </c>
      <c r="HE20">
        <v>0</v>
      </c>
      <c r="HF20">
        <v>0.32204000000000832</v>
      </c>
      <c r="HG20">
        <v>0</v>
      </c>
      <c r="HH20">
        <v>0</v>
      </c>
      <c r="HI20">
        <v>0</v>
      </c>
      <c r="HJ20">
        <v>-1</v>
      </c>
      <c r="HK20">
        <v>-1</v>
      </c>
      <c r="HL20">
        <v>-1</v>
      </c>
      <c r="HM20">
        <v>-1</v>
      </c>
      <c r="HN20">
        <v>43.2</v>
      </c>
      <c r="HO20">
        <v>43.2</v>
      </c>
      <c r="HP20">
        <v>0.239258</v>
      </c>
      <c r="HQ20">
        <v>2.65015</v>
      </c>
      <c r="HR20">
        <v>2.1484399999999999</v>
      </c>
      <c r="HS20">
        <v>2.5891099999999998</v>
      </c>
      <c r="HT20">
        <v>2.5451700000000002</v>
      </c>
      <c r="HU20">
        <v>2.2631800000000002</v>
      </c>
      <c r="HV20">
        <v>43.263300000000001</v>
      </c>
      <c r="HW20">
        <v>13.956899999999999</v>
      </c>
      <c r="HX20">
        <v>18</v>
      </c>
      <c r="HY20">
        <v>691.73400000000004</v>
      </c>
      <c r="HZ20">
        <v>712.61599999999999</v>
      </c>
      <c r="IA20">
        <v>30.997</v>
      </c>
      <c r="IB20">
        <v>36.592799999999997</v>
      </c>
      <c r="IC20">
        <v>29.999700000000001</v>
      </c>
      <c r="ID20">
        <v>36.311100000000003</v>
      </c>
      <c r="IE20">
        <v>36.243000000000002</v>
      </c>
      <c r="IF20">
        <v>4.7958600000000002</v>
      </c>
      <c r="IG20">
        <v>27.215399999999999</v>
      </c>
      <c r="IH20">
        <v>74.912700000000001</v>
      </c>
      <c r="II20">
        <v>31</v>
      </c>
      <c r="IJ20">
        <v>40.299799999999998</v>
      </c>
      <c r="IK20">
        <v>32.951300000000003</v>
      </c>
      <c r="IL20">
        <v>98.255399999999995</v>
      </c>
      <c r="IM20">
        <v>98.333399999999997</v>
      </c>
    </row>
    <row r="21" spans="1:247" x14ac:dyDescent="0.2">
      <c r="A21">
        <v>6</v>
      </c>
      <c r="B21">
        <v>1665065068.5999999</v>
      </c>
      <c r="C21">
        <v>20</v>
      </c>
      <c r="D21" t="s">
        <v>396</v>
      </c>
      <c r="E21" t="s">
        <v>397</v>
      </c>
      <c r="F21">
        <v>4</v>
      </c>
      <c r="G21">
        <v>1665065066.5999999</v>
      </c>
      <c r="H21">
        <f t="shared" si="0"/>
        <v>1.3532990352286682E-3</v>
      </c>
      <c r="I21">
        <f t="shared" si="1"/>
        <v>1.3532990352286682</v>
      </c>
      <c r="J21">
        <f t="shared" si="2"/>
        <v>-1.3068186513654361</v>
      </c>
      <c r="K21">
        <f t="shared" si="3"/>
        <v>21.73</v>
      </c>
      <c r="L21">
        <f t="shared" si="4"/>
        <v>51.743717355551439</v>
      </c>
      <c r="M21">
        <f t="shared" si="5"/>
        <v>5.2349751215973148</v>
      </c>
      <c r="N21">
        <f t="shared" si="6"/>
        <v>2.1984506565434279</v>
      </c>
      <c r="O21">
        <f t="shared" si="7"/>
        <v>6.7794419884181223E-2</v>
      </c>
      <c r="P21">
        <f t="shared" si="8"/>
        <v>2.7696731537858237</v>
      </c>
      <c r="Q21">
        <f t="shared" si="9"/>
        <v>6.6885847510987667E-2</v>
      </c>
      <c r="R21">
        <f t="shared" si="10"/>
        <v>4.1884271817031429E-2</v>
      </c>
      <c r="S21">
        <f t="shared" si="11"/>
        <v>194.43151504117182</v>
      </c>
      <c r="T21">
        <f t="shared" si="12"/>
        <v>35.259309101863678</v>
      </c>
      <c r="U21">
        <f t="shared" si="13"/>
        <v>34.274428571428572</v>
      </c>
      <c r="V21">
        <f t="shared" si="14"/>
        <v>5.4253455496921434</v>
      </c>
      <c r="W21">
        <f t="shared" si="15"/>
        <v>63.388905962008209</v>
      </c>
      <c r="X21">
        <f t="shared" si="16"/>
        <v>3.4683243757616542</v>
      </c>
      <c r="Y21">
        <f t="shared" si="17"/>
        <v>5.4715006090188325</v>
      </c>
      <c r="Z21">
        <f t="shared" si="18"/>
        <v>1.9570211739304892</v>
      </c>
      <c r="AA21">
        <f t="shared" si="19"/>
        <v>-59.680487453584263</v>
      </c>
      <c r="AB21">
        <f t="shared" si="20"/>
        <v>22.734826314499799</v>
      </c>
      <c r="AC21">
        <f t="shared" si="21"/>
        <v>1.9049183609263072</v>
      </c>
      <c r="AD21">
        <f t="shared" si="22"/>
        <v>159.39077226301367</v>
      </c>
      <c r="AE21">
        <f t="shared" si="23"/>
        <v>6.7668551431657207</v>
      </c>
      <c r="AF21">
        <f t="shared" si="24"/>
        <v>1.3676960923137387</v>
      </c>
      <c r="AG21">
        <f t="shared" si="25"/>
        <v>-1.3068186513654361</v>
      </c>
      <c r="AH21">
        <v>28.58694331940189</v>
      </c>
      <c r="AI21">
        <v>24.489550909090909</v>
      </c>
      <c r="AJ21">
        <v>1.323503459808665</v>
      </c>
      <c r="AK21">
        <v>66.416550813611067</v>
      </c>
      <c r="AL21">
        <f t="shared" si="26"/>
        <v>1.3532990352286682</v>
      </c>
      <c r="AM21">
        <v>33.06159042535355</v>
      </c>
      <c r="AN21">
        <v>34.27774909090909</v>
      </c>
      <c r="AO21">
        <v>-2.043345477787398E-3</v>
      </c>
      <c r="AP21">
        <v>79.004078207123655</v>
      </c>
      <c r="AQ21">
        <v>12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47172.480853180823</v>
      </c>
      <c r="AV21" t="s">
        <v>379</v>
      </c>
      <c r="AW21" t="s">
        <v>379</v>
      </c>
      <c r="AX21">
        <v>0</v>
      </c>
      <c r="AY21">
        <v>0</v>
      </c>
      <c r="AZ21">
        <v>261</v>
      </c>
      <c r="BA21">
        <v>1000</v>
      </c>
      <c r="BB21" t="s">
        <v>380</v>
      </c>
      <c r="BC21">
        <v>1176.155</v>
      </c>
      <c r="BD21">
        <v>1226.1110000000001</v>
      </c>
      <c r="BE21">
        <v>1216</v>
      </c>
      <c r="BF21">
        <v>1.4603136E-4</v>
      </c>
      <c r="BG21">
        <v>9.7405935999999986E-4</v>
      </c>
      <c r="BH21">
        <v>4.7597999359999997E-2</v>
      </c>
      <c r="BI21">
        <v>7.5799999999999999E-4</v>
      </c>
      <c r="BJ21">
        <f t="shared" si="30"/>
        <v>1200.037142857143</v>
      </c>
      <c r="BK21">
        <f t="shared" si="31"/>
        <v>1009.5366855135605</v>
      </c>
      <c r="BL21">
        <f t="shared" si="32"/>
        <v>0.84125453243053472</v>
      </c>
      <c r="BM21">
        <f t="shared" si="33"/>
        <v>0.16202124759093203</v>
      </c>
      <c r="BN21">
        <v>6</v>
      </c>
      <c r="BO21">
        <v>0.5</v>
      </c>
      <c r="BP21" t="s">
        <v>381</v>
      </c>
      <c r="BQ21">
        <v>2</v>
      </c>
      <c r="BR21" t="b">
        <v>1</v>
      </c>
      <c r="BS21">
        <v>1665065066.5999999</v>
      </c>
      <c r="BT21">
        <v>21.73</v>
      </c>
      <c r="BU21">
        <v>28.00357142857143</v>
      </c>
      <c r="BV21">
        <v>34.281728571428573</v>
      </c>
      <c r="BW21">
        <v>33.062557142857152</v>
      </c>
      <c r="BX21">
        <v>22.513942857142862</v>
      </c>
      <c r="BY21">
        <v>33.959685714285719</v>
      </c>
      <c r="BZ21">
        <v>650.01971428571426</v>
      </c>
      <c r="CA21">
        <v>101.07128571428569</v>
      </c>
      <c r="CB21">
        <v>9.9936400000000009E-2</v>
      </c>
      <c r="CC21">
        <v>34.426685714285711</v>
      </c>
      <c r="CD21">
        <v>999.89999999999986</v>
      </c>
      <c r="CE21">
        <v>34.274428571428572</v>
      </c>
      <c r="CF21">
        <v>0</v>
      </c>
      <c r="CG21">
        <v>0</v>
      </c>
      <c r="CH21">
        <v>9018.66</v>
      </c>
      <c r="CI21">
        <v>0</v>
      </c>
      <c r="CJ21">
        <v>372.37700000000001</v>
      </c>
      <c r="CK21">
        <v>-6.2735842857142847</v>
      </c>
      <c r="CL21">
        <v>22.501357142857142</v>
      </c>
      <c r="CM21">
        <v>28.961071428571429</v>
      </c>
      <c r="CN21">
        <v>1.2191728571428571</v>
      </c>
      <c r="CO21">
        <v>28.00357142857143</v>
      </c>
      <c r="CP21">
        <v>33.062557142857152</v>
      </c>
      <c r="CQ21">
        <v>3.4648985714285709</v>
      </c>
      <c r="CR21">
        <v>3.3416742857142858</v>
      </c>
      <c r="CS21">
        <v>26.448714285714281</v>
      </c>
      <c r="CT21">
        <v>25.836114285714281</v>
      </c>
      <c r="CU21">
        <v>1200.037142857143</v>
      </c>
      <c r="CV21">
        <v>0.95800557142857135</v>
      </c>
      <c r="CW21">
        <v>4.1994471428571427E-2</v>
      </c>
      <c r="CX21">
        <v>0</v>
      </c>
      <c r="CY21">
        <v>984.9899999999999</v>
      </c>
      <c r="CZ21">
        <v>5.0001600000000002</v>
      </c>
      <c r="DA21">
        <v>12718.514285714289</v>
      </c>
      <c r="DB21">
        <v>9515.4914285714294</v>
      </c>
      <c r="DC21">
        <v>48.294285714285706</v>
      </c>
      <c r="DD21">
        <v>50.294285714285721</v>
      </c>
      <c r="DE21">
        <v>49.454999999999998</v>
      </c>
      <c r="DF21">
        <v>49.294285714285706</v>
      </c>
      <c r="DG21">
        <v>50.035428571428582</v>
      </c>
      <c r="DH21">
        <v>1144.8542857142861</v>
      </c>
      <c r="DI21">
        <v>50.182857142857152</v>
      </c>
      <c r="DJ21">
        <v>0</v>
      </c>
      <c r="DK21">
        <v>2305.400000095367</v>
      </c>
      <c r="DL21">
        <v>0</v>
      </c>
      <c r="DM21">
        <v>985.57561538461539</v>
      </c>
      <c r="DN21">
        <v>-4.710905989860108</v>
      </c>
      <c r="DO21">
        <v>-165.85299158167069</v>
      </c>
      <c r="DP21">
        <v>12735.892307692309</v>
      </c>
      <c r="DQ21">
        <v>15</v>
      </c>
      <c r="DR21">
        <v>1665062474.5</v>
      </c>
      <c r="DS21" t="s">
        <v>382</v>
      </c>
      <c r="DT21">
        <v>1665062474.5</v>
      </c>
      <c r="DU21">
        <v>1665062474.5</v>
      </c>
      <c r="DV21">
        <v>8</v>
      </c>
      <c r="DW21">
        <v>-4.1000000000000002E-2</v>
      </c>
      <c r="DX21">
        <v>-0.11700000000000001</v>
      </c>
      <c r="DY21">
        <v>-0.78400000000000003</v>
      </c>
      <c r="DZ21">
        <v>0.32200000000000001</v>
      </c>
      <c r="EA21">
        <v>415</v>
      </c>
      <c r="EB21">
        <v>32</v>
      </c>
      <c r="EC21">
        <v>0.34</v>
      </c>
      <c r="ED21">
        <v>0.23</v>
      </c>
      <c r="EE21">
        <v>-2.1240327560975611</v>
      </c>
      <c r="EF21">
        <v>-29.282064125435539</v>
      </c>
      <c r="EG21">
        <v>2.915528491202378</v>
      </c>
      <c r="EH21">
        <v>0</v>
      </c>
      <c r="EI21">
        <v>985.6609705882355</v>
      </c>
      <c r="EJ21">
        <v>-2.4373567560103959</v>
      </c>
      <c r="EK21">
        <v>0.39239921788118748</v>
      </c>
      <c r="EL21">
        <v>0</v>
      </c>
      <c r="EM21">
        <v>1.2523975609756099</v>
      </c>
      <c r="EN21">
        <v>-5.7131289198607042E-2</v>
      </c>
      <c r="EO21">
        <v>2.5461353189614289E-2</v>
      </c>
      <c r="EP21">
        <v>1</v>
      </c>
      <c r="EQ21">
        <v>1</v>
      </c>
      <c r="ER21">
        <v>3</v>
      </c>
      <c r="ES21" t="s">
        <v>391</v>
      </c>
      <c r="ET21">
        <v>3.3685299999999998</v>
      </c>
      <c r="EU21">
        <v>2.89384</v>
      </c>
      <c r="EV21">
        <v>6.9723900000000002E-3</v>
      </c>
      <c r="EW21">
        <v>8.8707200000000003E-3</v>
      </c>
      <c r="EX21">
        <v>0.14125299999999999</v>
      </c>
      <c r="EY21">
        <v>0.14025099999999999</v>
      </c>
      <c r="EZ21">
        <v>34242.400000000001</v>
      </c>
      <c r="FA21">
        <v>29769.599999999999</v>
      </c>
      <c r="FB21">
        <v>30823.4</v>
      </c>
      <c r="FC21">
        <v>28000.5</v>
      </c>
      <c r="FD21">
        <v>34888.9</v>
      </c>
      <c r="FE21">
        <v>33989.9</v>
      </c>
      <c r="FF21">
        <v>40197.699999999997</v>
      </c>
      <c r="FG21">
        <v>39058.5</v>
      </c>
      <c r="FH21">
        <v>2.29392</v>
      </c>
      <c r="FI21">
        <v>2.1581000000000001</v>
      </c>
      <c r="FJ21">
        <v>0</v>
      </c>
      <c r="FK21">
        <v>5.9612100000000001E-2</v>
      </c>
      <c r="FL21">
        <v>999.9</v>
      </c>
      <c r="FM21">
        <v>33.308799999999998</v>
      </c>
      <c r="FN21">
        <v>61.3</v>
      </c>
      <c r="FO21">
        <v>38.700000000000003</v>
      </c>
      <c r="FP21">
        <v>41.927</v>
      </c>
      <c r="FQ21">
        <v>50.950899999999997</v>
      </c>
      <c r="FR21">
        <v>30.6571</v>
      </c>
      <c r="FS21">
        <v>2</v>
      </c>
      <c r="FT21">
        <v>0.72335099999999997</v>
      </c>
      <c r="FU21">
        <v>1.4611000000000001</v>
      </c>
      <c r="FV21">
        <v>20.200800000000001</v>
      </c>
      <c r="FW21">
        <v>5.2144399999999997</v>
      </c>
      <c r="FX21">
        <v>11.974</v>
      </c>
      <c r="FY21">
        <v>4.9898499999999997</v>
      </c>
      <c r="FZ21">
        <v>3.2925</v>
      </c>
      <c r="GA21">
        <v>9999</v>
      </c>
      <c r="GB21">
        <v>9999</v>
      </c>
      <c r="GC21">
        <v>9999</v>
      </c>
      <c r="GD21">
        <v>999.9</v>
      </c>
      <c r="GE21">
        <v>4.9714</v>
      </c>
      <c r="GF21">
        <v>1.8742399999999999</v>
      </c>
      <c r="GG21">
        <v>1.87056</v>
      </c>
      <c r="GH21">
        <v>1.87016</v>
      </c>
      <c r="GI21">
        <v>1.8747400000000001</v>
      </c>
      <c r="GJ21">
        <v>1.8714900000000001</v>
      </c>
      <c r="GK21">
        <v>1.86693</v>
      </c>
      <c r="GL21">
        <v>1.8779300000000001</v>
      </c>
      <c r="GM21">
        <v>0</v>
      </c>
      <c r="GN21">
        <v>0</v>
      </c>
      <c r="GO21">
        <v>0</v>
      </c>
      <c r="GP21">
        <v>0</v>
      </c>
      <c r="GQ21" t="s">
        <v>384</v>
      </c>
      <c r="GR21" t="s">
        <v>385</v>
      </c>
      <c r="GS21" t="s">
        <v>386</v>
      </c>
      <c r="GT21" t="s">
        <v>386</v>
      </c>
      <c r="GU21" t="s">
        <v>386</v>
      </c>
      <c r="GV21" t="s">
        <v>386</v>
      </c>
      <c r="GW21">
        <v>0</v>
      </c>
      <c r="GX21">
        <v>100</v>
      </c>
      <c r="GY21">
        <v>100</v>
      </c>
      <c r="GZ21">
        <v>-0.78400000000000003</v>
      </c>
      <c r="HA21">
        <v>0.32200000000000001</v>
      </c>
      <c r="HB21">
        <v>-0.78395000000000437</v>
      </c>
      <c r="HC21">
        <v>0</v>
      </c>
      <c r="HD21">
        <v>0</v>
      </c>
      <c r="HE21">
        <v>0</v>
      </c>
      <c r="HF21">
        <v>0.32204000000000832</v>
      </c>
      <c r="HG21">
        <v>0</v>
      </c>
      <c r="HH21">
        <v>0</v>
      </c>
      <c r="HI21">
        <v>0</v>
      </c>
      <c r="HJ21">
        <v>-1</v>
      </c>
      <c r="HK21">
        <v>-1</v>
      </c>
      <c r="HL21">
        <v>-1</v>
      </c>
      <c r="HM21">
        <v>-1</v>
      </c>
      <c r="HN21">
        <v>43.2</v>
      </c>
      <c r="HO21">
        <v>43.2</v>
      </c>
      <c r="HP21">
        <v>0.25512699999999999</v>
      </c>
      <c r="HQ21">
        <v>2.63672</v>
      </c>
      <c r="HR21">
        <v>2.1484399999999999</v>
      </c>
      <c r="HS21">
        <v>2.5878899999999998</v>
      </c>
      <c r="HT21">
        <v>2.5451700000000002</v>
      </c>
      <c r="HU21">
        <v>2.3339799999999999</v>
      </c>
      <c r="HV21">
        <v>43.263300000000001</v>
      </c>
      <c r="HW21">
        <v>13.974399999999999</v>
      </c>
      <c r="HX21">
        <v>18</v>
      </c>
      <c r="HY21">
        <v>691.72699999999998</v>
      </c>
      <c r="HZ21">
        <v>712.54600000000005</v>
      </c>
      <c r="IA21">
        <v>30.997399999999999</v>
      </c>
      <c r="IB21">
        <v>36.588500000000003</v>
      </c>
      <c r="IC21">
        <v>29.999600000000001</v>
      </c>
      <c r="ID21">
        <v>36.308500000000002</v>
      </c>
      <c r="IE21">
        <v>36.241199999999999</v>
      </c>
      <c r="IF21">
        <v>5.1645000000000003</v>
      </c>
      <c r="IG21">
        <v>27.492799999999999</v>
      </c>
      <c r="IH21">
        <v>74.538200000000003</v>
      </c>
      <c r="II21">
        <v>31</v>
      </c>
      <c r="IJ21">
        <v>46.981400000000001</v>
      </c>
      <c r="IK21">
        <v>32.918999999999997</v>
      </c>
      <c r="IL21">
        <v>98.254000000000005</v>
      </c>
      <c r="IM21">
        <v>98.335800000000006</v>
      </c>
    </row>
    <row r="22" spans="1:247" x14ac:dyDescent="0.2">
      <c r="A22">
        <v>7</v>
      </c>
      <c r="B22">
        <v>1665065072.5999999</v>
      </c>
      <c r="C22">
        <v>24</v>
      </c>
      <c r="D22" t="s">
        <v>398</v>
      </c>
      <c r="E22" t="s">
        <v>399</v>
      </c>
      <c r="F22">
        <v>4</v>
      </c>
      <c r="G22">
        <v>1665065070.2874999</v>
      </c>
      <c r="H22">
        <f t="shared" si="0"/>
        <v>1.3617269316497239E-3</v>
      </c>
      <c r="I22">
        <f t="shared" si="1"/>
        <v>1.3617269316497238</v>
      </c>
      <c r="J22">
        <f t="shared" si="2"/>
        <v>-1.0931704129794189</v>
      </c>
      <c r="K22">
        <f t="shared" si="3"/>
        <v>26.66535</v>
      </c>
      <c r="L22">
        <f t="shared" si="4"/>
        <v>51.339269376365984</v>
      </c>
      <c r="M22">
        <f t="shared" si="5"/>
        <v>5.1941553897309953</v>
      </c>
      <c r="N22">
        <f t="shared" si="6"/>
        <v>2.6978173453579313</v>
      </c>
      <c r="O22">
        <f t="shared" si="7"/>
        <v>6.8233723225574486E-2</v>
      </c>
      <c r="P22">
        <f t="shared" si="8"/>
        <v>2.7677210322482937</v>
      </c>
      <c r="Q22">
        <f t="shared" si="9"/>
        <v>6.7312784261304659E-2</v>
      </c>
      <c r="R22">
        <f t="shared" si="10"/>
        <v>4.215219729041924E-2</v>
      </c>
      <c r="S22">
        <f t="shared" si="11"/>
        <v>194.43608511259285</v>
      </c>
      <c r="T22">
        <f t="shared" si="12"/>
        <v>35.254110089665396</v>
      </c>
      <c r="U22">
        <f t="shared" si="13"/>
        <v>34.2693625</v>
      </c>
      <c r="V22">
        <f t="shared" si="14"/>
        <v>5.4238156637642803</v>
      </c>
      <c r="W22">
        <f t="shared" si="15"/>
        <v>63.377473877082714</v>
      </c>
      <c r="X22">
        <f t="shared" si="16"/>
        <v>3.4670291854596154</v>
      </c>
      <c r="Y22">
        <f t="shared" si="17"/>
        <v>5.4704439501387148</v>
      </c>
      <c r="Z22">
        <f t="shared" si="18"/>
        <v>1.9567864783046649</v>
      </c>
      <c r="AA22">
        <f t="shared" si="19"/>
        <v>-60.052157685752825</v>
      </c>
      <c r="AB22">
        <f t="shared" si="20"/>
        <v>22.95647794230397</v>
      </c>
      <c r="AC22">
        <f t="shared" si="21"/>
        <v>1.9247666876251128</v>
      </c>
      <c r="AD22">
        <f t="shared" si="22"/>
        <v>159.2651720567691</v>
      </c>
      <c r="AE22">
        <f t="shared" si="23"/>
        <v>7.7784809051669512</v>
      </c>
      <c r="AF22">
        <f t="shared" si="24"/>
        <v>1.3908271724716528</v>
      </c>
      <c r="AG22">
        <f t="shared" si="25"/>
        <v>-1.0931704129794189</v>
      </c>
      <c r="AH22">
        <v>35.187432086591699</v>
      </c>
      <c r="AI22">
        <v>30.272855151515159</v>
      </c>
      <c r="AJ22">
        <v>1.475346162097783</v>
      </c>
      <c r="AK22">
        <v>66.416550813611067</v>
      </c>
      <c r="AL22">
        <f t="shared" si="26"/>
        <v>1.3617269316497238</v>
      </c>
      <c r="AM22">
        <v>33.039137439783381</v>
      </c>
      <c r="AN22">
        <v>34.257915151515142</v>
      </c>
      <c r="AO22">
        <v>-1.0287111767792671E-3</v>
      </c>
      <c r="AP22">
        <v>79.004078207123655</v>
      </c>
      <c r="AQ22">
        <v>12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47119.570627848909</v>
      </c>
      <c r="AV22" t="s">
        <v>379</v>
      </c>
      <c r="AW22" t="s">
        <v>379</v>
      </c>
      <c r="AX22">
        <v>0</v>
      </c>
      <c r="AY22">
        <v>0</v>
      </c>
      <c r="AZ22">
        <v>261</v>
      </c>
      <c r="BA22">
        <v>1000</v>
      </c>
      <c r="BB22" t="s">
        <v>380</v>
      </c>
      <c r="BC22">
        <v>1176.155</v>
      </c>
      <c r="BD22">
        <v>1226.1110000000001</v>
      </c>
      <c r="BE22">
        <v>1216</v>
      </c>
      <c r="BF22">
        <v>1.4603136E-4</v>
      </c>
      <c r="BG22">
        <v>9.7405935999999986E-4</v>
      </c>
      <c r="BH22">
        <v>4.7597999359999997E-2</v>
      </c>
      <c r="BI22">
        <v>7.5799999999999999E-4</v>
      </c>
      <c r="BJ22">
        <f t="shared" si="30"/>
        <v>1200.0650000000001</v>
      </c>
      <c r="BK22">
        <f t="shared" si="31"/>
        <v>1009.560149799271</v>
      </c>
      <c r="BL22">
        <f t="shared" si="32"/>
        <v>0.84125455687756157</v>
      </c>
      <c r="BM22">
        <f t="shared" si="33"/>
        <v>0.16202129477369379</v>
      </c>
      <c r="BN22">
        <v>6</v>
      </c>
      <c r="BO22">
        <v>0.5</v>
      </c>
      <c r="BP22" t="s">
        <v>381</v>
      </c>
      <c r="BQ22">
        <v>2</v>
      </c>
      <c r="BR22" t="b">
        <v>1</v>
      </c>
      <c r="BS22">
        <v>1665065070.2874999</v>
      </c>
      <c r="BT22">
        <v>26.66535</v>
      </c>
      <c r="BU22">
        <v>33.879237500000002</v>
      </c>
      <c r="BV22">
        <v>34.268275000000003</v>
      </c>
      <c r="BW22">
        <v>33.028512499999998</v>
      </c>
      <c r="BX22">
        <v>27.449287500000001</v>
      </c>
      <c r="BY22">
        <v>33.946237500000002</v>
      </c>
      <c r="BZ22">
        <v>650.04349999999999</v>
      </c>
      <c r="CA22">
        <v>101.07299999999999</v>
      </c>
      <c r="CB22">
        <v>0.100145875</v>
      </c>
      <c r="CC22">
        <v>34.423212499999998</v>
      </c>
      <c r="CD22">
        <v>999.9</v>
      </c>
      <c r="CE22">
        <v>34.2693625</v>
      </c>
      <c r="CF22">
        <v>0</v>
      </c>
      <c r="CG22">
        <v>0</v>
      </c>
      <c r="CH22">
        <v>9008.1262499999993</v>
      </c>
      <c r="CI22">
        <v>0</v>
      </c>
      <c r="CJ22">
        <v>367.74725000000001</v>
      </c>
      <c r="CK22">
        <v>-7.2138737499999994</v>
      </c>
      <c r="CL22">
        <v>27.611525</v>
      </c>
      <c r="CM22">
        <v>35.036362500000003</v>
      </c>
      <c r="CN22">
        <v>1.23977125</v>
      </c>
      <c r="CO22">
        <v>33.879237500000002</v>
      </c>
      <c r="CP22">
        <v>33.028512499999998</v>
      </c>
      <c r="CQ22">
        <v>3.4635962500000002</v>
      </c>
      <c r="CR22">
        <v>3.3382862499999999</v>
      </c>
      <c r="CS22">
        <v>26.442325</v>
      </c>
      <c r="CT22">
        <v>25.818987499999999</v>
      </c>
      <c r="CU22">
        <v>1200.0650000000001</v>
      </c>
      <c r="CV22">
        <v>0.95800537499999994</v>
      </c>
      <c r="CW22">
        <v>4.1994662500000002E-2</v>
      </c>
      <c r="CX22">
        <v>0</v>
      </c>
      <c r="CY22">
        <v>984.57050000000004</v>
      </c>
      <c r="CZ22">
        <v>5.0001600000000002</v>
      </c>
      <c r="DA22">
        <v>12715.262500000001</v>
      </c>
      <c r="DB22">
        <v>9515.7212499999987</v>
      </c>
      <c r="DC22">
        <v>48.257750000000001</v>
      </c>
      <c r="DD22">
        <v>50.296499999999988</v>
      </c>
      <c r="DE22">
        <v>49.405999999999999</v>
      </c>
      <c r="DF22">
        <v>49.280999999999999</v>
      </c>
      <c r="DG22">
        <v>50.007750000000001</v>
      </c>
      <c r="DH22">
        <v>1144.8800000000001</v>
      </c>
      <c r="DI22">
        <v>50.185000000000002</v>
      </c>
      <c r="DJ22">
        <v>0</v>
      </c>
      <c r="DK22">
        <v>2309.599999904633</v>
      </c>
      <c r="DL22">
        <v>0</v>
      </c>
      <c r="DM22">
        <v>985.18323999999996</v>
      </c>
      <c r="DN22">
        <v>-7.2000769380612866</v>
      </c>
      <c r="DO22">
        <v>-167.90000025341041</v>
      </c>
      <c r="DP22">
        <v>12725.512000000001</v>
      </c>
      <c r="DQ22">
        <v>15</v>
      </c>
      <c r="DR22">
        <v>1665062474.5</v>
      </c>
      <c r="DS22" t="s">
        <v>382</v>
      </c>
      <c r="DT22">
        <v>1665062474.5</v>
      </c>
      <c r="DU22">
        <v>1665062474.5</v>
      </c>
      <c r="DV22">
        <v>8</v>
      </c>
      <c r="DW22">
        <v>-4.1000000000000002E-2</v>
      </c>
      <c r="DX22">
        <v>-0.11700000000000001</v>
      </c>
      <c r="DY22">
        <v>-0.78400000000000003</v>
      </c>
      <c r="DZ22">
        <v>0.32200000000000001</v>
      </c>
      <c r="EA22">
        <v>415</v>
      </c>
      <c r="EB22">
        <v>32</v>
      </c>
      <c r="EC22">
        <v>0.34</v>
      </c>
      <c r="ED22">
        <v>0.23</v>
      </c>
      <c r="EE22">
        <v>-3.834490073170731</v>
      </c>
      <c r="EF22">
        <v>-27.743033310104529</v>
      </c>
      <c r="EG22">
        <v>2.7756178241415221</v>
      </c>
      <c r="EH22">
        <v>0</v>
      </c>
      <c r="EI22">
        <v>985.45200000000011</v>
      </c>
      <c r="EJ22">
        <v>-4.5963636317126246</v>
      </c>
      <c r="EK22">
        <v>0.53819873871362245</v>
      </c>
      <c r="EL22">
        <v>0</v>
      </c>
      <c r="EM22">
        <v>1.2512819512195119</v>
      </c>
      <c r="EN22">
        <v>-0.16083261324041701</v>
      </c>
      <c r="EO22">
        <v>2.7073242772921072E-2</v>
      </c>
      <c r="EP22">
        <v>0</v>
      </c>
      <c r="EQ22">
        <v>0</v>
      </c>
      <c r="ER22">
        <v>3</v>
      </c>
      <c r="ES22" t="s">
        <v>400</v>
      </c>
      <c r="ET22">
        <v>3.3685299999999998</v>
      </c>
      <c r="EU22">
        <v>2.8938999999999999</v>
      </c>
      <c r="EV22">
        <v>8.5445399999999998E-3</v>
      </c>
      <c r="EW22">
        <v>1.06988E-2</v>
      </c>
      <c r="EX22">
        <v>0.14119499999999999</v>
      </c>
      <c r="EY22">
        <v>0.14002899999999999</v>
      </c>
      <c r="EZ22">
        <v>34188.9</v>
      </c>
      <c r="FA22">
        <v>29714.2</v>
      </c>
      <c r="FB22">
        <v>30824</v>
      </c>
      <c r="FC22">
        <v>27999.9</v>
      </c>
      <c r="FD22">
        <v>34891.4</v>
      </c>
      <c r="FE22">
        <v>33998.6</v>
      </c>
      <c r="FF22">
        <v>40197.9</v>
      </c>
      <c r="FG22">
        <v>39058.300000000003</v>
      </c>
      <c r="FH22">
        <v>2.2940999999999998</v>
      </c>
      <c r="FI22">
        <v>2.1581000000000001</v>
      </c>
      <c r="FJ22">
        <v>0</v>
      </c>
      <c r="FK22">
        <v>6.05471E-2</v>
      </c>
      <c r="FL22">
        <v>999.9</v>
      </c>
      <c r="FM22">
        <v>33.2864</v>
      </c>
      <c r="FN22">
        <v>61.3</v>
      </c>
      <c r="FO22">
        <v>38.700000000000003</v>
      </c>
      <c r="FP22">
        <v>41.933399999999999</v>
      </c>
      <c r="FQ22">
        <v>51.190899999999999</v>
      </c>
      <c r="FR22">
        <v>30.637</v>
      </c>
      <c r="FS22">
        <v>2</v>
      </c>
      <c r="FT22">
        <v>0.72289899999999996</v>
      </c>
      <c r="FU22">
        <v>1.4537100000000001</v>
      </c>
      <c r="FV22">
        <v>20.2012</v>
      </c>
      <c r="FW22">
        <v>5.2142900000000001</v>
      </c>
      <c r="FX22">
        <v>11.974</v>
      </c>
      <c r="FY22">
        <v>4.9898499999999997</v>
      </c>
      <c r="FZ22">
        <v>3.2924799999999999</v>
      </c>
      <c r="GA22">
        <v>9999</v>
      </c>
      <c r="GB22">
        <v>9999</v>
      </c>
      <c r="GC22">
        <v>9999</v>
      </c>
      <c r="GD22">
        <v>999.9</v>
      </c>
      <c r="GE22">
        <v>4.9713900000000004</v>
      </c>
      <c r="GF22">
        <v>1.8742399999999999</v>
      </c>
      <c r="GG22">
        <v>1.8705700000000001</v>
      </c>
      <c r="GH22">
        <v>1.87016</v>
      </c>
      <c r="GI22">
        <v>1.8747199999999999</v>
      </c>
      <c r="GJ22">
        <v>1.8714900000000001</v>
      </c>
      <c r="GK22">
        <v>1.8669100000000001</v>
      </c>
      <c r="GL22">
        <v>1.87791</v>
      </c>
      <c r="GM22">
        <v>0</v>
      </c>
      <c r="GN22">
        <v>0</v>
      </c>
      <c r="GO22">
        <v>0</v>
      </c>
      <c r="GP22">
        <v>0</v>
      </c>
      <c r="GQ22" t="s">
        <v>384</v>
      </c>
      <c r="GR22" t="s">
        <v>385</v>
      </c>
      <c r="GS22" t="s">
        <v>386</v>
      </c>
      <c r="GT22" t="s">
        <v>386</v>
      </c>
      <c r="GU22" t="s">
        <v>386</v>
      </c>
      <c r="GV22" t="s">
        <v>386</v>
      </c>
      <c r="GW22">
        <v>0</v>
      </c>
      <c r="GX22">
        <v>100</v>
      </c>
      <c r="GY22">
        <v>100</v>
      </c>
      <c r="GZ22">
        <v>-0.78400000000000003</v>
      </c>
      <c r="HA22">
        <v>0.32200000000000001</v>
      </c>
      <c r="HB22">
        <v>-0.78395000000000437</v>
      </c>
      <c r="HC22">
        <v>0</v>
      </c>
      <c r="HD22">
        <v>0</v>
      </c>
      <c r="HE22">
        <v>0</v>
      </c>
      <c r="HF22">
        <v>0.32204000000000832</v>
      </c>
      <c r="HG22">
        <v>0</v>
      </c>
      <c r="HH22">
        <v>0</v>
      </c>
      <c r="HI22">
        <v>0</v>
      </c>
      <c r="HJ22">
        <v>-1</v>
      </c>
      <c r="HK22">
        <v>-1</v>
      </c>
      <c r="HL22">
        <v>-1</v>
      </c>
      <c r="HM22">
        <v>-1</v>
      </c>
      <c r="HN22">
        <v>43.3</v>
      </c>
      <c r="HO22">
        <v>43.3</v>
      </c>
      <c r="HP22">
        <v>0.27465800000000001</v>
      </c>
      <c r="HQ22">
        <v>2.6355</v>
      </c>
      <c r="HR22">
        <v>2.1484399999999999</v>
      </c>
      <c r="HS22">
        <v>2.5878899999999998</v>
      </c>
      <c r="HT22">
        <v>2.5451700000000002</v>
      </c>
      <c r="HU22">
        <v>2.3327599999999999</v>
      </c>
      <c r="HV22">
        <v>43.263300000000001</v>
      </c>
      <c r="HW22">
        <v>13.9657</v>
      </c>
      <c r="HX22">
        <v>18</v>
      </c>
      <c r="HY22">
        <v>691.84199999999998</v>
      </c>
      <c r="HZ22">
        <v>712.50800000000004</v>
      </c>
      <c r="IA22">
        <v>30.997699999999998</v>
      </c>
      <c r="IB22">
        <v>36.584200000000003</v>
      </c>
      <c r="IC22">
        <v>29.999600000000001</v>
      </c>
      <c r="ID22">
        <v>36.305999999999997</v>
      </c>
      <c r="IE22">
        <v>36.238</v>
      </c>
      <c r="IF22">
        <v>5.54054</v>
      </c>
      <c r="IG22">
        <v>27.492799999999999</v>
      </c>
      <c r="IH22">
        <v>74.538200000000003</v>
      </c>
      <c r="II22">
        <v>31</v>
      </c>
      <c r="IJ22">
        <v>53.667499999999997</v>
      </c>
      <c r="IK22">
        <v>32.898600000000002</v>
      </c>
      <c r="IL22">
        <v>98.254999999999995</v>
      </c>
      <c r="IM22">
        <v>98.334800000000001</v>
      </c>
    </row>
    <row r="23" spans="1:247" x14ac:dyDescent="0.2">
      <c r="A23">
        <v>8</v>
      </c>
      <c r="B23">
        <v>1665065076.5999999</v>
      </c>
      <c r="C23">
        <v>28</v>
      </c>
      <c r="D23" t="s">
        <v>401</v>
      </c>
      <c r="E23" t="s">
        <v>402</v>
      </c>
      <c r="F23">
        <v>4</v>
      </c>
      <c r="G23">
        <v>1665065074.5999999</v>
      </c>
      <c r="H23">
        <f t="shared" si="0"/>
        <v>1.3459753500426447E-3</v>
      </c>
      <c r="I23">
        <f t="shared" si="1"/>
        <v>1.3459753500426448</v>
      </c>
      <c r="J23">
        <f t="shared" si="2"/>
        <v>-0.99621142360933823</v>
      </c>
      <c r="K23">
        <f t="shared" si="3"/>
        <v>32.962928571428577</v>
      </c>
      <c r="L23">
        <f t="shared" si="4"/>
        <v>55.445703552308004</v>
      </c>
      <c r="M23">
        <f t="shared" si="5"/>
        <v>5.6097042370602814</v>
      </c>
      <c r="N23">
        <f t="shared" si="6"/>
        <v>3.3350154876943767</v>
      </c>
      <c r="O23">
        <f t="shared" si="7"/>
        <v>6.743235796087832E-2</v>
      </c>
      <c r="P23">
        <f t="shared" si="8"/>
        <v>2.7723838145233808</v>
      </c>
      <c r="Q23">
        <f t="shared" si="9"/>
        <v>6.6534261224723668E-2</v>
      </c>
      <c r="R23">
        <f t="shared" si="10"/>
        <v>4.166360712239487E-2</v>
      </c>
      <c r="S23">
        <f t="shared" si="11"/>
        <v>194.42063361260077</v>
      </c>
      <c r="T23">
        <f t="shared" si="12"/>
        <v>35.241153922763068</v>
      </c>
      <c r="U23">
        <f t="shared" si="13"/>
        <v>34.258385714285723</v>
      </c>
      <c r="V23">
        <f t="shared" si="14"/>
        <v>5.420502107852073</v>
      </c>
      <c r="W23">
        <f t="shared" si="15"/>
        <v>63.371032904435211</v>
      </c>
      <c r="X23">
        <f t="shared" si="16"/>
        <v>3.4636186904475039</v>
      </c>
      <c r="Y23">
        <f t="shared" si="17"/>
        <v>5.4656181723765025</v>
      </c>
      <c r="Z23">
        <f t="shared" si="18"/>
        <v>1.9568834174045691</v>
      </c>
      <c r="AA23">
        <f t="shared" si="19"/>
        <v>-59.357512936880632</v>
      </c>
      <c r="AB23">
        <f t="shared" si="20"/>
        <v>22.263843042669016</v>
      </c>
      <c r="AC23">
        <f t="shared" si="21"/>
        <v>1.8633095968027789</v>
      </c>
      <c r="AD23">
        <f t="shared" si="22"/>
        <v>159.19027331519194</v>
      </c>
      <c r="AE23">
        <f t="shared" si="23"/>
        <v>8.5066144268389294</v>
      </c>
      <c r="AF23">
        <f t="shared" si="24"/>
        <v>1.4157398245418482</v>
      </c>
      <c r="AG23">
        <f t="shared" si="25"/>
        <v>-0.99621142360933823</v>
      </c>
      <c r="AH23">
        <v>41.887864325882227</v>
      </c>
      <c r="AI23">
        <v>36.489978181818188</v>
      </c>
      <c r="AJ23">
        <v>1.571846211809123</v>
      </c>
      <c r="AK23">
        <v>66.416550813611067</v>
      </c>
      <c r="AL23">
        <f t="shared" si="26"/>
        <v>1.3459753500426448</v>
      </c>
      <c r="AM23">
        <v>32.972136669526783</v>
      </c>
      <c r="AN23">
        <v>34.219261818181813</v>
      </c>
      <c r="AO23">
        <v>-9.8154632349841085E-3</v>
      </c>
      <c r="AP23">
        <v>79.004078207123655</v>
      </c>
      <c r="AQ23">
        <v>12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47249.739005714247</v>
      </c>
      <c r="AV23" t="s">
        <v>379</v>
      </c>
      <c r="AW23" t="s">
        <v>379</v>
      </c>
      <c r="AX23">
        <v>0</v>
      </c>
      <c r="AY23">
        <v>0</v>
      </c>
      <c r="AZ23">
        <v>261</v>
      </c>
      <c r="BA23">
        <v>1000</v>
      </c>
      <c r="BB23" t="s">
        <v>380</v>
      </c>
      <c r="BC23">
        <v>1176.155</v>
      </c>
      <c r="BD23">
        <v>1226.1110000000001</v>
      </c>
      <c r="BE23">
        <v>1216</v>
      </c>
      <c r="BF23">
        <v>1.4603136E-4</v>
      </c>
      <c r="BG23">
        <v>9.7405935999999986E-4</v>
      </c>
      <c r="BH23">
        <v>4.7597999359999997E-2</v>
      </c>
      <c r="BI23">
        <v>7.5799999999999999E-4</v>
      </c>
      <c r="BJ23">
        <f t="shared" si="30"/>
        <v>1199.97</v>
      </c>
      <c r="BK23">
        <f t="shared" si="31"/>
        <v>1009.4801997992749</v>
      </c>
      <c r="BL23">
        <f t="shared" si="32"/>
        <v>0.84125453119600901</v>
      </c>
      <c r="BM23">
        <f t="shared" si="33"/>
        <v>0.1620212452082975</v>
      </c>
      <c r="BN23">
        <v>6</v>
      </c>
      <c r="BO23">
        <v>0.5</v>
      </c>
      <c r="BP23" t="s">
        <v>381</v>
      </c>
      <c r="BQ23">
        <v>2</v>
      </c>
      <c r="BR23" t="b">
        <v>1</v>
      </c>
      <c r="BS23">
        <v>1665065074.5999999</v>
      </c>
      <c r="BT23">
        <v>32.962928571428577</v>
      </c>
      <c r="BU23">
        <v>40.858542857142872</v>
      </c>
      <c r="BV23">
        <v>34.234028571428567</v>
      </c>
      <c r="BW23">
        <v>32.971885714285712</v>
      </c>
      <c r="BX23">
        <v>33.746885714285717</v>
      </c>
      <c r="BY23">
        <v>33.911999999999999</v>
      </c>
      <c r="BZ23">
        <v>649.97714285714289</v>
      </c>
      <c r="CA23">
        <v>101.0748571428571</v>
      </c>
      <c r="CB23">
        <v>9.9875571428571425E-2</v>
      </c>
      <c r="CC23">
        <v>34.407342857142858</v>
      </c>
      <c r="CD23">
        <v>999.89999999999986</v>
      </c>
      <c r="CE23">
        <v>34.258385714285723</v>
      </c>
      <c r="CF23">
        <v>0</v>
      </c>
      <c r="CG23">
        <v>0</v>
      </c>
      <c r="CH23">
        <v>9032.767142857143</v>
      </c>
      <c r="CI23">
        <v>0</v>
      </c>
      <c r="CJ23">
        <v>365.9627142857143</v>
      </c>
      <c r="CK23">
        <v>-7.8956042857142856</v>
      </c>
      <c r="CL23">
        <v>34.131385714285713</v>
      </c>
      <c r="CM23">
        <v>42.251657142857148</v>
      </c>
      <c r="CN23">
        <v>1.262155714285714</v>
      </c>
      <c r="CO23">
        <v>40.858542857142872</v>
      </c>
      <c r="CP23">
        <v>32.971885714285712</v>
      </c>
      <c r="CQ23">
        <v>3.4602042857142861</v>
      </c>
      <c r="CR23">
        <v>3.3326314285714291</v>
      </c>
      <c r="CS23">
        <v>26.425728571428571</v>
      </c>
      <c r="CT23">
        <v>25.790371428571429</v>
      </c>
      <c r="CU23">
        <v>1199.97</v>
      </c>
      <c r="CV23">
        <v>0.95800399999999997</v>
      </c>
      <c r="CW23">
        <v>4.1995999999999992E-2</v>
      </c>
      <c r="CX23">
        <v>0</v>
      </c>
      <c r="CY23">
        <v>984.20028571428577</v>
      </c>
      <c r="CZ23">
        <v>5.0001600000000002</v>
      </c>
      <c r="DA23">
        <v>12695.61428571428</v>
      </c>
      <c r="DB23">
        <v>9514.9514285714286</v>
      </c>
      <c r="DC23">
        <v>48.258857142857153</v>
      </c>
      <c r="DD23">
        <v>50.267714285714291</v>
      </c>
      <c r="DE23">
        <v>49.419285714285706</v>
      </c>
      <c r="DF23">
        <v>49.303285714285707</v>
      </c>
      <c r="DG23">
        <v>50.008857142857153</v>
      </c>
      <c r="DH23">
        <v>1144.79</v>
      </c>
      <c r="DI23">
        <v>50.18</v>
      </c>
      <c r="DJ23">
        <v>0</v>
      </c>
      <c r="DK23">
        <v>2313.7999999523158</v>
      </c>
      <c r="DL23">
        <v>0</v>
      </c>
      <c r="DM23">
        <v>984.73803846153839</v>
      </c>
      <c r="DN23">
        <v>-6.5196923224751719</v>
      </c>
      <c r="DO23">
        <v>-163.24444453249521</v>
      </c>
      <c r="DP23">
        <v>12712.711538461541</v>
      </c>
      <c r="DQ23">
        <v>15</v>
      </c>
      <c r="DR23">
        <v>1665062474.5</v>
      </c>
      <c r="DS23" t="s">
        <v>382</v>
      </c>
      <c r="DT23">
        <v>1665062474.5</v>
      </c>
      <c r="DU23">
        <v>1665062474.5</v>
      </c>
      <c r="DV23">
        <v>8</v>
      </c>
      <c r="DW23">
        <v>-4.1000000000000002E-2</v>
      </c>
      <c r="DX23">
        <v>-0.11700000000000001</v>
      </c>
      <c r="DY23">
        <v>-0.78400000000000003</v>
      </c>
      <c r="DZ23">
        <v>0.32200000000000001</v>
      </c>
      <c r="EA23">
        <v>415</v>
      </c>
      <c r="EB23">
        <v>32</v>
      </c>
      <c r="EC23">
        <v>0.34</v>
      </c>
      <c r="ED23">
        <v>0.23</v>
      </c>
      <c r="EE23">
        <v>-5.4539776097560972</v>
      </c>
      <c r="EF23">
        <v>-20.758949059233441</v>
      </c>
      <c r="EG23">
        <v>2.1021310445882539</v>
      </c>
      <c r="EH23">
        <v>0</v>
      </c>
      <c r="EI23">
        <v>985.14464705882347</v>
      </c>
      <c r="EJ23">
        <v>-6.2584568413062982</v>
      </c>
      <c r="EK23">
        <v>0.65574546184219407</v>
      </c>
      <c r="EL23">
        <v>0</v>
      </c>
      <c r="EM23">
        <v>1.253266585365854</v>
      </c>
      <c r="EN23">
        <v>-0.1113913588850178</v>
      </c>
      <c r="EO23">
        <v>2.686648865651255E-2</v>
      </c>
      <c r="EP23">
        <v>0</v>
      </c>
      <c r="EQ23">
        <v>0</v>
      </c>
      <c r="ER23">
        <v>3</v>
      </c>
      <c r="ES23" t="s">
        <v>400</v>
      </c>
      <c r="ET23">
        <v>3.3683900000000002</v>
      </c>
      <c r="EU23">
        <v>2.8938100000000002</v>
      </c>
      <c r="EV23">
        <v>1.02214E-2</v>
      </c>
      <c r="EW23">
        <v>1.25381E-2</v>
      </c>
      <c r="EX23">
        <v>0.14108899999999999</v>
      </c>
      <c r="EY23">
        <v>0.14000099999999999</v>
      </c>
      <c r="EZ23">
        <v>34131.599999999999</v>
      </c>
      <c r="FA23">
        <v>29659.3</v>
      </c>
      <c r="FB23">
        <v>30824.400000000001</v>
      </c>
      <c r="FC23">
        <v>28000.2</v>
      </c>
      <c r="FD23">
        <v>34896.5</v>
      </c>
      <c r="FE23">
        <v>34000.5</v>
      </c>
      <c r="FF23">
        <v>40198.800000000003</v>
      </c>
      <c r="FG23">
        <v>39059.199999999997</v>
      </c>
      <c r="FH23">
        <v>2.2938700000000001</v>
      </c>
      <c r="FI23">
        <v>2.1581000000000001</v>
      </c>
      <c r="FJ23">
        <v>0</v>
      </c>
      <c r="FK23">
        <v>6.0539700000000002E-2</v>
      </c>
      <c r="FL23">
        <v>999.9</v>
      </c>
      <c r="FM23">
        <v>33.265599999999999</v>
      </c>
      <c r="FN23">
        <v>61.3</v>
      </c>
      <c r="FO23">
        <v>38.700000000000003</v>
      </c>
      <c r="FP23">
        <v>41.928899999999999</v>
      </c>
      <c r="FQ23">
        <v>50.8309</v>
      </c>
      <c r="FR23">
        <v>30.5809</v>
      </c>
      <c r="FS23">
        <v>2</v>
      </c>
      <c r="FT23">
        <v>0.72248500000000004</v>
      </c>
      <c r="FU23">
        <v>1.4483900000000001</v>
      </c>
      <c r="FV23">
        <v>20.2012</v>
      </c>
      <c r="FW23">
        <v>5.2137000000000002</v>
      </c>
      <c r="FX23">
        <v>11.974</v>
      </c>
      <c r="FY23">
        <v>4.9895500000000004</v>
      </c>
      <c r="FZ23">
        <v>3.2925</v>
      </c>
      <c r="GA23">
        <v>9999</v>
      </c>
      <c r="GB23">
        <v>9999</v>
      </c>
      <c r="GC23">
        <v>9999</v>
      </c>
      <c r="GD23">
        <v>999.9</v>
      </c>
      <c r="GE23">
        <v>4.9713900000000004</v>
      </c>
      <c r="GF23">
        <v>1.8742399999999999</v>
      </c>
      <c r="GG23">
        <v>1.87056</v>
      </c>
      <c r="GH23">
        <v>1.8701700000000001</v>
      </c>
      <c r="GI23">
        <v>1.8747</v>
      </c>
      <c r="GJ23">
        <v>1.8714900000000001</v>
      </c>
      <c r="GK23">
        <v>1.8669199999999999</v>
      </c>
      <c r="GL23">
        <v>1.87791</v>
      </c>
      <c r="GM23">
        <v>0</v>
      </c>
      <c r="GN23">
        <v>0</v>
      </c>
      <c r="GO23">
        <v>0</v>
      </c>
      <c r="GP23">
        <v>0</v>
      </c>
      <c r="GQ23" t="s">
        <v>384</v>
      </c>
      <c r="GR23" t="s">
        <v>385</v>
      </c>
      <c r="GS23" t="s">
        <v>386</v>
      </c>
      <c r="GT23" t="s">
        <v>386</v>
      </c>
      <c r="GU23" t="s">
        <v>386</v>
      </c>
      <c r="GV23" t="s">
        <v>386</v>
      </c>
      <c r="GW23">
        <v>0</v>
      </c>
      <c r="GX23">
        <v>100</v>
      </c>
      <c r="GY23">
        <v>100</v>
      </c>
      <c r="GZ23">
        <v>-0.78400000000000003</v>
      </c>
      <c r="HA23">
        <v>0.32200000000000001</v>
      </c>
      <c r="HB23">
        <v>-0.78395000000000437</v>
      </c>
      <c r="HC23">
        <v>0</v>
      </c>
      <c r="HD23">
        <v>0</v>
      </c>
      <c r="HE23">
        <v>0</v>
      </c>
      <c r="HF23">
        <v>0.32204000000000832</v>
      </c>
      <c r="HG23">
        <v>0</v>
      </c>
      <c r="HH23">
        <v>0</v>
      </c>
      <c r="HI23">
        <v>0</v>
      </c>
      <c r="HJ23">
        <v>-1</v>
      </c>
      <c r="HK23">
        <v>-1</v>
      </c>
      <c r="HL23">
        <v>-1</v>
      </c>
      <c r="HM23">
        <v>-1</v>
      </c>
      <c r="HN23">
        <v>43.4</v>
      </c>
      <c r="HO23">
        <v>43.4</v>
      </c>
      <c r="HP23">
        <v>0.29296899999999998</v>
      </c>
      <c r="HQ23">
        <v>2.6281699999999999</v>
      </c>
      <c r="HR23">
        <v>2.1484399999999999</v>
      </c>
      <c r="HS23">
        <v>2.5878899999999998</v>
      </c>
      <c r="HT23">
        <v>2.5451700000000002</v>
      </c>
      <c r="HU23">
        <v>2.2949199999999998</v>
      </c>
      <c r="HV23">
        <v>43.263300000000001</v>
      </c>
      <c r="HW23">
        <v>13.974399999999999</v>
      </c>
      <c r="HX23">
        <v>18</v>
      </c>
      <c r="HY23">
        <v>691.62199999999996</v>
      </c>
      <c r="HZ23">
        <v>712.47900000000004</v>
      </c>
      <c r="IA23">
        <v>30.998200000000001</v>
      </c>
      <c r="IB23">
        <v>36.579099999999997</v>
      </c>
      <c r="IC23">
        <v>29.999600000000001</v>
      </c>
      <c r="ID23">
        <v>36.302700000000002</v>
      </c>
      <c r="IE23">
        <v>36.235500000000002</v>
      </c>
      <c r="IF23">
        <v>5.9231499999999997</v>
      </c>
      <c r="IG23">
        <v>27.492799999999999</v>
      </c>
      <c r="IH23">
        <v>74.538200000000003</v>
      </c>
      <c r="II23">
        <v>31</v>
      </c>
      <c r="IJ23">
        <v>60.354999999999997</v>
      </c>
      <c r="IK23">
        <v>32.901899999999998</v>
      </c>
      <c r="IL23">
        <v>98.256900000000002</v>
      </c>
      <c r="IM23">
        <v>98.336399999999998</v>
      </c>
    </row>
    <row r="24" spans="1:247" x14ac:dyDescent="0.2">
      <c r="A24">
        <v>9</v>
      </c>
      <c r="B24">
        <v>1665065080.5999999</v>
      </c>
      <c r="C24">
        <v>32</v>
      </c>
      <c r="D24" t="s">
        <v>403</v>
      </c>
      <c r="E24" t="s">
        <v>404</v>
      </c>
      <c r="F24">
        <v>4</v>
      </c>
      <c r="G24">
        <v>1665065078.2874999</v>
      </c>
      <c r="H24">
        <f t="shared" si="0"/>
        <v>1.3295191078107034E-3</v>
      </c>
      <c r="I24">
        <f t="shared" si="1"/>
        <v>1.3295191078107034</v>
      </c>
      <c r="J24">
        <f t="shared" si="2"/>
        <v>-0.7937020618350662</v>
      </c>
      <c r="K24">
        <f t="shared" si="3"/>
        <v>38.591212499999997</v>
      </c>
      <c r="L24">
        <f t="shared" si="4"/>
        <v>56.279894648169666</v>
      </c>
      <c r="M24">
        <f t="shared" si="5"/>
        <v>5.6942897287847405</v>
      </c>
      <c r="N24">
        <f t="shared" si="6"/>
        <v>3.904583445542146</v>
      </c>
      <c r="O24">
        <f t="shared" si="7"/>
        <v>6.6846859961132599E-2</v>
      </c>
      <c r="P24">
        <f t="shared" si="8"/>
        <v>2.7683042715945549</v>
      </c>
      <c r="Q24">
        <f t="shared" si="9"/>
        <v>6.596289910577445E-2</v>
      </c>
      <c r="R24">
        <f t="shared" si="10"/>
        <v>4.1305258404699431E-2</v>
      </c>
      <c r="S24">
        <f t="shared" si="11"/>
        <v>194.43294786260611</v>
      </c>
      <c r="T24">
        <f t="shared" si="12"/>
        <v>35.225458247993551</v>
      </c>
      <c r="U24">
        <f t="shared" si="13"/>
        <v>34.225349999999999</v>
      </c>
      <c r="V24">
        <f t="shared" si="14"/>
        <v>5.4105402536644185</v>
      </c>
      <c r="W24">
        <f t="shared" si="15"/>
        <v>63.391997857869455</v>
      </c>
      <c r="X24">
        <f t="shared" si="16"/>
        <v>3.4606420068378951</v>
      </c>
      <c r="Y24">
        <f t="shared" si="17"/>
        <v>5.4591149100505794</v>
      </c>
      <c r="Z24">
        <f t="shared" si="18"/>
        <v>1.9498982468265234</v>
      </c>
      <c r="AA24">
        <f t="shared" si="19"/>
        <v>-58.63179265445202</v>
      </c>
      <c r="AB24">
        <f t="shared" si="20"/>
        <v>23.966852514118148</v>
      </c>
      <c r="AC24">
        <f t="shared" si="21"/>
        <v>2.0082604095228853</v>
      </c>
      <c r="AD24">
        <f t="shared" si="22"/>
        <v>161.77626813179512</v>
      </c>
      <c r="AE24">
        <f t="shared" si="23"/>
        <v>8.9007245960722283</v>
      </c>
      <c r="AF24">
        <f t="shared" si="24"/>
        <v>1.3832216718260841</v>
      </c>
      <c r="AG24">
        <f t="shared" si="25"/>
        <v>-0.7937020618350662</v>
      </c>
      <c r="AH24">
        <v>48.597436404318202</v>
      </c>
      <c r="AI24">
        <v>42.864864848484842</v>
      </c>
      <c r="AJ24">
        <v>1.606776367281382</v>
      </c>
      <c r="AK24">
        <v>66.416550813611067</v>
      </c>
      <c r="AL24">
        <f t="shared" si="26"/>
        <v>1.3295191078107034</v>
      </c>
      <c r="AM24">
        <v>32.97121025840687</v>
      </c>
      <c r="AN24">
        <v>34.191491515151498</v>
      </c>
      <c r="AO24">
        <v>-7.2903770524637658E-3</v>
      </c>
      <c r="AP24">
        <v>79.004078207123655</v>
      </c>
      <c r="AQ24">
        <v>11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47141.291594171889</v>
      </c>
      <c r="AV24" t="s">
        <v>379</v>
      </c>
      <c r="AW24" t="s">
        <v>379</v>
      </c>
      <c r="AX24">
        <v>0</v>
      </c>
      <c r="AY24">
        <v>0</v>
      </c>
      <c r="AZ24">
        <v>261</v>
      </c>
      <c r="BA24">
        <v>1000</v>
      </c>
      <c r="BB24" t="s">
        <v>380</v>
      </c>
      <c r="BC24">
        <v>1176.155</v>
      </c>
      <c r="BD24">
        <v>1226.1110000000001</v>
      </c>
      <c r="BE24">
        <v>1216</v>
      </c>
      <c r="BF24">
        <v>1.4603136E-4</v>
      </c>
      <c r="BG24">
        <v>9.7405935999999986E-4</v>
      </c>
      <c r="BH24">
        <v>4.7597999359999997E-2</v>
      </c>
      <c r="BI24">
        <v>7.5799999999999999E-4</v>
      </c>
      <c r="BJ24">
        <f t="shared" si="30"/>
        <v>1200.0462500000001</v>
      </c>
      <c r="BK24">
        <f t="shared" si="31"/>
        <v>1009.5443247992779</v>
      </c>
      <c r="BL24">
        <f t="shared" si="32"/>
        <v>0.84125451398167184</v>
      </c>
      <c r="BM24">
        <f t="shared" si="33"/>
        <v>0.16202121198462652</v>
      </c>
      <c r="BN24">
        <v>6</v>
      </c>
      <c r="BO24">
        <v>0.5</v>
      </c>
      <c r="BP24" t="s">
        <v>381</v>
      </c>
      <c r="BQ24">
        <v>2</v>
      </c>
      <c r="BR24" t="b">
        <v>1</v>
      </c>
      <c r="BS24">
        <v>1665065078.2874999</v>
      </c>
      <c r="BT24">
        <v>38.591212499999997</v>
      </c>
      <c r="BU24">
        <v>46.856299999999997</v>
      </c>
      <c r="BV24">
        <v>34.203487499999987</v>
      </c>
      <c r="BW24">
        <v>32.970374999999997</v>
      </c>
      <c r="BX24">
        <v>39.375149999999998</v>
      </c>
      <c r="BY24">
        <v>33.881437499999997</v>
      </c>
      <c r="BZ24">
        <v>650.01887499999998</v>
      </c>
      <c r="CA24">
        <v>101.078</v>
      </c>
      <c r="CB24">
        <v>0.100045275</v>
      </c>
      <c r="CC24">
        <v>34.385937499999997</v>
      </c>
      <c r="CD24">
        <v>999.9</v>
      </c>
      <c r="CE24">
        <v>34.225349999999999</v>
      </c>
      <c r="CF24">
        <v>0</v>
      </c>
      <c r="CG24">
        <v>0</v>
      </c>
      <c r="CH24">
        <v>9010.78125</v>
      </c>
      <c r="CI24">
        <v>0</v>
      </c>
      <c r="CJ24">
        <v>360.78412500000002</v>
      </c>
      <c r="CK24">
        <v>-8.2650837500000005</v>
      </c>
      <c r="CL24">
        <v>39.957887499999998</v>
      </c>
      <c r="CM24">
        <v>48.453837499999999</v>
      </c>
      <c r="CN24">
        <v>1.23311875</v>
      </c>
      <c r="CO24">
        <v>46.856299999999997</v>
      </c>
      <c r="CP24">
        <v>32.970374999999997</v>
      </c>
      <c r="CQ24">
        <v>3.45721875</v>
      </c>
      <c r="CR24">
        <v>3.3325762499999998</v>
      </c>
      <c r="CS24">
        <v>26.411100000000001</v>
      </c>
      <c r="CT24">
        <v>25.790125</v>
      </c>
      <c r="CU24">
        <v>1200.0462500000001</v>
      </c>
      <c r="CV24">
        <v>0.95800537499999994</v>
      </c>
      <c r="CW24">
        <v>4.1994662500000002E-2</v>
      </c>
      <c r="CX24">
        <v>0</v>
      </c>
      <c r="CY24">
        <v>983.79575</v>
      </c>
      <c r="CZ24">
        <v>5.0001600000000002</v>
      </c>
      <c r="DA24">
        <v>12695.5375</v>
      </c>
      <c r="DB24">
        <v>9515.5662499999999</v>
      </c>
      <c r="DC24">
        <v>48.25</v>
      </c>
      <c r="DD24">
        <v>50.257750000000001</v>
      </c>
      <c r="DE24">
        <v>49.398249999999997</v>
      </c>
      <c r="DF24">
        <v>49.280999999999999</v>
      </c>
      <c r="DG24">
        <v>50</v>
      </c>
      <c r="DH24">
        <v>1144.86375</v>
      </c>
      <c r="DI24">
        <v>50.182499999999997</v>
      </c>
      <c r="DJ24">
        <v>0</v>
      </c>
      <c r="DK24">
        <v>2317.400000095367</v>
      </c>
      <c r="DL24">
        <v>0</v>
      </c>
      <c r="DM24">
        <v>984.36115384615391</v>
      </c>
      <c r="DN24">
        <v>-5.941675226246093</v>
      </c>
      <c r="DO24">
        <v>-124.6324785913006</v>
      </c>
      <c r="DP24">
        <v>12705.41153846154</v>
      </c>
      <c r="DQ24">
        <v>15</v>
      </c>
      <c r="DR24">
        <v>1665062474.5</v>
      </c>
      <c r="DS24" t="s">
        <v>382</v>
      </c>
      <c r="DT24">
        <v>1665062474.5</v>
      </c>
      <c r="DU24">
        <v>1665062474.5</v>
      </c>
      <c r="DV24">
        <v>8</v>
      </c>
      <c r="DW24">
        <v>-4.1000000000000002E-2</v>
      </c>
      <c r="DX24">
        <v>-0.11700000000000001</v>
      </c>
      <c r="DY24">
        <v>-0.78400000000000003</v>
      </c>
      <c r="DZ24">
        <v>0.32200000000000001</v>
      </c>
      <c r="EA24">
        <v>415</v>
      </c>
      <c r="EB24">
        <v>32</v>
      </c>
      <c r="EC24">
        <v>0.34</v>
      </c>
      <c r="ED24">
        <v>0.23</v>
      </c>
      <c r="EE24">
        <v>-6.6563204878048774</v>
      </c>
      <c r="EF24">
        <v>-14.2407531010453</v>
      </c>
      <c r="EG24">
        <v>1.4534030779299829</v>
      </c>
      <c r="EH24">
        <v>0</v>
      </c>
      <c r="EI24">
        <v>984.69820588235302</v>
      </c>
      <c r="EJ24">
        <v>-6.4639419471174371</v>
      </c>
      <c r="EK24">
        <v>0.67152520777055258</v>
      </c>
      <c r="EL24">
        <v>0</v>
      </c>
      <c r="EM24">
        <v>1.242014390243902</v>
      </c>
      <c r="EN24">
        <v>4.8390940766581446E-3</v>
      </c>
      <c r="EO24">
        <v>1.8345361352799312E-2</v>
      </c>
      <c r="EP24">
        <v>1</v>
      </c>
      <c r="EQ24">
        <v>1</v>
      </c>
      <c r="ER24">
        <v>3</v>
      </c>
      <c r="ES24" t="s">
        <v>391</v>
      </c>
      <c r="ET24">
        <v>3.3685999999999998</v>
      </c>
      <c r="EU24">
        <v>2.8938600000000001</v>
      </c>
      <c r="EV24">
        <v>1.19381E-2</v>
      </c>
      <c r="EW24">
        <v>1.4403600000000001E-2</v>
      </c>
      <c r="EX24">
        <v>0.141016</v>
      </c>
      <c r="EY24">
        <v>0.13999700000000001</v>
      </c>
      <c r="EZ24">
        <v>34072.800000000003</v>
      </c>
      <c r="FA24">
        <v>29602.400000000001</v>
      </c>
      <c r="FB24">
        <v>30824.7</v>
      </c>
      <c r="FC24">
        <v>27999.200000000001</v>
      </c>
      <c r="FD24">
        <v>34900</v>
      </c>
      <c r="FE24">
        <v>33999.300000000003</v>
      </c>
      <c r="FF24">
        <v>40199.5</v>
      </c>
      <c r="FG24">
        <v>39057.5</v>
      </c>
      <c r="FH24">
        <v>2.2944800000000001</v>
      </c>
      <c r="FI24">
        <v>2.1582499999999998</v>
      </c>
      <c r="FJ24">
        <v>0</v>
      </c>
      <c r="FK24">
        <v>5.9492900000000001E-2</v>
      </c>
      <c r="FL24">
        <v>999.9</v>
      </c>
      <c r="FM24">
        <v>33.245399999999997</v>
      </c>
      <c r="FN24">
        <v>61.2</v>
      </c>
      <c r="FO24">
        <v>38.700000000000003</v>
      </c>
      <c r="FP24">
        <v>41.858699999999999</v>
      </c>
      <c r="FQ24">
        <v>50.770899999999997</v>
      </c>
      <c r="FR24">
        <v>30.4848</v>
      </c>
      <c r="FS24">
        <v>2</v>
      </c>
      <c r="FT24">
        <v>0.722248</v>
      </c>
      <c r="FU24">
        <v>1.4458800000000001</v>
      </c>
      <c r="FV24">
        <v>20.2014</v>
      </c>
      <c r="FW24">
        <v>5.2140000000000004</v>
      </c>
      <c r="FX24">
        <v>11.974</v>
      </c>
      <c r="FY24">
        <v>4.9897499999999999</v>
      </c>
      <c r="FZ24">
        <v>3.2924799999999999</v>
      </c>
      <c r="GA24">
        <v>9999</v>
      </c>
      <c r="GB24">
        <v>9999</v>
      </c>
      <c r="GC24">
        <v>9999</v>
      </c>
      <c r="GD24">
        <v>999.9</v>
      </c>
      <c r="GE24">
        <v>4.9713599999999998</v>
      </c>
      <c r="GF24">
        <v>1.8742399999999999</v>
      </c>
      <c r="GG24">
        <v>1.8705700000000001</v>
      </c>
      <c r="GH24">
        <v>1.8701700000000001</v>
      </c>
      <c r="GI24">
        <v>1.8747100000000001</v>
      </c>
      <c r="GJ24">
        <v>1.8714900000000001</v>
      </c>
      <c r="GK24">
        <v>1.8669100000000001</v>
      </c>
      <c r="GL24">
        <v>1.87792</v>
      </c>
      <c r="GM24">
        <v>0</v>
      </c>
      <c r="GN24">
        <v>0</v>
      </c>
      <c r="GO24">
        <v>0</v>
      </c>
      <c r="GP24">
        <v>0</v>
      </c>
      <c r="GQ24" t="s">
        <v>384</v>
      </c>
      <c r="GR24" t="s">
        <v>385</v>
      </c>
      <c r="GS24" t="s">
        <v>386</v>
      </c>
      <c r="GT24" t="s">
        <v>386</v>
      </c>
      <c r="GU24" t="s">
        <v>386</v>
      </c>
      <c r="GV24" t="s">
        <v>386</v>
      </c>
      <c r="GW24">
        <v>0</v>
      </c>
      <c r="GX24">
        <v>100</v>
      </c>
      <c r="GY24">
        <v>100</v>
      </c>
      <c r="GZ24">
        <v>-0.78400000000000003</v>
      </c>
      <c r="HA24">
        <v>0.32200000000000001</v>
      </c>
      <c r="HB24">
        <v>-0.78395000000000437</v>
      </c>
      <c r="HC24">
        <v>0</v>
      </c>
      <c r="HD24">
        <v>0</v>
      </c>
      <c r="HE24">
        <v>0</v>
      </c>
      <c r="HF24">
        <v>0.32204000000000832</v>
      </c>
      <c r="HG24">
        <v>0</v>
      </c>
      <c r="HH24">
        <v>0</v>
      </c>
      <c r="HI24">
        <v>0</v>
      </c>
      <c r="HJ24">
        <v>-1</v>
      </c>
      <c r="HK24">
        <v>-1</v>
      </c>
      <c r="HL24">
        <v>-1</v>
      </c>
      <c r="HM24">
        <v>-1</v>
      </c>
      <c r="HN24">
        <v>43.4</v>
      </c>
      <c r="HO24">
        <v>43.4</v>
      </c>
      <c r="HP24">
        <v>0.31494100000000003</v>
      </c>
      <c r="HQ24">
        <v>2.63306</v>
      </c>
      <c r="HR24">
        <v>2.1484399999999999</v>
      </c>
      <c r="HS24">
        <v>2.5891099999999998</v>
      </c>
      <c r="HT24">
        <v>2.5451700000000002</v>
      </c>
      <c r="HU24">
        <v>2.2814899999999998</v>
      </c>
      <c r="HV24">
        <v>43.263300000000001</v>
      </c>
      <c r="HW24">
        <v>13.956899999999999</v>
      </c>
      <c r="HX24">
        <v>18</v>
      </c>
      <c r="HY24">
        <v>692.08500000000004</v>
      </c>
      <c r="HZ24">
        <v>712.59699999999998</v>
      </c>
      <c r="IA24">
        <v>30.998899999999999</v>
      </c>
      <c r="IB24">
        <v>36.5749</v>
      </c>
      <c r="IC24">
        <v>29.999600000000001</v>
      </c>
      <c r="ID24">
        <v>36.3001</v>
      </c>
      <c r="IE24">
        <v>36.232900000000001</v>
      </c>
      <c r="IF24">
        <v>6.3103699999999998</v>
      </c>
      <c r="IG24">
        <v>27.492799999999999</v>
      </c>
      <c r="IH24">
        <v>74.538200000000003</v>
      </c>
      <c r="II24">
        <v>31</v>
      </c>
      <c r="IJ24">
        <v>67.080699999999993</v>
      </c>
      <c r="IK24">
        <v>32.903700000000001</v>
      </c>
      <c r="IL24">
        <v>98.258099999999999</v>
      </c>
      <c r="IM24">
        <v>98.332599999999999</v>
      </c>
    </row>
    <row r="25" spans="1:247" x14ac:dyDescent="0.2">
      <c r="A25">
        <v>10</v>
      </c>
      <c r="B25">
        <v>1665065084.0999999</v>
      </c>
      <c r="C25">
        <v>35.5</v>
      </c>
      <c r="D25" t="s">
        <v>405</v>
      </c>
      <c r="E25" t="s">
        <v>406</v>
      </c>
      <c r="F25">
        <v>4</v>
      </c>
      <c r="G25">
        <v>1665065081.7249999</v>
      </c>
      <c r="H25">
        <f t="shared" si="0"/>
        <v>1.3211324511648733E-3</v>
      </c>
      <c r="I25">
        <f t="shared" si="1"/>
        <v>1.3211324511648732</v>
      </c>
      <c r="J25">
        <f t="shared" si="2"/>
        <v>-0.73883647816982778</v>
      </c>
      <c r="K25">
        <f t="shared" si="3"/>
        <v>43.973812500000008</v>
      </c>
      <c r="L25">
        <f t="shared" si="4"/>
        <v>60.256530533327208</v>
      </c>
      <c r="M25">
        <f t="shared" si="5"/>
        <v>6.096634047196023</v>
      </c>
      <c r="N25">
        <f t="shared" si="6"/>
        <v>4.4491815260461314</v>
      </c>
      <c r="O25">
        <f t="shared" si="7"/>
        <v>6.6587496002700156E-2</v>
      </c>
      <c r="P25">
        <f t="shared" si="8"/>
        <v>2.7696264511963973</v>
      </c>
      <c r="Q25">
        <f t="shared" si="9"/>
        <v>6.5710745588856409E-2</v>
      </c>
      <c r="R25">
        <f t="shared" si="10"/>
        <v>4.1147026713219806E-2</v>
      </c>
      <c r="S25">
        <f t="shared" si="11"/>
        <v>194.42183061260317</v>
      </c>
      <c r="T25">
        <f t="shared" si="12"/>
        <v>35.206006214732795</v>
      </c>
      <c r="U25">
        <f t="shared" si="13"/>
        <v>34.202437500000002</v>
      </c>
      <c r="V25">
        <f t="shared" si="14"/>
        <v>5.403640387321011</v>
      </c>
      <c r="W25">
        <f t="shared" si="15"/>
        <v>63.428236942119689</v>
      </c>
      <c r="X25">
        <f t="shared" si="16"/>
        <v>3.4585175694930013</v>
      </c>
      <c r="Y25">
        <f t="shared" si="17"/>
        <v>5.4526465439186182</v>
      </c>
      <c r="Z25">
        <f t="shared" si="18"/>
        <v>1.9451228178280098</v>
      </c>
      <c r="AA25">
        <f t="shared" si="19"/>
        <v>-58.261941096370911</v>
      </c>
      <c r="AB25">
        <f t="shared" si="20"/>
        <v>24.217205169358941</v>
      </c>
      <c r="AC25">
        <f t="shared" si="21"/>
        <v>2.0278317380913728</v>
      </c>
      <c r="AD25">
        <f t="shared" si="22"/>
        <v>162.40492642368258</v>
      </c>
      <c r="AE25">
        <f t="shared" si="23"/>
        <v>9.194663003078217</v>
      </c>
      <c r="AF25">
        <f t="shared" si="24"/>
        <v>1.3618448163727892</v>
      </c>
      <c r="AG25">
        <f t="shared" si="25"/>
        <v>-0.73883647816982778</v>
      </c>
      <c r="AH25">
        <v>54.564581958247501</v>
      </c>
      <c r="AI25">
        <v>48.614548484848463</v>
      </c>
      <c r="AJ25">
        <v>1.6475874605262371</v>
      </c>
      <c r="AK25">
        <v>66.416550813611067</v>
      </c>
      <c r="AL25">
        <f t="shared" si="26"/>
        <v>1.3211324511648732</v>
      </c>
      <c r="AM25">
        <v>32.967787650575012</v>
      </c>
      <c r="AN25">
        <v>34.173307878787867</v>
      </c>
      <c r="AO25">
        <v>-5.7784556230534266E-3</v>
      </c>
      <c r="AP25">
        <v>79.004078207123655</v>
      </c>
      <c r="AQ25">
        <v>11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47180.775314857929</v>
      </c>
      <c r="AV25" t="s">
        <v>379</v>
      </c>
      <c r="AW25" t="s">
        <v>379</v>
      </c>
      <c r="AX25">
        <v>0</v>
      </c>
      <c r="AY25">
        <v>0</v>
      </c>
      <c r="AZ25">
        <v>261</v>
      </c>
      <c r="BA25">
        <v>1000</v>
      </c>
      <c r="BB25" t="s">
        <v>380</v>
      </c>
      <c r="BC25">
        <v>1176.155</v>
      </c>
      <c r="BD25">
        <v>1226.1110000000001</v>
      </c>
      <c r="BE25">
        <v>1216</v>
      </c>
      <c r="BF25">
        <v>1.4603136E-4</v>
      </c>
      <c r="BG25">
        <v>9.7405935999999986E-4</v>
      </c>
      <c r="BH25">
        <v>4.7597999359999997E-2</v>
      </c>
      <c r="BI25">
        <v>7.5799999999999999E-4</v>
      </c>
      <c r="BJ25">
        <f t="shared" si="30"/>
        <v>1199.9775</v>
      </c>
      <c r="BK25">
        <f t="shared" si="31"/>
        <v>1009.4864997992761</v>
      </c>
      <c r="BL25">
        <f t="shared" si="32"/>
        <v>0.84125452335504303</v>
      </c>
      <c r="BM25">
        <f t="shared" si="33"/>
        <v>0.16202123007523322</v>
      </c>
      <c r="BN25">
        <v>6</v>
      </c>
      <c r="BO25">
        <v>0.5</v>
      </c>
      <c r="BP25" t="s">
        <v>381</v>
      </c>
      <c r="BQ25">
        <v>2</v>
      </c>
      <c r="BR25" t="b">
        <v>1</v>
      </c>
      <c r="BS25">
        <v>1665065081.7249999</v>
      </c>
      <c r="BT25">
        <v>43.973812500000008</v>
      </c>
      <c r="BU25">
        <v>52.515912499999999</v>
      </c>
      <c r="BV25">
        <v>34.182512500000001</v>
      </c>
      <c r="BW25">
        <v>32.968474999999998</v>
      </c>
      <c r="BX25">
        <v>44.757762499999998</v>
      </c>
      <c r="BY25">
        <v>33.860500000000002</v>
      </c>
      <c r="BZ25">
        <v>650.04262499999993</v>
      </c>
      <c r="CA25">
        <v>101.078</v>
      </c>
      <c r="CB25">
        <v>9.9980100000000002E-2</v>
      </c>
      <c r="CC25">
        <v>34.364624999999997</v>
      </c>
      <c r="CD25">
        <v>999.9</v>
      </c>
      <c r="CE25">
        <v>34.202437500000002</v>
      </c>
      <c r="CF25">
        <v>0</v>
      </c>
      <c r="CG25">
        <v>0</v>
      </c>
      <c r="CH25">
        <v>9017.8125</v>
      </c>
      <c r="CI25">
        <v>0</v>
      </c>
      <c r="CJ25">
        <v>363.72787499999998</v>
      </c>
      <c r="CK25">
        <v>-8.5420962499999984</v>
      </c>
      <c r="CL25">
        <v>45.530124999999998</v>
      </c>
      <c r="CM25">
        <v>54.306300000000007</v>
      </c>
      <c r="CN25">
        <v>1.2140537499999999</v>
      </c>
      <c r="CO25">
        <v>52.515912499999999</v>
      </c>
      <c r="CP25">
        <v>32.968474999999998</v>
      </c>
      <c r="CQ25">
        <v>3.4551050000000001</v>
      </c>
      <c r="CR25">
        <v>3.3323912500000001</v>
      </c>
      <c r="CS25">
        <v>26.400737500000002</v>
      </c>
      <c r="CT25">
        <v>25.789175</v>
      </c>
      <c r="CU25">
        <v>1199.9775</v>
      </c>
      <c r="CV25">
        <v>0.95800399999999997</v>
      </c>
      <c r="CW25">
        <v>4.1995999999999999E-2</v>
      </c>
      <c r="CX25">
        <v>0</v>
      </c>
      <c r="CY25">
        <v>983.50324999999998</v>
      </c>
      <c r="CZ25">
        <v>5.0001600000000002</v>
      </c>
      <c r="DA25">
        <v>12691.987499999999</v>
      </c>
      <c r="DB25">
        <v>9515.0024999999987</v>
      </c>
      <c r="DC25">
        <v>48.25</v>
      </c>
      <c r="DD25">
        <v>50.25</v>
      </c>
      <c r="DE25">
        <v>49.390500000000003</v>
      </c>
      <c r="DF25">
        <v>49.242125000000001</v>
      </c>
      <c r="DG25">
        <v>49.992125000000001</v>
      </c>
      <c r="DH25">
        <v>1144.7974999999999</v>
      </c>
      <c r="DI25">
        <v>50.18</v>
      </c>
      <c r="DJ25">
        <v>0</v>
      </c>
      <c r="DK25">
        <v>2321</v>
      </c>
      <c r="DL25">
        <v>0</v>
      </c>
      <c r="DM25">
        <v>984.00300000000004</v>
      </c>
      <c r="DN25">
        <v>-5.8490940136661633</v>
      </c>
      <c r="DO25">
        <v>-107.74358952962071</v>
      </c>
      <c r="DP25">
        <v>12698.81923076923</v>
      </c>
      <c r="DQ25">
        <v>15</v>
      </c>
      <c r="DR25">
        <v>1665062474.5</v>
      </c>
      <c r="DS25" t="s">
        <v>382</v>
      </c>
      <c r="DT25">
        <v>1665062474.5</v>
      </c>
      <c r="DU25">
        <v>1665062474.5</v>
      </c>
      <c r="DV25">
        <v>8</v>
      </c>
      <c r="DW25">
        <v>-4.1000000000000002E-2</v>
      </c>
      <c r="DX25">
        <v>-0.11700000000000001</v>
      </c>
      <c r="DY25">
        <v>-0.78400000000000003</v>
      </c>
      <c r="DZ25">
        <v>0.32200000000000001</v>
      </c>
      <c r="EA25">
        <v>415</v>
      </c>
      <c r="EB25">
        <v>32</v>
      </c>
      <c r="EC25">
        <v>0.34</v>
      </c>
      <c r="ED25">
        <v>0.23</v>
      </c>
      <c r="EE25">
        <v>-7.4626369999999991</v>
      </c>
      <c r="EF25">
        <v>-9.7084498311444296</v>
      </c>
      <c r="EG25">
        <v>0.9683175260398833</v>
      </c>
      <c r="EH25">
        <v>0</v>
      </c>
      <c r="EI25">
        <v>984.38944117647043</v>
      </c>
      <c r="EJ25">
        <v>-5.9910313253741281</v>
      </c>
      <c r="EK25">
        <v>0.6321374194967635</v>
      </c>
      <c r="EL25">
        <v>0</v>
      </c>
      <c r="EM25">
        <v>1.234931</v>
      </c>
      <c r="EN25">
        <v>-1.2631519699814081E-2</v>
      </c>
      <c r="EO25">
        <v>1.9404834809912699E-2</v>
      </c>
      <c r="EP25">
        <v>1</v>
      </c>
      <c r="EQ25">
        <v>1</v>
      </c>
      <c r="ER25">
        <v>3</v>
      </c>
      <c r="ES25" t="s">
        <v>391</v>
      </c>
      <c r="ET25">
        <v>3.3686500000000001</v>
      </c>
      <c r="EU25">
        <v>2.8936799999999998</v>
      </c>
      <c r="EV25">
        <v>1.34822E-2</v>
      </c>
      <c r="EW25">
        <v>1.6027599999999999E-2</v>
      </c>
      <c r="EX25">
        <v>0.14096800000000001</v>
      </c>
      <c r="EY25">
        <v>0.14000000000000001</v>
      </c>
      <c r="EZ25">
        <v>34019.800000000003</v>
      </c>
      <c r="FA25">
        <v>29554.400000000001</v>
      </c>
      <c r="FB25">
        <v>30824.9</v>
      </c>
      <c r="FC25">
        <v>27999.9</v>
      </c>
      <c r="FD25">
        <v>34902.400000000001</v>
      </c>
      <c r="FE25">
        <v>33998.699999999997</v>
      </c>
      <c r="FF25">
        <v>40199.9</v>
      </c>
      <c r="FG25">
        <v>39056.9</v>
      </c>
      <c r="FH25">
        <v>2.2945199999999999</v>
      </c>
      <c r="FI25">
        <v>2.1583000000000001</v>
      </c>
      <c r="FJ25">
        <v>0</v>
      </c>
      <c r="FK25">
        <v>5.9641899999999998E-2</v>
      </c>
      <c r="FL25">
        <v>999.9</v>
      </c>
      <c r="FM25">
        <v>33.224200000000003</v>
      </c>
      <c r="FN25">
        <v>61.2</v>
      </c>
      <c r="FO25">
        <v>38.700000000000003</v>
      </c>
      <c r="FP25">
        <v>41.857900000000001</v>
      </c>
      <c r="FQ25">
        <v>50.590899999999998</v>
      </c>
      <c r="FR25">
        <v>30.500800000000002</v>
      </c>
      <c r="FS25">
        <v>2</v>
      </c>
      <c r="FT25">
        <v>0.72176799999999997</v>
      </c>
      <c r="FU25">
        <v>1.43984</v>
      </c>
      <c r="FV25">
        <v>20.2013</v>
      </c>
      <c r="FW25">
        <v>5.2142900000000001</v>
      </c>
      <c r="FX25">
        <v>11.974</v>
      </c>
      <c r="FY25">
        <v>4.9897499999999999</v>
      </c>
      <c r="FZ25">
        <v>3.2925</v>
      </c>
      <c r="GA25">
        <v>9999</v>
      </c>
      <c r="GB25">
        <v>9999</v>
      </c>
      <c r="GC25">
        <v>9999</v>
      </c>
      <c r="GD25">
        <v>999.9</v>
      </c>
      <c r="GE25">
        <v>4.9713599999999998</v>
      </c>
      <c r="GF25">
        <v>1.8742399999999999</v>
      </c>
      <c r="GG25">
        <v>1.87056</v>
      </c>
      <c r="GH25">
        <v>1.87018</v>
      </c>
      <c r="GI25">
        <v>1.8747400000000001</v>
      </c>
      <c r="GJ25">
        <v>1.8714900000000001</v>
      </c>
      <c r="GK25">
        <v>1.8669199999999999</v>
      </c>
      <c r="GL25">
        <v>1.87792</v>
      </c>
      <c r="GM25">
        <v>0</v>
      </c>
      <c r="GN25">
        <v>0</v>
      </c>
      <c r="GO25">
        <v>0</v>
      </c>
      <c r="GP25">
        <v>0</v>
      </c>
      <c r="GQ25" t="s">
        <v>384</v>
      </c>
      <c r="GR25" t="s">
        <v>385</v>
      </c>
      <c r="GS25" t="s">
        <v>386</v>
      </c>
      <c r="GT25" t="s">
        <v>386</v>
      </c>
      <c r="GU25" t="s">
        <v>386</v>
      </c>
      <c r="GV25" t="s">
        <v>386</v>
      </c>
      <c r="GW25">
        <v>0</v>
      </c>
      <c r="GX25">
        <v>100</v>
      </c>
      <c r="GY25">
        <v>100</v>
      </c>
      <c r="GZ25">
        <v>-0.78400000000000003</v>
      </c>
      <c r="HA25">
        <v>0.3221</v>
      </c>
      <c r="HB25">
        <v>-0.78395000000000437</v>
      </c>
      <c r="HC25">
        <v>0</v>
      </c>
      <c r="HD25">
        <v>0</v>
      </c>
      <c r="HE25">
        <v>0</v>
      </c>
      <c r="HF25">
        <v>0.32204000000000832</v>
      </c>
      <c r="HG25">
        <v>0</v>
      </c>
      <c r="HH25">
        <v>0</v>
      </c>
      <c r="HI25">
        <v>0</v>
      </c>
      <c r="HJ25">
        <v>-1</v>
      </c>
      <c r="HK25">
        <v>-1</v>
      </c>
      <c r="HL25">
        <v>-1</v>
      </c>
      <c r="HM25">
        <v>-1</v>
      </c>
      <c r="HN25">
        <v>43.5</v>
      </c>
      <c r="HO25">
        <v>43.5</v>
      </c>
      <c r="HP25">
        <v>0.32958999999999999</v>
      </c>
      <c r="HQ25">
        <v>2.63184</v>
      </c>
      <c r="HR25">
        <v>2.1484399999999999</v>
      </c>
      <c r="HS25">
        <v>2.5878899999999998</v>
      </c>
      <c r="HT25">
        <v>2.5451700000000002</v>
      </c>
      <c r="HU25">
        <v>2.2546400000000002</v>
      </c>
      <c r="HV25">
        <v>43.263300000000001</v>
      </c>
      <c r="HW25">
        <v>13.939399999999999</v>
      </c>
      <c r="HX25">
        <v>18</v>
      </c>
      <c r="HY25">
        <v>692.09199999999998</v>
      </c>
      <c r="HZ25">
        <v>712.60900000000004</v>
      </c>
      <c r="IA25">
        <v>30.9985</v>
      </c>
      <c r="IB25">
        <v>36.570799999999998</v>
      </c>
      <c r="IC25">
        <v>29.999600000000001</v>
      </c>
      <c r="ID25">
        <v>36.296999999999997</v>
      </c>
      <c r="IE25">
        <v>36.229799999999997</v>
      </c>
      <c r="IF25">
        <v>6.6620699999999999</v>
      </c>
      <c r="IG25">
        <v>27.492799999999999</v>
      </c>
      <c r="IH25">
        <v>74.538200000000003</v>
      </c>
      <c r="II25">
        <v>31</v>
      </c>
      <c r="IJ25">
        <v>70.428700000000006</v>
      </c>
      <c r="IK25">
        <v>32.910299999999999</v>
      </c>
      <c r="IL25">
        <v>98.259</v>
      </c>
      <c r="IM25">
        <v>98.332700000000003</v>
      </c>
    </row>
    <row r="26" spans="1:247" x14ac:dyDescent="0.2">
      <c r="A26">
        <v>11</v>
      </c>
      <c r="B26">
        <v>1665065088.0999999</v>
      </c>
      <c r="C26">
        <v>39.5</v>
      </c>
      <c r="D26" t="s">
        <v>407</v>
      </c>
      <c r="E26" t="s">
        <v>408</v>
      </c>
      <c r="F26">
        <v>4</v>
      </c>
      <c r="G26">
        <v>1665065086.0999999</v>
      </c>
      <c r="H26">
        <f t="shared" si="0"/>
        <v>1.3270794921985047E-3</v>
      </c>
      <c r="I26">
        <f t="shared" si="1"/>
        <v>1.3270794921985047</v>
      </c>
      <c r="J26">
        <f t="shared" si="2"/>
        <v>-0.48688048056197242</v>
      </c>
      <c r="K26">
        <f t="shared" si="3"/>
        <v>50.928857142857133</v>
      </c>
      <c r="L26">
        <f t="shared" si="4"/>
        <v>60.873268999118551</v>
      </c>
      <c r="M26">
        <f t="shared" si="5"/>
        <v>6.1590526492208122</v>
      </c>
      <c r="N26">
        <f t="shared" si="6"/>
        <v>5.1528941629871152</v>
      </c>
      <c r="O26">
        <f t="shared" si="7"/>
        <v>6.7167038271699328E-2</v>
      </c>
      <c r="P26">
        <f t="shared" si="8"/>
        <v>2.7646694622024861</v>
      </c>
      <c r="Q26">
        <f t="shared" si="9"/>
        <v>6.6273493807866513E-2</v>
      </c>
      <c r="R26">
        <f t="shared" si="10"/>
        <v>4.1500224662207534E-2</v>
      </c>
      <c r="S26">
        <f t="shared" si="11"/>
        <v>194.42177361260309</v>
      </c>
      <c r="T26">
        <f t="shared" si="12"/>
        <v>35.180394011268149</v>
      </c>
      <c r="U26">
        <f t="shared" si="13"/>
        <v>34.170714285714283</v>
      </c>
      <c r="V26">
        <f t="shared" si="14"/>
        <v>5.3940998942778489</v>
      </c>
      <c r="W26">
        <f t="shared" si="15"/>
        <v>63.484402677451193</v>
      </c>
      <c r="X26">
        <f t="shared" si="16"/>
        <v>3.4566923350075638</v>
      </c>
      <c r="Y26">
        <f t="shared" si="17"/>
        <v>5.4449474031758269</v>
      </c>
      <c r="Z26">
        <f t="shared" si="18"/>
        <v>1.9374075592702851</v>
      </c>
      <c r="AA26">
        <f t="shared" si="19"/>
        <v>-58.524205605954059</v>
      </c>
      <c r="AB26">
        <f t="shared" si="20"/>
        <v>25.116862187224434</v>
      </c>
      <c r="AC26">
        <f t="shared" si="21"/>
        <v>2.1063481876951147</v>
      </c>
      <c r="AD26">
        <f t="shared" si="22"/>
        <v>163.12077838156858</v>
      </c>
      <c r="AE26">
        <f t="shared" si="23"/>
        <v>9.4649546684398</v>
      </c>
      <c r="AF26">
        <f t="shared" si="24"/>
        <v>1.3400782429793485</v>
      </c>
      <c r="AG26">
        <f t="shared" si="25"/>
        <v>-0.48688048056197242</v>
      </c>
      <c r="AH26">
        <v>61.394305943143507</v>
      </c>
      <c r="AI26">
        <v>55.202187878787889</v>
      </c>
      <c r="AJ26">
        <v>1.6477830430377289</v>
      </c>
      <c r="AK26">
        <v>66.416550813611067</v>
      </c>
      <c r="AL26">
        <f t="shared" si="26"/>
        <v>1.3270794921985047</v>
      </c>
      <c r="AM26">
        <v>32.970220680329078</v>
      </c>
      <c r="AN26">
        <v>34.160096363636363</v>
      </c>
      <c r="AO26">
        <v>-1.4065074106806191E-3</v>
      </c>
      <c r="AP26">
        <v>79.004078207123655</v>
      </c>
      <c r="AQ26">
        <v>11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47048.938315749183</v>
      </c>
      <c r="AV26" t="s">
        <v>379</v>
      </c>
      <c r="AW26" t="s">
        <v>379</v>
      </c>
      <c r="AX26">
        <v>0</v>
      </c>
      <c r="AY26">
        <v>0</v>
      </c>
      <c r="AZ26">
        <v>261</v>
      </c>
      <c r="BA26">
        <v>1000</v>
      </c>
      <c r="BB26" t="s">
        <v>380</v>
      </c>
      <c r="BC26">
        <v>1176.155</v>
      </c>
      <c r="BD26">
        <v>1226.1110000000001</v>
      </c>
      <c r="BE26">
        <v>1216</v>
      </c>
      <c r="BF26">
        <v>1.4603136E-4</v>
      </c>
      <c r="BG26">
        <v>9.7405935999999986E-4</v>
      </c>
      <c r="BH26">
        <v>4.7597999359999997E-2</v>
      </c>
      <c r="BI26">
        <v>7.5799999999999999E-4</v>
      </c>
      <c r="BJ26">
        <f t="shared" si="30"/>
        <v>1199.977142857143</v>
      </c>
      <c r="BK26">
        <f t="shared" si="31"/>
        <v>1009.4861997992762</v>
      </c>
      <c r="BL26">
        <f t="shared" si="32"/>
        <v>0.84125452372842013</v>
      </c>
      <c r="BM26">
        <f t="shared" si="33"/>
        <v>0.16202123079585104</v>
      </c>
      <c r="BN26">
        <v>6</v>
      </c>
      <c r="BO26">
        <v>0.5</v>
      </c>
      <c r="BP26" t="s">
        <v>381</v>
      </c>
      <c r="BQ26">
        <v>2</v>
      </c>
      <c r="BR26" t="b">
        <v>1</v>
      </c>
      <c r="BS26">
        <v>1665065086.0999999</v>
      </c>
      <c r="BT26">
        <v>50.928857142857133</v>
      </c>
      <c r="BU26">
        <v>59.728485714285718</v>
      </c>
      <c r="BV26">
        <v>34.164371428571428</v>
      </c>
      <c r="BW26">
        <v>32.969671428571431</v>
      </c>
      <c r="BX26">
        <v>51.712757142857143</v>
      </c>
      <c r="BY26">
        <v>33.842357142857153</v>
      </c>
      <c r="BZ26">
        <v>650.01857142857148</v>
      </c>
      <c r="CA26">
        <v>101.0784285714286</v>
      </c>
      <c r="CB26">
        <v>9.9851328571428574E-2</v>
      </c>
      <c r="CC26">
        <v>34.339228571428571</v>
      </c>
      <c r="CD26">
        <v>999.89999999999986</v>
      </c>
      <c r="CE26">
        <v>34.170714285714283</v>
      </c>
      <c r="CF26">
        <v>0</v>
      </c>
      <c r="CG26">
        <v>0</v>
      </c>
      <c r="CH26">
        <v>8991.4299999999985</v>
      </c>
      <c r="CI26">
        <v>0</v>
      </c>
      <c r="CJ26">
        <v>366.4337142857143</v>
      </c>
      <c r="CK26">
        <v>-8.7996385714285719</v>
      </c>
      <c r="CL26">
        <v>52.730342857142851</v>
      </c>
      <c r="CM26">
        <v>61.76484285714286</v>
      </c>
      <c r="CN26">
        <v>1.1947000000000001</v>
      </c>
      <c r="CO26">
        <v>59.728485714285718</v>
      </c>
      <c r="CP26">
        <v>32.969671428571431</v>
      </c>
      <c r="CQ26">
        <v>3.453284285714286</v>
      </c>
      <c r="CR26">
        <v>3.3325257142857141</v>
      </c>
      <c r="CS26">
        <v>26.39178571428571</v>
      </c>
      <c r="CT26">
        <v>25.789842857142851</v>
      </c>
      <c r="CU26">
        <v>1199.977142857143</v>
      </c>
      <c r="CV26">
        <v>0.95800399999999997</v>
      </c>
      <c r="CW26">
        <v>4.1995999999999992E-2</v>
      </c>
      <c r="CX26">
        <v>0</v>
      </c>
      <c r="CY26">
        <v>983.09385714285702</v>
      </c>
      <c r="CZ26">
        <v>5.0001600000000002</v>
      </c>
      <c r="DA26">
        <v>12686.22857142857</v>
      </c>
      <c r="DB26">
        <v>9515.0228571428561</v>
      </c>
      <c r="DC26">
        <v>48.205000000000013</v>
      </c>
      <c r="DD26">
        <v>50.241</v>
      </c>
      <c r="DE26">
        <v>49.375</v>
      </c>
      <c r="DF26">
        <v>49.258714285714291</v>
      </c>
      <c r="DG26">
        <v>49.991</v>
      </c>
      <c r="DH26">
        <v>1144.7971428571429</v>
      </c>
      <c r="DI26">
        <v>50.18</v>
      </c>
      <c r="DJ26">
        <v>0</v>
      </c>
      <c r="DK26">
        <v>2325.2000000476842</v>
      </c>
      <c r="DL26">
        <v>0</v>
      </c>
      <c r="DM26">
        <v>983.59987999999998</v>
      </c>
      <c r="DN26">
        <v>-5.314384618323059</v>
      </c>
      <c r="DO26">
        <v>-46.553846090256407</v>
      </c>
      <c r="DP26">
        <v>12691.216</v>
      </c>
      <c r="DQ26">
        <v>15</v>
      </c>
      <c r="DR26">
        <v>1665062474.5</v>
      </c>
      <c r="DS26" t="s">
        <v>382</v>
      </c>
      <c r="DT26">
        <v>1665062474.5</v>
      </c>
      <c r="DU26">
        <v>1665062474.5</v>
      </c>
      <c r="DV26">
        <v>8</v>
      </c>
      <c r="DW26">
        <v>-4.1000000000000002E-2</v>
      </c>
      <c r="DX26">
        <v>-0.11700000000000001</v>
      </c>
      <c r="DY26">
        <v>-0.78400000000000003</v>
      </c>
      <c r="DZ26">
        <v>0.32200000000000001</v>
      </c>
      <c r="EA26">
        <v>415</v>
      </c>
      <c r="EB26">
        <v>32</v>
      </c>
      <c r="EC26">
        <v>0.34</v>
      </c>
      <c r="ED26">
        <v>0.23</v>
      </c>
      <c r="EE26">
        <v>-7.9372797560975599</v>
      </c>
      <c r="EF26">
        <v>-6.9980659233449369</v>
      </c>
      <c r="EG26">
        <v>0.71362059226511843</v>
      </c>
      <c r="EH26">
        <v>0</v>
      </c>
      <c r="EI26">
        <v>983.94997058823526</v>
      </c>
      <c r="EJ26">
        <v>-5.7682964078137386</v>
      </c>
      <c r="EK26">
        <v>0.60383005426118774</v>
      </c>
      <c r="EL26">
        <v>0</v>
      </c>
      <c r="EM26">
        <v>1.2296631707317069</v>
      </c>
      <c r="EN26">
        <v>-0.12576188153310089</v>
      </c>
      <c r="EO26">
        <v>2.380347109746651E-2</v>
      </c>
      <c r="EP26">
        <v>0</v>
      </c>
      <c r="EQ26">
        <v>0</v>
      </c>
      <c r="ER26">
        <v>3</v>
      </c>
      <c r="ES26" t="s">
        <v>400</v>
      </c>
      <c r="ET26">
        <v>3.3683800000000002</v>
      </c>
      <c r="EU26">
        <v>2.8934899999999999</v>
      </c>
      <c r="EV26">
        <v>1.5240699999999999E-2</v>
      </c>
      <c r="EW26">
        <v>1.7870199999999999E-2</v>
      </c>
      <c r="EX26">
        <v>0.140933</v>
      </c>
      <c r="EY26">
        <v>0.139989</v>
      </c>
      <c r="EZ26">
        <v>33959.699999999997</v>
      </c>
      <c r="FA26">
        <v>29500.3</v>
      </c>
      <c r="FB26">
        <v>30825.3</v>
      </c>
      <c r="FC26">
        <v>28000.9</v>
      </c>
      <c r="FD26">
        <v>34904.300000000003</v>
      </c>
      <c r="FE26">
        <v>34000.199999999997</v>
      </c>
      <c r="FF26">
        <v>40200.400000000001</v>
      </c>
      <c r="FG26">
        <v>39058.1</v>
      </c>
      <c r="FH26">
        <v>2.2946300000000002</v>
      </c>
      <c r="FI26">
        <v>2.1585000000000001</v>
      </c>
      <c r="FJ26">
        <v>0</v>
      </c>
      <c r="FK26">
        <v>5.8777599999999999E-2</v>
      </c>
      <c r="FL26">
        <v>999.9</v>
      </c>
      <c r="FM26">
        <v>33.201900000000002</v>
      </c>
      <c r="FN26">
        <v>61.2</v>
      </c>
      <c r="FO26">
        <v>38.700000000000003</v>
      </c>
      <c r="FP26">
        <v>41.862499999999997</v>
      </c>
      <c r="FQ26">
        <v>50.380899999999997</v>
      </c>
      <c r="FR26">
        <v>30.605</v>
      </c>
      <c r="FS26">
        <v>2</v>
      </c>
      <c r="FT26">
        <v>0.72138999999999998</v>
      </c>
      <c r="FU26">
        <v>1.4320900000000001</v>
      </c>
      <c r="FV26">
        <v>20.200900000000001</v>
      </c>
      <c r="FW26">
        <v>5.2130999999999998</v>
      </c>
      <c r="FX26">
        <v>11.974</v>
      </c>
      <c r="FY26">
        <v>4.9897</v>
      </c>
      <c r="FZ26">
        <v>3.2923499999999999</v>
      </c>
      <c r="GA26">
        <v>9999</v>
      </c>
      <c r="GB26">
        <v>9999</v>
      </c>
      <c r="GC26">
        <v>9999</v>
      </c>
      <c r="GD26">
        <v>999.9</v>
      </c>
      <c r="GE26">
        <v>4.9713799999999999</v>
      </c>
      <c r="GF26">
        <v>1.8742399999999999</v>
      </c>
      <c r="GG26">
        <v>1.8705700000000001</v>
      </c>
      <c r="GH26">
        <v>1.87019</v>
      </c>
      <c r="GI26">
        <v>1.8747100000000001</v>
      </c>
      <c r="GJ26">
        <v>1.8714900000000001</v>
      </c>
      <c r="GK26">
        <v>1.8669199999999999</v>
      </c>
      <c r="GL26">
        <v>1.87792</v>
      </c>
      <c r="GM26">
        <v>0</v>
      </c>
      <c r="GN26">
        <v>0</v>
      </c>
      <c r="GO26">
        <v>0</v>
      </c>
      <c r="GP26">
        <v>0</v>
      </c>
      <c r="GQ26" t="s">
        <v>384</v>
      </c>
      <c r="GR26" t="s">
        <v>385</v>
      </c>
      <c r="GS26" t="s">
        <v>386</v>
      </c>
      <c r="GT26" t="s">
        <v>386</v>
      </c>
      <c r="GU26" t="s">
        <v>386</v>
      </c>
      <c r="GV26" t="s">
        <v>386</v>
      </c>
      <c r="GW26">
        <v>0</v>
      </c>
      <c r="GX26">
        <v>100</v>
      </c>
      <c r="GY26">
        <v>100</v>
      </c>
      <c r="GZ26">
        <v>-0.78400000000000003</v>
      </c>
      <c r="HA26">
        <v>0.32200000000000001</v>
      </c>
      <c r="HB26">
        <v>-0.78395000000000437</v>
      </c>
      <c r="HC26">
        <v>0</v>
      </c>
      <c r="HD26">
        <v>0</v>
      </c>
      <c r="HE26">
        <v>0</v>
      </c>
      <c r="HF26">
        <v>0.32204000000000832</v>
      </c>
      <c r="HG26">
        <v>0</v>
      </c>
      <c r="HH26">
        <v>0</v>
      </c>
      <c r="HI26">
        <v>0</v>
      </c>
      <c r="HJ26">
        <v>-1</v>
      </c>
      <c r="HK26">
        <v>-1</v>
      </c>
      <c r="HL26">
        <v>-1</v>
      </c>
      <c r="HM26">
        <v>-1</v>
      </c>
      <c r="HN26">
        <v>43.6</v>
      </c>
      <c r="HO26">
        <v>43.6</v>
      </c>
      <c r="HP26">
        <v>0.34912100000000001</v>
      </c>
      <c r="HQ26">
        <v>2.6293899999999999</v>
      </c>
      <c r="HR26">
        <v>2.1484399999999999</v>
      </c>
      <c r="HS26">
        <v>2.5866699999999998</v>
      </c>
      <c r="HT26">
        <v>2.5451700000000002</v>
      </c>
      <c r="HU26">
        <v>2.2375500000000001</v>
      </c>
      <c r="HV26">
        <v>43.263300000000001</v>
      </c>
      <c r="HW26">
        <v>13.956899999999999</v>
      </c>
      <c r="HX26">
        <v>18</v>
      </c>
      <c r="HY26">
        <v>692.14700000000005</v>
      </c>
      <c r="HZ26">
        <v>712.76700000000005</v>
      </c>
      <c r="IA26">
        <v>30.998100000000001</v>
      </c>
      <c r="IB26">
        <v>36.565800000000003</v>
      </c>
      <c r="IC26">
        <v>29.999600000000001</v>
      </c>
      <c r="ID26">
        <v>36.294400000000003</v>
      </c>
      <c r="IE26">
        <v>36.226500000000001</v>
      </c>
      <c r="IF26">
        <v>7.0553800000000004</v>
      </c>
      <c r="IG26">
        <v>27.817900000000002</v>
      </c>
      <c r="IH26">
        <v>74.1524</v>
      </c>
      <c r="II26">
        <v>31</v>
      </c>
      <c r="IJ26">
        <v>77.116399999999999</v>
      </c>
      <c r="IK26">
        <v>32.720999999999997</v>
      </c>
      <c r="IL26">
        <v>98.260400000000004</v>
      </c>
      <c r="IM26">
        <v>98.335999999999999</v>
      </c>
    </row>
    <row r="27" spans="1:247" x14ac:dyDescent="0.2">
      <c r="A27">
        <v>12</v>
      </c>
      <c r="B27">
        <v>1665065092.0999999</v>
      </c>
      <c r="C27">
        <v>43.5</v>
      </c>
      <c r="D27" t="s">
        <v>409</v>
      </c>
      <c r="E27" t="s">
        <v>410</v>
      </c>
      <c r="F27">
        <v>4</v>
      </c>
      <c r="G27">
        <v>1665065089.7874999</v>
      </c>
      <c r="H27">
        <f t="shared" si="0"/>
        <v>1.357665739504626E-3</v>
      </c>
      <c r="I27">
        <f t="shared" si="1"/>
        <v>1.3576657395046261</v>
      </c>
      <c r="J27">
        <f t="shared" si="2"/>
        <v>-0.34393720715705528</v>
      </c>
      <c r="K27">
        <f t="shared" si="3"/>
        <v>56.815800000000003</v>
      </c>
      <c r="L27">
        <f t="shared" si="4"/>
        <v>62.976023736637657</v>
      </c>
      <c r="M27">
        <f t="shared" si="5"/>
        <v>6.3717967211295639</v>
      </c>
      <c r="N27">
        <f t="shared" si="6"/>
        <v>5.7485167634955161</v>
      </c>
      <c r="O27">
        <f t="shared" si="7"/>
        <v>6.9019144388939746E-2</v>
      </c>
      <c r="P27">
        <f t="shared" si="8"/>
        <v>2.7655867751682424</v>
      </c>
      <c r="Q27">
        <f t="shared" si="9"/>
        <v>6.8076323525265353E-2</v>
      </c>
      <c r="R27">
        <f t="shared" si="10"/>
        <v>4.2631337903384581E-2</v>
      </c>
      <c r="S27">
        <f t="shared" si="11"/>
        <v>194.43360111262697</v>
      </c>
      <c r="T27">
        <f t="shared" si="12"/>
        <v>35.157144038319352</v>
      </c>
      <c r="U27">
        <f t="shared" si="13"/>
        <v>34.140812500000003</v>
      </c>
      <c r="V27">
        <f t="shared" si="14"/>
        <v>5.3851205934551354</v>
      </c>
      <c r="W27">
        <f t="shared" si="15"/>
        <v>63.513636142650768</v>
      </c>
      <c r="X27">
        <f t="shared" si="16"/>
        <v>3.4554508919070654</v>
      </c>
      <c r="Y27">
        <f t="shared" si="17"/>
        <v>5.4404866447044062</v>
      </c>
      <c r="Z27">
        <f t="shared" si="18"/>
        <v>1.9296697015480699</v>
      </c>
      <c r="AA27">
        <f t="shared" si="19"/>
        <v>-59.87305911215401</v>
      </c>
      <c r="AB27">
        <f t="shared" si="20"/>
        <v>27.387496593813157</v>
      </c>
      <c r="AC27">
        <f t="shared" si="21"/>
        <v>2.2955059373106197</v>
      </c>
      <c r="AD27">
        <f t="shared" si="22"/>
        <v>164.24354453159674</v>
      </c>
      <c r="AE27">
        <f t="shared" si="23"/>
        <v>9.6547621003834934</v>
      </c>
      <c r="AF27">
        <f t="shared" si="24"/>
        <v>1.3964666767584193</v>
      </c>
      <c r="AG27">
        <f t="shared" si="25"/>
        <v>-0.34393720715705528</v>
      </c>
      <c r="AH27">
        <v>68.174648082948025</v>
      </c>
      <c r="AI27">
        <v>61.822001212121187</v>
      </c>
      <c r="AJ27">
        <v>1.653586008682103</v>
      </c>
      <c r="AK27">
        <v>66.416550813611067</v>
      </c>
      <c r="AL27">
        <f t="shared" si="26"/>
        <v>1.3576657395046261</v>
      </c>
      <c r="AM27">
        <v>32.92691965504833</v>
      </c>
      <c r="AN27">
        <v>34.140615757575738</v>
      </c>
      <c r="AO27">
        <v>-6.7113185818621301E-4</v>
      </c>
      <c r="AP27">
        <v>79.004078207123655</v>
      </c>
      <c r="AQ27">
        <v>11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47076.301795969201</v>
      </c>
      <c r="AV27" t="s">
        <v>379</v>
      </c>
      <c r="AW27" t="s">
        <v>379</v>
      </c>
      <c r="AX27">
        <v>0</v>
      </c>
      <c r="AY27">
        <v>0</v>
      </c>
      <c r="AZ27">
        <v>261</v>
      </c>
      <c r="BA27">
        <v>1000</v>
      </c>
      <c r="BB27" t="s">
        <v>380</v>
      </c>
      <c r="BC27">
        <v>1176.155</v>
      </c>
      <c r="BD27">
        <v>1226.1110000000001</v>
      </c>
      <c r="BE27">
        <v>1216</v>
      </c>
      <c r="BF27">
        <v>1.4603136E-4</v>
      </c>
      <c r="BG27">
        <v>9.7405935999999986E-4</v>
      </c>
      <c r="BH27">
        <v>4.7597999359999997E-2</v>
      </c>
      <c r="BI27">
        <v>7.5799999999999999E-4</v>
      </c>
      <c r="BJ27">
        <f t="shared" si="30"/>
        <v>1200.05125</v>
      </c>
      <c r="BK27">
        <f t="shared" si="31"/>
        <v>1009.5484497992885</v>
      </c>
      <c r="BL27">
        <f t="shared" si="32"/>
        <v>0.84125444625743151</v>
      </c>
      <c r="BM27">
        <f t="shared" si="33"/>
        <v>0.16202108127684295</v>
      </c>
      <c r="BN27">
        <v>6</v>
      </c>
      <c r="BO27">
        <v>0.5</v>
      </c>
      <c r="BP27" t="s">
        <v>381</v>
      </c>
      <c r="BQ27">
        <v>2</v>
      </c>
      <c r="BR27" t="b">
        <v>1</v>
      </c>
      <c r="BS27">
        <v>1665065089.7874999</v>
      </c>
      <c r="BT27">
        <v>56.815800000000003</v>
      </c>
      <c r="BU27">
        <v>65.801324999999991</v>
      </c>
      <c r="BV27">
        <v>34.152150000000013</v>
      </c>
      <c r="BW27">
        <v>32.9071</v>
      </c>
      <c r="BX27">
        <v>57.599737500000003</v>
      </c>
      <c r="BY27">
        <v>33.830137499999999</v>
      </c>
      <c r="BZ27">
        <v>649.98562499999991</v>
      </c>
      <c r="CA27">
        <v>101.078125</v>
      </c>
      <c r="CB27">
        <v>0.100011425</v>
      </c>
      <c r="CC27">
        <v>34.3245</v>
      </c>
      <c r="CD27">
        <v>999.9</v>
      </c>
      <c r="CE27">
        <v>34.140812500000003</v>
      </c>
      <c r="CF27">
        <v>0</v>
      </c>
      <c r="CG27">
        <v>0</v>
      </c>
      <c r="CH27">
        <v>8996.3287500000006</v>
      </c>
      <c r="CI27">
        <v>0</v>
      </c>
      <c r="CJ27">
        <v>368.24425000000002</v>
      </c>
      <c r="CK27">
        <v>-8.9855450000000001</v>
      </c>
      <c r="CL27">
        <v>58.824762499999999</v>
      </c>
      <c r="CM27">
        <v>68.040262499999997</v>
      </c>
      <c r="CN27">
        <v>1.24506625</v>
      </c>
      <c r="CO27">
        <v>65.801324999999991</v>
      </c>
      <c r="CP27">
        <v>32.9071</v>
      </c>
      <c r="CQ27">
        <v>3.4520374999999999</v>
      </c>
      <c r="CR27">
        <v>3.3261862500000001</v>
      </c>
      <c r="CS27">
        <v>26.385662499999999</v>
      </c>
      <c r="CT27">
        <v>25.7577125</v>
      </c>
      <c r="CU27">
        <v>1200.05125</v>
      </c>
      <c r="CV27">
        <v>0.95800675000000002</v>
      </c>
      <c r="CW27">
        <v>4.1993324999999998E-2</v>
      </c>
      <c r="CX27">
        <v>0</v>
      </c>
      <c r="CY27">
        <v>982.77187499999991</v>
      </c>
      <c r="CZ27">
        <v>5.0001600000000002</v>
      </c>
      <c r="DA27">
        <v>12685.612499999999</v>
      </c>
      <c r="DB27">
        <v>9515.61</v>
      </c>
      <c r="DC27">
        <v>48.218499999999999</v>
      </c>
      <c r="DD27">
        <v>50.202749999999988</v>
      </c>
      <c r="DE27">
        <v>49.359250000000003</v>
      </c>
      <c r="DF27">
        <v>49.202749999999988</v>
      </c>
      <c r="DG27">
        <v>49.960624999999993</v>
      </c>
      <c r="DH27">
        <v>1144.8712499999999</v>
      </c>
      <c r="DI27">
        <v>50.18</v>
      </c>
      <c r="DJ27">
        <v>0</v>
      </c>
      <c r="DK27">
        <v>2328.7999999523158</v>
      </c>
      <c r="DL27">
        <v>0</v>
      </c>
      <c r="DM27">
        <v>983.26259999999991</v>
      </c>
      <c r="DN27">
        <v>-5.2656923139867873</v>
      </c>
      <c r="DO27">
        <v>-57.976923141658688</v>
      </c>
      <c r="DP27">
        <v>12689.1</v>
      </c>
      <c r="DQ27">
        <v>15</v>
      </c>
      <c r="DR27">
        <v>1665062474.5</v>
      </c>
      <c r="DS27" t="s">
        <v>382</v>
      </c>
      <c r="DT27">
        <v>1665062474.5</v>
      </c>
      <c r="DU27">
        <v>1665062474.5</v>
      </c>
      <c r="DV27">
        <v>8</v>
      </c>
      <c r="DW27">
        <v>-4.1000000000000002E-2</v>
      </c>
      <c r="DX27">
        <v>-0.11700000000000001</v>
      </c>
      <c r="DY27">
        <v>-0.78400000000000003</v>
      </c>
      <c r="DZ27">
        <v>0.32200000000000001</v>
      </c>
      <c r="EA27">
        <v>415</v>
      </c>
      <c r="EB27">
        <v>32</v>
      </c>
      <c r="EC27">
        <v>0.34</v>
      </c>
      <c r="ED27">
        <v>0.23</v>
      </c>
      <c r="EE27">
        <v>-8.3587824390243899</v>
      </c>
      <c r="EF27">
        <v>-4.8033591637630764</v>
      </c>
      <c r="EG27">
        <v>0.48346135384068262</v>
      </c>
      <c r="EH27">
        <v>0</v>
      </c>
      <c r="EI27">
        <v>983.60852941176472</v>
      </c>
      <c r="EJ27">
        <v>-5.5406264359653647</v>
      </c>
      <c r="EK27">
        <v>0.58830790434212399</v>
      </c>
      <c r="EL27">
        <v>0</v>
      </c>
      <c r="EM27">
        <v>1.2296009756097559</v>
      </c>
      <c r="EN27">
        <v>-0.1843455052264788</v>
      </c>
      <c r="EO27">
        <v>2.67380890103656E-2</v>
      </c>
      <c r="EP27">
        <v>0</v>
      </c>
      <c r="EQ27">
        <v>0</v>
      </c>
      <c r="ER27">
        <v>3</v>
      </c>
      <c r="ES27" t="s">
        <v>400</v>
      </c>
      <c r="ET27">
        <v>3.3687399999999998</v>
      </c>
      <c r="EU27">
        <v>2.8939400000000002</v>
      </c>
      <c r="EV27">
        <v>1.7006199999999999E-2</v>
      </c>
      <c r="EW27">
        <v>1.9755700000000001E-2</v>
      </c>
      <c r="EX27">
        <v>0.14086499999999999</v>
      </c>
      <c r="EY27">
        <v>0.139571</v>
      </c>
      <c r="EZ27">
        <v>33899.300000000003</v>
      </c>
      <c r="FA27">
        <v>29444.1</v>
      </c>
      <c r="FB27">
        <v>30825.599999999999</v>
      </c>
      <c r="FC27">
        <v>28001.3</v>
      </c>
      <c r="FD27">
        <v>34907.199999999997</v>
      </c>
      <c r="FE27">
        <v>34018.6</v>
      </c>
      <c r="FF27">
        <v>40200.6</v>
      </c>
      <c r="FG27">
        <v>39060.1</v>
      </c>
      <c r="FH27">
        <v>2.2950499999999998</v>
      </c>
      <c r="FI27">
        <v>2.15828</v>
      </c>
      <c r="FJ27">
        <v>0</v>
      </c>
      <c r="FK27">
        <v>5.8941500000000001E-2</v>
      </c>
      <c r="FL27">
        <v>999.9</v>
      </c>
      <c r="FM27">
        <v>33.176699999999997</v>
      </c>
      <c r="FN27">
        <v>61.2</v>
      </c>
      <c r="FO27">
        <v>38.700000000000003</v>
      </c>
      <c r="FP27">
        <v>41.866599999999998</v>
      </c>
      <c r="FQ27">
        <v>50.4709</v>
      </c>
      <c r="FR27">
        <v>30.4527</v>
      </c>
      <c r="FS27">
        <v>2</v>
      </c>
      <c r="FT27">
        <v>0.72099899999999995</v>
      </c>
      <c r="FU27">
        <v>1.4247000000000001</v>
      </c>
      <c r="FV27">
        <v>20.2014</v>
      </c>
      <c r="FW27">
        <v>5.2148899999999996</v>
      </c>
      <c r="FX27">
        <v>11.974</v>
      </c>
      <c r="FY27">
        <v>4.9901</v>
      </c>
      <c r="FZ27">
        <v>3.2925800000000001</v>
      </c>
      <c r="GA27">
        <v>9999</v>
      </c>
      <c r="GB27">
        <v>9999</v>
      </c>
      <c r="GC27">
        <v>9999</v>
      </c>
      <c r="GD27">
        <v>999.9</v>
      </c>
      <c r="GE27">
        <v>4.9713599999999998</v>
      </c>
      <c r="GF27">
        <v>1.8742399999999999</v>
      </c>
      <c r="GG27">
        <v>1.8705700000000001</v>
      </c>
      <c r="GH27">
        <v>1.8701700000000001</v>
      </c>
      <c r="GI27">
        <v>1.8747</v>
      </c>
      <c r="GJ27">
        <v>1.8714900000000001</v>
      </c>
      <c r="GK27">
        <v>1.8669100000000001</v>
      </c>
      <c r="GL27">
        <v>1.8778999999999999</v>
      </c>
      <c r="GM27">
        <v>0</v>
      </c>
      <c r="GN27">
        <v>0</v>
      </c>
      <c r="GO27">
        <v>0</v>
      </c>
      <c r="GP27">
        <v>0</v>
      </c>
      <c r="GQ27" t="s">
        <v>384</v>
      </c>
      <c r="GR27" t="s">
        <v>385</v>
      </c>
      <c r="GS27" t="s">
        <v>386</v>
      </c>
      <c r="GT27" t="s">
        <v>386</v>
      </c>
      <c r="GU27" t="s">
        <v>386</v>
      </c>
      <c r="GV27" t="s">
        <v>386</v>
      </c>
      <c r="GW27">
        <v>0</v>
      </c>
      <c r="GX27">
        <v>100</v>
      </c>
      <c r="GY27">
        <v>100</v>
      </c>
      <c r="GZ27">
        <v>-0.78400000000000003</v>
      </c>
      <c r="HA27">
        <v>0.3221</v>
      </c>
      <c r="HB27">
        <v>-0.78395000000000437</v>
      </c>
      <c r="HC27">
        <v>0</v>
      </c>
      <c r="HD27">
        <v>0</v>
      </c>
      <c r="HE27">
        <v>0</v>
      </c>
      <c r="HF27">
        <v>0.32204000000000832</v>
      </c>
      <c r="HG27">
        <v>0</v>
      </c>
      <c r="HH27">
        <v>0</v>
      </c>
      <c r="HI27">
        <v>0</v>
      </c>
      <c r="HJ27">
        <v>-1</v>
      </c>
      <c r="HK27">
        <v>-1</v>
      </c>
      <c r="HL27">
        <v>-1</v>
      </c>
      <c r="HM27">
        <v>-1</v>
      </c>
      <c r="HN27">
        <v>43.6</v>
      </c>
      <c r="HO27">
        <v>43.6</v>
      </c>
      <c r="HP27">
        <v>0.36865199999999998</v>
      </c>
      <c r="HQ27">
        <v>2.6269499999999999</v>
      </c>
      <c r="HR27">
        <v>2.1484399999999999</v>
      </c>
      <c r="HS27">
        <v>2.5891099999999998</v>
      </c>
      <c r="HT27">
        <v>2.5451700000000002</v>
      </c>
      <c r="HU27">
        <v>2.2680699999999998</v>
      </c>
      <c r="HV27">
        <v>43.263300000000001</v>
      </c>
      <c r="HW27">
        <v>13.939399999999999</v>
      </c>
      <c r="HX27">
        <v>18</v>
      </c>
      <c r="HY27">
        <v>692.45799999999997</v>
      </c>
      <c r="HZ27">
        <v>712.50699999999995</v>
      </c>
      <c r="IA27">
        <v>30.998000000000001</v>
      </c>
      <c r="IB27">
        <v>36.559899999999999</v>
      </c>
      <c r="IC27">
        <v>29.999600000000001</v>
      </c>
      <c r="ID27">
        <v>36.2911</v>
      </c>
      <c r="IE27">
        <v>36.223100000000002</v>
      </c>
      <c r="IF27">
        <v>7.4459200000000001</v>
      </c>
      <c r="IG27">
        <v>27.817900000000002</v>
      </c>
      <c r="IH27">
        <v>74.1524</v>
      </c>
      <c r="II27">
        <v>31</v>
      </c>
      <c r="IJ27">
        <v>83.795299999999997</v>
      </c>
      <c r="IK27">
        <v>32.677199999999999</v>
      </c>
      <c r="IL27">
        <v>98.260999999999996</v>
      </c>
      <c r="IM27">
        <v>98.339500000000001</v>
      </c>
    </row>
    <row r="28" spans="1:247" x14ac:dyDescent="0.2">
      <c r="A28">
        <v>13</v>
      </c>
      <c r="B28">
        <v>1665065096.0999999</v>
      </c>
      <c r="C28">
        <v>47.5</v>
      </c>
      <c r="D28" t="s">
        <v>411</v>
      </c>
      <c r="E28" t="s">
        <v>412</v>
      </c>
      <c r="F28">
        <v>4</v>
      </c>
      <c r="G28">
        <v>1665065094.0999999</v>
      </c>
      <c r="H28">
        <f t="shared" si="0"/>
        <v>1.3615994624139585E-3</v>
      </c>
      <c r="I28">
        <f t="shared" si="1"/>
        <v>1.3615994624139585</v>
      </c>
      <c r="J28">
        <f t="shared" si="2"/>
        <v>-7.2037675652953839E-2</v>
      </c>
      <c r="K28">
        <f t="shared" si="3"/>
        <v>63.732285714285723</v>
      </c>
      <c r="L28">
        <f t="shared" si="4"/>
        <v>63.392711078889171</v>
      </c>
      <c r="M28">
        <f t="shared" si="5"/>
        <v>6.4137158436812634</v>
      </c>
      <c r="N28">
        <f t="shared" si="6"/>
        <v>6.4480720840453145</v>
      </c>
      <c r="O28">
        <f t="shared" si="7"/>
        <v>6.917551831075576E-2</v>
      </c>
      <c r="P28">
        <f t="shared" si="8"/>
        <v>2.7664484996924594</v>
      </c>
      <c r="Q28">
        <f t="shared" si="9"/>
        <v>6.8228742642813464E-2</v>
      </c>
      <c r="R28">
        <f t="shared" si="10"/>
        <v>4.2726948603166823E-2</v>
      </c>
      <c r="S28">
        <f t="shared" si="11"/>
        <v>194.42413632688226</v>
      </c>
      <c r="T28">
        <f t="shared" si="12"/>
        <v>35.142167310329796</v>
      </c>
      <c r="U28">
        <f t="shared" si="13"/>
        <v>34.12905714285715</v>
      </c>
      <c r="V28">
        <f t="shared" si="14"/>
        <v>5.3815941013368551</v>
      </c>
      <c r="W28">
        <f t="shared" si="15"/>
        <v>63.473450902393971</v>
      </c>
      <c r="X28">
        <f t="shared" si="16"/>
        <v>3.4506492243777078</v>
      </c>
      <c r="Y28">
        <f t="shared" si="17"/>
        <v>5.4363661898325475</v>
      </c>
      <c r="Z28">
        <f t="shared" si="18"/>
        <v>1.9309448769591473</v>
      </c>
      <c r="AA28">
        <f t="shared" si="19"/>
        <v>-60.046536292455571</v>
      </c>
      <c r="AB28">
        <f t="shared" si="20"/>
        <v>27.118780740687903</v>
      </c>
      <c r="AC28">
        <f t="shared" si="21"/>
        <v>2.2719938377581204</v>
      </c>
      <c r="AD28">
        <f t="shared" si="22"/>
        <v>163.76837461287272</v>
      </c>
      <c r="AE28">
        <f t="shared" si="23"/>
        <v>10.075503446472908</v>
      </c>
      <c r="AF28">
        <f t="shared" si="24"/>
        <v>1.4662226157847373</v>
      </c>
      <c r="AG28">
        <f t="shared" si="25"/>
        <v>-7.2037675652953839E-2</v>
      </c>
      <c r="AH28">
        <v>75.219747181012181</v>
      </c>
      <c r="AI28">
        <v>68.502759999999981</v>
      </c>
      <c r="AJ28">
        <v>1.679684671021747</v>
      </c>
      <c r="AK28">
        <v>66.416550813611067</v>
      </c>
      <c r="AL28">
        <f t="shared" si="26"/>
        <v>1.3615994624139585</v>
      </c>
      <c r="AM28">
        <v>32.801135778698232</v>
      </c>
      <c r="AN28">
        <v>34.082789090909088</v>
      </c>
      <c r="AO28">
        <v>-1.409346580630505E-2</v>
      </c>
      <c r="AP28">
        <v>79.004078207123655</v>
      </c>
      <c r="AQ28">
        <v>11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47101.954189915406</v>
      </c>
      <c r="AV28" t="s">
        <v>379</v>
      </c>
      <c r="AW28" t="s">
        <v>379</v>
      </c>
      <c r="AX28">
        <v>0</v>
      </c>
      <c r="AY28">
        <v>0</v>
      </c>
      <c r="AZ28">
        <v>261</v>
      </c>
      <c r="BA28">
        <v>1000</v>
      </c>
      <c r="BB28" t="s">
        <v>380</v>
      </c>
      <c r="BC28">
        <v>1176.155</v>
      </c>
      <c r="BD28">
        <v>1226.1110000000001</v>
      </c>
      <c r="BE28">
        <v>1216</v>
      </c>
      <c r="BF28">
        <v>1.4603136E-4</v>
      </c>
      <c r="BG28">
        <v>9.7405935999999986E-4</v>
      </c>
      <c r="BH28">
        <v>4.7597999359999997E-2</v>
      </c>
      <c r="BI28">
        <v>7.5799999999999999E-4</v>
      </c>
      <c r="BJ28">
        <f t="shared" si="30"/>
        <v>1199.9914285714281</v>
      </c>
      <c r="BK28">
        <f t="shared" si="31"/>
        <v>1009.4982426564153</v>
      </c>
      <c r="BL28">
        <f t="shared" si="32"/>
        <v>0.84125454450804527</v>
      </c>
      <c r="BM28">
        <f t="shared" si="33"/>
        <v>0.16202127090052743</v>
      </c>
      <c r="BN28">
        <v>6</v>
      </c>
      <c r="BO28">
        <v>0.5</v>
      </c>
      <c r="BP28" t="s">
        <v>381</v>
      </c>
      <c r="BQ28">
        <v>2</v>
      </c>
      <c r="BR28" t="b">
        <v>1</v>
      </c>
      <c r="BS28">
        <v>1665065094.0999999</v>
      </c>
      <c r="BT28">
        <v>63.732285714285723</v>
      </c>
      <c r="BU28">
        <v>73.118257142857146</v>
      </c>
      <c r="BV28">
        <v>34.105971428571429</v>
      </c>
      <c r="BW28">
        <v>32.7988</v>
      </c>
      <c r="BX28">
        <v>64.516242857142856</v>
      </c>
      <c r="BY28">
        <v>33.78395714285714</v>
      </c>
      <c r="BZ28">
        <v>650.05199999999991</v>
      </c>
      <c r="CA28">
        <v>101.07428571428569</v>
      </c>
      <c r="CB28">
        <v>0.1000564857142857</v>
      </c>
      <c r="CC28">
        <v>34.31088571428571</v>
      </c>
      <c r="CD28">
        <v>999.89999999999986</v>
      </c>
      <c r="CE28">
        <v>34.12905714285715</v>
      </c>
      <c r="CF28">
        <v>0</v>
      </c>
      <c r="CG28">
        <v>0</v>
      </c>
      <c r="CH28">
        <v>9001.2485714285722</v>
      </c>
      <c r="CI28">
        <v>0</v>
      </c>
      <c r="CJ28">
        <v>372.37285714285707</v>
      </c>
      <c r="CK28">
        <v>-9.3859471428571428</v>
      </c>
      <c r="CL28">
        <v>65.982685714285722</v>
      </c>
      <c r="CM28">
        <v>75.597757142857148</v>
      </c>
      <c r="CN28">
        <v>1.307178571428572</v>
      </c>
      <c r="CO28">
        <v>73.118257142857146</v>
      </c>
      <c r="CP28">
        <v>32.7988</v>
      </c>
      <c r="CQ28">
        <v>3.4472342857142859</v>
      </c>
      <c r="CR28">
        <v>3.3151128571428572</v>
      </c>
      <c r="CS28">
        <v>26.362071428571429</v>
      </c>
      <c r="CT28">
        <v>25.70148571428571</v>
      </c>
      <c r="CU28">
        <v>1199.9914285714281</v>
      </c>
      <c r="CV28">
        <v>0.95800399999999997</v>
      </c>
      <c r="CW28">
        <v>4.1995999999999992E-2</v>
      </c>
      <c r="CX28">
        <v>0</v>
      </c>
      <c r="CY28">
        <v>982.07485714285724</v>
      </c>
      <c r="CZ28">
        <v>5.0001600000000002</v>
      </c>
      <c r="DA28">
        <v>12687.471428571431</v>
      </c>
      <c r="DB28">
        <v>9515.118571428573</v>
      </c>
      <c r="DC28">
        <v>48.169285714285706</v>
      </c>
      <c r="DD28">
        <v>50.186999999999998</v>
      </c>
      <c r="DE28">
        <v>49.366</v>
      </c>
      <c r="DF28">
        <v>49.186999999999998</v>
      </c>
      <c r="DG28">
        <v>49.954999999999998</v>
      </c>
      <c r="DH28">
        <v>1144.81</v>
      </c>
      <c r="DI28">
        <v>50.181428571428569</v>
      </c>
      <c r="DJ28">
        <v>0</v>
      </c>
      <c r="DK28">
        <v>2333</v>
      </c>
      <c r="DL28">
        <v>0</v>
      </c>
      <c r="DM28">
        <v>982.80165384615373</v>
      </c>
      <c r="DN28">
        <v>-7.1946324718364396</v>
      </c>
      <c r="DO28">
        <v>-3.7846153270096661</v>
      </c>
      <c r="DP28">
        <v>12687.173076923071</v>
      </c>
      <c r="DQ28">
        <v>15</v>
      </c>
      <c r="DR28">
        <v>1665062474.5</v>
      </c>
      <c r="DS28" t="s">
        <v>382</v>
      </c>
      <c r="DT28">
        <v>1665062474.5</v>
      </c>
      <c r="DU28">
        <v>1665062474.5</v>
      </c>
      <c r="DV28">
        <v>8</v>
      </c>
      <c r="DW28">
        <v>-4.1000000000000002E-2</v>
      </c>
      <c r="DX28">
        <v>-0.11700000000000001</v>
      </c>
      <c r="DY28">
        <v>-0.78400000000000003</v>
      </c>
      <c r="DZ28">
        <v>0.32200000000000001</v>
      </c>
      <c r="EA28">
        <v>415</v>
      </c>
      <c r="EB28">
        <v>32</v>
      </c>
      <c r="EC28">
        <v>0.34</v>
      </c>
      <c r="ED28">
        <v>0.23</v>
      </c>
      <c r="EE28">
        <v>-8.6867134146341449</v>
      </c>
      <c r="EF28">
        <v>-4.1929262717770204</v>
      </c>
      <c r="EG28">
        <v>0.41699962642323879</v>
      </c>
      <c r="EH28">
        <v>0</v>
      </c>
      <c r="EI28">
        <v>983.19532352941167</v>
      </c>
      <c r="EJ28">
        <v>-5.9774637159696127</v>
      </c>
      <c r="EK28">
        <v>0.63226468399146085</v>
      </c>
      <c r="EL28">
        <v>0</v>
      </c>
      <c r="EM28">
        <v>1.2383719512195119</v>
      </c>
      <c r="EN28">
        <v>0.1693409059233453</v>
      </c>
      <c r="EO28">
        <v>4.0322486870383582E-2</v>
      </c>
      <c r="EP28">
        <v>0</v>
      </c>
      <c r="EQ28">
        <v>0</v>
      </c>
      <c r="ER28">
        <v>3</v>
      </c>
      <c r="ES28" t="s">
        <v>400</v>
      </c>
      <c r="ET28">
        <v>3.3685700000000001</v>
      </c>
      <c r="EU28">
        <v>2.89371</v>
      </c>
      <c r="EV28">
        <v>1.8785799999999998E-2</v>
      </c>
      <c r="EW28">
        <v>2.16411E-2</v>
      </c>
      <c r="EX28">
        <v>0.14068900000000001</v>
      </c>
      <c r="EY28">
        <v>0.139462</v>
      </c>
      <c r="EZ28">
        <v>33837.9</v>
      </c>
      <c r="FA28">
        <v>29387.8</v>
      </c>
      <c r="FB28">
        <v>30825.599999999999</v>
      </c>
      <c r="FC28">
        <v>28001.5</v>
      </c>
      <c r="FD28">
        <v>34914.300000000003</v>
      </c>
      <c r="FE28">
        <v>34022</v>
      </c>
      <c r="FF28">
        <v>40200.5</v>
      </c>
      <c r="FG28">
        <v>39059</v>
      </c>
      <c r="FH28">
        <v>2.2950699999999999</v>
      </c>
      <c r="FI28">
        <v>2.1583000000000001</v>
      </c>
      <c r="FJ28">
        <v>0</v>
      </c>
      <c r="FK28">
        <v>6.03572E-2</v>
      </c>
      <c r="FL28">
        <v>999.9</v>
      </c>
      <c r="FM28">
        <v>33.152999999999999</v>
      </c>
      <c r="FN28">
        <v>61.2</v>
      </c>
      <c r="FO28">
        <v>38.700000000000003</v>
      </c>
      <c r="FP28">
        <v>41.861699999999999</v>
      </c>
      <c r="FQ28">
        <v>50.770899999999997</v>
      </c>
      <c r="FR28">
        <v>30.460699999999999</v>
      </c>
      <c r="FS28">
        <v>2</v>
      </c>
      <c r="FT28">
        <v>0.720414</v>
      </c>
      <c r="FU28">
        <v>1.41459</v>
      </c>
      <c r="FV28">
        <v>20.2013</v>
      </c>
      <c r="FW28">
        <v>5.2145900000000003</v>
      </c>
      <c r="FX28">
        <v>11.974</v>
      </c>
      <c r="FY28">
        <v>4.9896000000000003</v>
      </c>
      <c r="FZ28">
        <v>3.2925</v>
      </c>
      <c r="GA28">
        <v>9999</v>
      </c>
      <c r="GB28">
        <v>9999</v>
      </c>
      <c r="GC28">
        <v>9999</v>
      </c>
      <c r="GD28">
        <v>999.9</v>
      </c>
      <c r="GE28">
        <v>4.9713700000000003</v>
      </c>
      <c r="GF28">
        <v>1.8742399999999999</v>
      </c>
      <c r="GG28">
        <v>1.87056</v>
      </c>
      <c r="GH28">
        <v>1.8702000000000001</v>
      </c>
      <c r="GI28">
        <v>1.8747199999999999</v>
      </c>
      <c r="GJ28">
        <v>1.8714900000000001</v>
      </c>
      <c r="GK28">
        <v>1.8669100000000001</v>
      </c>
      <c r="GL28">
        <v>1.87791</v>
      </c>
      <c r="GM28">
        <v>0</v>
      </c>
      <c r="GN28">
        <v>0</v>
      </c>
      <c r="GO28">
        <v>0</v>
      </c>
      <c r="GP28">
        <v>0</v>
      </c>
      <c r="GQ28" t="s">
        <v>384</v>
      </c>
      <c r="GR28" t="s">
        <v>385</v>
      </c>
      <c r="GS28" t="s">
        <v>386</v>
      </c>
      <c r="GT28" t="s">
        <v>386</v>
      </c>
      <c r="GU28" t="s">
        <v>386</v>
      </c>
      <c r="GV28" t="s">
        <v>386</v>
      </c>
      <c r="GW28">
        <v>0</v>
      </c>
      <c r="GX28">
        <v>100</v>
      </c>
      <c r="GY28">
        <v>100</v>
      </c>
      <c r="GZ28">
        <v>-0.78400000000000003</v>
      </c>
      <c r="HA28">
        <v>0.32200000000000001</v>
      </c>
      <c r="HB28">
        <v>-0.78395000000000437</v>
      </c>
      <c r="HC28">
        <v>0</v>
      </c>
      <c r="HD28">
        <v>0</v>
      </c>
      <c r="HE28">
        <v>0</v>
      </c>
      <c r="HF28">
        <v>0.32204000000000832</v>
      </c>
      <c r="HG28">
        <v>0</v>
      </c>
      <c r="HH28">
        <v>0</v>
      </c>
      <c r="HI28">
        <v>0</v>
      </c>
      <c r="HJ28">
        <v>-1</v>
      </c>
      <c r="HK28">
        <v>-1</v>
      </c>
      <c r="HL28">
        <v>-1</v>
      </c>
      <c r="HM28">
        <v>-1</v>
      </c>
      <c r="HN28">
        <v>43.7</v>
      </c>
      <c r="HO28">
        <v>43.7</v>
      </c>
      <c r="HP28">
        <v>0.38818399999999997</v>
      </c>
      <c r="HQ28">
        <v>2.6281699999999999</v>
      </c>
      <c r="HR28">
        <v>2.1484399999999999</v>
      </c>
      <c r="HS28">
        <v>2.5878899999999998</v>
      </c>
      <c r="HT28">
        <v>2.5451700000000002</v>
      </c>
      <c r="HU28">
        <v>2.2949199999999998</v>
      </c>
      <c r="HV28">
        <v>43.263300000000001</v>
      </c>
      <c r="HW28">
        <v>13.9482</v>
      </c>
      <c r="HX28">
        <v>18</v>
      </c>
      <c r="HY28">
        <v>692.44200000000001</v>
      </c>
      <c r="HZ28">
        <v>712.48299999999995</v>
      </c>
      <c r="IA28">
        <v>30.997499999999999</v>
      </c>
      <c r="IB28">
        <v>36.554600000000001</v>
      </c>
      <c r="IC28">
        <v>29.999500000000001</v>
      </c>
      <c r="ID28">
        <v>36.287700000000001</v>
      </c>
      <c r="IE28">
        <v>36.218899999999998</v>
      </c>
      <c r="IF28">
        <v>7.8350900000000001</v>
      </c>
      <c r="IG28">
        <v>28.0975</v>
      </c>
      <c r="IH28">
        <v>74.1524</v>
      </c>
      <c r="II28">
        <v>31</v>
      </c>
      <c r="IJ28">
        <v>90.474299999999999</v>
      </c>
      <c r="IK28">
        <v>32.6661</v>
      </c>
      <c r="IL28">
        <v>98.260900000000007</v>
      </c>
      <c r="IM28">
        <v>98.338200000000001</v>
      </c>
    </row>
    <row r="29" spans="1:247" x14ac:dyDescent="0.2">
      <c r="A29">
        <v>14</v>
      </c>
      <c r="B29">
        <v>1665065100.0999999</v>
      </c>
      <c r="C29">
        <v>51.5</v>
      </c>
      <c r="D29" t="s">
        <v>413</v>
      </c>
      <c r="E29" t="s">
        <v>414</v>
      </c>
      <c r="F29">
        <v>4</v>
      </c>
      <c r="G29">
        <v>1665065097.7874999</v>
      </c>
      <c r="H29">
        <f t="shared" si="0"/>
        <v>1.3492783546524036E-3</v>
      </c>
      <c r="I29">
        <f t="shared" si="1"/>
        <v>1.3492783546524036</v>
      </c>
      <c r="J29">
        <f t="shared" si="2"/>
        <v>7.7266870105627425E-2</v>
      </c>
      <c r="K29">
        <f t="shared" si="3"/>
        <v>69.742037499999995</v>
      </c>
      <c r="L29">
        <f t="shared" si="4"/>
        <v>65.748011554924986</v>
      </c>
      <c r="M29">
        <f t="shared" si="5"/>
        <v>6.6518253299020094</v>
      </c>
      <c r="N29">
        <f t="shared" si="6"/>
        <v>7.0559069488197412</v>
      </c>
      <c r="O29">
        <f t="shared" si="7"/>
        <v>6.8364839174538339E-2</v>
      </c>
      <c r="P29">
        <f t="shared" si="8"/>
        <v>2.7635318506594233</v>
      </c>
      <c r="Q29">
        <f t="shared" si="9"/>
        <v>6.7439002470075629E-2</v>
      </c>
      <c r="R29">
        <f t="shared" si="10"/>
        <v>4.2231514681049701E-2</v>
      </c>
      <c r="S29">
        <f t="shared" si="11"/>
        <v>194.42612773754331</v>
      </c>
      <c r="T29">
        <f t="shared" si="12"/>
        <v>35.129491072335796</v>
      </c>
      <c r="U29">
        <f t="shared" si="13"/>
        <v>34.127749999999999</v>
      </c>
      <c r="V29">
        <f t="shared" si="14"/>
        <v>5.3812020953572945</v>
      </c>
      <c r="W29">
        <f t="shared" si="15"/>
        <v>63.435009047416322</v>
      </c>
      <c r="X29">
        <f t="shared" si="16"/>
        <v>3.4453222794002594</v>
      </c>
      <c r="Y29">
        <f t="shared" si="17"/>
        <v>5.4312631638862916</v>
      </c>
      <c r="Z29">
        <f t="shared" si="18"/>
        <v>1.9358798159570352</v>
      </c>
      <c r="AA29">
        <f t="shared" si="19"/>
        <v>-59.503175440170999</v>
      </c>
      <c r="AB29">
        <f t="shared" si="20"/>
        <v>24.77103906243428</v>
      </c>
      <c r="AC29">
        <f t="shared" si="21"/>
        <v>2.0773074171964629</v>
      </c>
      <c r="AD29">
        <f t="shared" si="22"/>
        <v>161.77129877700307</v>
      </c>
      <c r="AE29">
        <f t="shared" si="23"/>
        <v>10.24126730960716</v>
      </c>
      <c r="AF29">
        <f t="shared" si="24"/>
        <v>1.4528362783400628</v>
      </c>
      <c r="AG29">
        <f t="shared" si="25"/>
        <v>7.7266870105627425E-2</v>
      </c>
      <c r="AH29">
        <v>82.137783921791396</v>
      </c>
      <c r="AI29">
        <v>75.25641090909086</v>
      </c>
      <c r="AJ29">
        <v>1.685055558003244</v>
      </c>
      <c r="AK29">
        <v>66.416550813611067</v>
      </c>
      <c r="AL29">
        <f t="shared" si="26"/>
        <v>1.3492783546524036</v>
      </c>
      <c r="AM29">
        <v>32.765070214382298</v>
      </c>
      <c r="AN29">
        <v>34.030859393939373</v>
      </c>
      <c r="AO29">
        <v>-1.3063099267647781E-2</v>
      </c>
      <c r="AP29">
        <v>79.004078207123655</v>
      </c>
      <c r="AQ29">
        <v>11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47024.674330959744</v>
      </c>
      <c r="AV29" t="s">
        <v>379</v>
      </c>
      <c r="AW29" t="s">
        <v>379</v>
      </c>
      <c r="AX29">
        <v>0</v>
      </c>
      <c r="AY29">
        <v>0</v>
      </c>
      <c r="AZ29">
        <v>261</v>
      </c>
      <c r="BA29">
        <v>1000</v>
      </c>
      <c r="BB29" t="s">
        <v>380</v>
      </c>
      <c r="BC29">
        <v>1176.155</v>
      </c>
      <c r="BD29">
        <v>1226.1110000000001</v>
      </c>
      <c r="BE29">
        <v>1216</v>
      </c>
      <c r="BF29">
        <v>1.4603136E-4</v>
      </c>
      <c r="BG29">
        <v>9.7405935999999986E-4</v>
      </c>
      <c r="BH29">
        <v>4.7597999359999997E-2</v>
      </c>
      <c r="BI29">
        <v>7.5799999999999999E-4</v>
      </c>
      <c r="BJ29">
        <f t="shared" si="30"/>
        <v>1200.00125</v>
      </c>
      <c r="BK29">
        <f t="shared" si="31"/>
        <v>1009.5067122992452</v>
      </c>
      <c r="BL29">
        <f t="shared" si="32"/>
        <v>0.84125471727570722</v>
      </c>
      <c r="BM29">
        <f t="shared" si="33"/>
        <v>0.16202160434211491</v>
      </c>
      <c r="BN29">
        <v>6</v>
      </c>
      <c r="BO29">
        <v>0.5</v>
      </c>
      <c r="BP29" t="s">
        <v>381</v>
      </c>
      <c r="BQ29">
        <v>2</v>
      </c>
      <c r="BR29" t="b">
        <v>1</v>
      </c>
      <c r="BS29">
        <v>1665065097.7874999</v>
      </c>
      <c r="BT29">
        <v>69.742037499999995</v>
      </c>
      <c r="BU29">
        <v>79.288325</v>
      </c>
      <c r="BV29">
        <v>34.054274999999997</v>
      </c>
      <c r="BW29">
        <v>32.758962500000003</v>
      </c>
      <c r="BX29">
        <v>70.525987499999999</v>
      </c>
      <c r="BY29">
        <v>33.732225</v>
      </c>
      <c r="BZ29">
        <v>650.04899999999998</v>
      </c>
      <c r="CA29">
        <v>101.071375</v>
      </c>
      <c r="CB29">
        <v>0.1001307625</v>
      </c>
      <c r="CC29">
        <v>34.294012500000001</v>
      </c>
      <c r="CD29">
        <v>999.9</v>
      </c>
      <c r="CE29">
        <v>34.127749999999999</v>
      </c>
      <c r="CF29">
        <v>0</v>
      </c>
      <c r="CG29">
        <v>0</v>
      </c>
      <c r="CH29">
        <v>8986.0174999999981</v>
      </c>
      <c r="CI29">
        <v>0</v>
      </c>
      <c r="CJ29">
        <v>383.30225000000002</v>
      </c>
      <c r="CK29">
        <v>-9.5462712500000002</v>
      </c>
      <c r="CL29">
        <v>72.200737500000002</v>
      </c>
      <c r="CM29">
        <v>81.973649999999992</v>
      </c>
      <c r="CN29">
        <v>1.2952900000000001</v>
      </c>
      <c r="CO29">
        <v>79.288325</v>
      </c>
      <c r="CP29">
        <v>32.758962500000003</v>
      </c>
      <c r="CQ29">
        <v>3.4419050000000002</v>
      </c>
      <c r="CR29">
        <v>3.3109887499999999</v>
      </c>
      <c r="CS29">
        <v>26.335875000000001</v>
      </c>
      <c r="CT29">
        <v>25.680499999999999</v>
      </c>
      <c r="CU29">
        <v>1200.00125</v>
      </c>
      <c r="CV29">
        <v>0.95800399999999997</v>
      </c>
      <c r="CW29">
        <v>4.1995999999999999E-2</v>
      </c>
      <c r="CX29">
        <v>0</v>
      </c>
      <c r="CY29">
        <v>981.45299999999997</v>
      </c>
      <c r="CZ29">
        <v>5.0001600000000002</v>
      </c>
      <c r="DA29">
        <v>12705.525</v>
      </c>
      <c r="DB29">
        <v>9515.1875</v>
      </c>
      <c r="DC29">
        <v>48.186999999999998</v>
      </c>
      <c r="DD29">
        <v>50.179250000000003</v>
      </c>
      <c r="DE29">
        <v>49.327749999999988</v>
      </c>
      <c r="DF29">
        <v>49.186999999999998</v>
      </c>
      <c r="DG29">
        <v>49.936999999999998</v>
      </c>
      <c r="DH29">
        <v>1144.8125</v>
      </c>
      <c r="DI29">
        <v>50.188749999999999</v>
      </c>
      <c r="DJ29">
        <v>0</v>
      </c>
      <c r="DK29">
        <v>2337.2000000476842</v>
      </c>
      <c r="DL29">
        <v>0</v>
      </c>
      <c r="DM29">
        <v>982.21836000000008</v>
      </c>
      <c r="DN29">
        <v>-9.6269230797348158</v>
      </c>
      <c r="DO29">
        <v>117.09230766234</v>
      </c>
      <c r="DP29">
        <v>12692.66</v>
      </c>
      <c r="DQ29">
        <v>15</v>
      </c>
      <c r="DR29">
        <v>1665062474.5</v>
      </c>
      <c r="DS29" t="s">
        <v>382</v>
      </c>
      <c r="DT29">
        <v>1665062474.5</v>
      </c>
      <c r="DU29">
        <v>1665062474.5</v>
      </c>
      <c r="DV29">
        <v>8</v>
      </c>
      <c r="DW29">
        <v>-4.1000000000000002E-2</v>
      </c>
      <c r="DX29">
        <v>-0.11700000000000001</v>
      </c>
      <c r="DY29">
        <v>-0.78400000000000003</v>
      </c>
      <c r="DZ29">
        <v>0.32200000000000001</v>
      </c>
      <c r="EA29">
        <v>415</v>
      </c>
      <c r="EB29">
        <v>32</v>
      </c>
      <c r="EC29">
        <v>0.34</v>
      </c>
      <c r="ED29">
        <v>0.23</v>
      </c>
      <c r="EE29">
        <v>-8.9703590243902429</v>
      </c>
      <c r="EF29">
        <v>-3.8942790940766319</v>
      </c>
      <c r="EG29">
        <v>0.38646146633270417</v>
      </c>
      <c r="EH29">
        <v>0</v>
      </c>
      <c r="EI29">
        <v>982.75473529411761</v>
      </c>
      <c r="EJ29">
        <v>-7.5417112236467236</v>
      </c>
      <c r="EK29">
        <v>0.79008868857435532</v>
      </c>
      <c r="EL29">
        <v>0</v>
      </c>
      <c r="EM29">
        <v>1.247467073170732</v>
      </c>
      <c r="EN29">
        <v>0.36229296167247682</v>
      </c>
      <c r="EO29">
        <v>4.5909923697090772E-2</v>
      </c>
      <c r="EP29">
        <v>0</v>
      </c>
      <c r="EQ29">
        <v>0</v>
      </c>
      <c r="ER29">
        <v>3</v>
      </c>
      <c r="ES29" t="s">
        <v>400</v>
      </c>
      <c r="ET29">
        <v>3.3685900000000002</v>
      </c>
      <c r="EU29">
        <v>2.8936899999999999</v>
      </c>
      <c r="EV29">
        <v>2.0567100000000001E-2</v>
      </c>
      <c r="EW29">
        <v>2.34778E-2</v>
      </c>
      <c r="EX29">
        <v>0.140541</v>
      </c>
      <c r="EY29">
        <v>0.13929900000000001</v>
      </c>
      <c r="EZ29">
        <v>33778</v>
      </c>
      <c r="FA29">
        <v>29332.9</v>
      </c>
      <c r="FB29">
        <v>30826.9</v>
      </c>
      <c r="FC29">
        <v>28001.7</v>
      </c>
      <c r="FD29">
        <v>34921.599999999999</v>
      </c>
      <c r="FE29">
        <v>34029.5</v>
      </c>
      <c r="FF29">
        <v>40202</v>
      </c>
      <c r="FG29">
        <v>39060.199999999997</v>
      </c>
      <c r="FH29">
        <v>2.29535</v>
      </c>
      <c r="FI29">
        <v>2.1583000000000001</v>
      </c>
      <c r="FJ29">
        <v>0</v>
      </c>
      <c r="FK29">
        <v>6.1117100000000001E-2</v>
      </c>
      <c r="FL29">
        <v>999.9</v>
      </c>
      <c r="FM29">
        <v>33.129300000000001</v>
      </c>
      <c r="FN29">
        <v>61.1</v>
      </c>
      <c r="FO29">
        <v>38.700000000000003</v>
      </c>
      <c r="FP29">
        <v>41.796500000000002</v>
      </c>
      <c r="FQ29">
        <v>50.710900000000002</v>
      </c>
      <c r="FR29">
        <v>30.456700000000001</v>
      </c>
      <c r="FS29">
        <v>2</v>
      </c>
      <c r="FT29">
        <v>0.71991899999999998</v>
      </c>
      <c r="FU29">
        <v>1.4023099999999999</v>
      </c>
      <c r="FV29">
        <v>20.2013</v>
      </c>
      <c r="FW29">
        <v>5.2141500000000001</v>
      </c>
      <c r="FX29">
        <v>11.974</v>
      </c>
      <c r="FY29">
        <v>4.9896500000000001</v>
      </c>
      <c r="FZ29">
        <v>3.2925499999999999</v>
      </c>
      <c r="GA29">
        <v>9999</v>
      </c>
      <c r="GB29">
        <v>9999</v>
      </c>
      <c r="GC29">
        <v>9999</v>
      </c>
      <c r="GD29">
        <v>999.9</v>
      </c>
      <c r="GE29">
        <v>4.9713700000000003</v>
      </c>
      <c r="GF29">
        <v>1.8742300000000001</v>
      </c>
      <c r="GG29">
        <v>1.87056</v>
      </c>
      <c r="GH29">
        <v>1.8702000000000001</v>
      </c>
      <c r="GI29">
        <v>1.87473</v>
      </c>
      <c r="GJ29">
        <v>1.8714900000000001</v>
      </c>
      <c r="GK29">
        <v>1.8669100000000001</v>
      </c>
      <c r="GL29">
        <v>1.8778999999999999</v>
      </c>
      <c r="GM29">
        <v>0</v>
      </c>
      <c r="GN29">
        <v>0</v>
      </c>
      <c r="GO29">
        <v>0</v>
      </c>
      <c r="GP29">
        <v>0</v>
      </c>
      <c r="GQ29" t="s">
        <v>384</v>
      </c>
      <c r="GR29" t="s">
        <v>385</v>
      </c>
      <c r="GS29" t="s">
        <v>386</v>
      </c>
      <c r="GT29" t="s">
        <v>386</v>
      </c>
      <c r="GU29" t="s">
        <v>386</v>
      </c>
      <c r="GV29" t="s">
        <v>386</v>
      </c>
      <c r="GW29">
        <v>0</v>
      </c>
      <c r="GX29">
        <v>100</v>
      </c>
      <c r="GY29">
        <v>100</v>
      </c>
      <c r="GZ29">
        <v>-0.78400000000000003</v>
      </c>
      <c r="HA29">
        <v>0.3221</v>
      </c>
      <c r="HB29">
        <v>-0.78395000000000437</v>
      </c>
      <c r="HC29">
        <v>0</v>
      </c>
      <c r="HD29">
        <v>0</v>
      </c>
      <c r="HE29">
        <v>0</v>
      </c>
      <c r="HF29">
        <v>0.32204000000000832</v>
      </c>
      <c r="HG29">
        <v>0</v>
      </c>
      <c r="HH29">
        <v>0</v>
      </c>
      <c r="HI29">
        <v>0</v>
      </c>
      <c r="HJ29">
        <v>-1</v>
      </c>
      <c r="HK29">
        <v>-1</v>
      </c>
      <c r="HL29">
        <v>-1</v>
      </c>
      <c r="HM29">
        <v>-1</v>
      </c>
      <c r="HN29">
        <v>43.8</v>
      </c>
      <c r="HO29">
        <v>43.8</v>
      </c>
      <c r="HP29">
        <v>0.40771499999999999</v>
      </c>
      <c r="HQ29">
        <v>2.6196299999999999</v>
      </c>
      <c r="HR29">
        <v>2.1484399999999999</v>
      </c>
      <c r="HS29">
        <v>2.5878899999999998</v>
      </c>
      <c r="HT29">
        <v>2.5451700000000002</v>
      </c>
      <c r="HU29">
        <v>2.2814899999999998</v>
      </c>
      <c r="HV29">
        <v>43.263300000000001</v>
      </c>
      <c r="HW29">
        <v>13.9482</v>
      </c>
      <c r="HX29">
        <v>18</v>
      </c>
      <c r="HY29">
        <v>692.62099999999998</v>
      </c>
      <c r="HZ29">
        <v>712.428</v>
      </c>
      <c r="IA29">
        <v>30.997</v>
      </c>
      <c r="IB29">
        <v>36.5488</v>
      </c>
      <c r="IC29">
        <v>29.999500000000001</v>
      </c>
      <c r="ID29">
        <v>36.283499999999997</v>
      </c>
      <c r="IE29">
        <v>36.214199999999998</v>
      </c>
      <c r="IF29">
        <v>8.2268299999999996</v>
      </c>
      <c r="IG29">
        <v>28.0975</v>
      </c>
      <c r="IH29">
        <v>74.1524</v>
      </c>
      <c r="II29">
        <v>31</v>
      </c>
      <c r="IJ29">
        <v>97.153599999999997</v>
      </c>
      <c r="IK29">
        <v>32.668399999999998</v>
      </c>
      <c r="IL29">
        <v>98.264700000000005</v>
      </c>
      <c r="IM29">
        <v>98.340199999999996</v>
      </c>
    </row>
    <row r="30" spans="1:247" x14ac:dyDescent="0.2">
      <c r="A30">
        <v>15</v>
      </c>
      <c r="B30">
        <v>1665065104.0999999</v>
      </c>
      <c r="C30">
        <v>55.5</v>
      </c>
      <c r="D30" t="s">
        <v>415</v>
      </c>
      <c r="E30" t="s">
        <v>416</v>
      </c>
      <c r="F30">
        <v>4</v>
      </c>
      <c r="G30">
        <v>1665065102.0999999</v>
      </c>
      <c r="H30">
        <f t="shared" si="0"/>
        <v>1.3354655806470856E-3</v>
      </c>
      <c r="I30">
        <f t="shared" si="1"/>
        <v>1.3354655806470856</v>
      </c>
      <c r="J30">
        <f t="shared" si="2"/>
        <v>0.16104514337331641</v>
      </c>
      <c r="K30">
        <f t="shared" si="3"/>
        <v>76.751242857142856</v>
      </c>
      <c r="L30">
        <f t="shared" si="4"/>
        <v>70.546968223124779</v>
      </c>
      <c r="M30">
        <f t="shared" si="5"/>
        <v>7.137163793287093</v>
      </c>
      <c r="N30">
        <f t="shared" si="6"/>
        <v>7.7648438395999602</v>
      </c>
      <c r="O30">
        <f t="shared" si="7"/>
        <v>6.7673699056747125E-2</v>
      </c>
      <c r="P30">
        <f t="shared" si="8"/>
        <v>2.7667803606326826</v>
      </c>
      <c r="Q30">
        <f t="shared" si="9"/>
        <v>6.6767403346444987E-2</v>
      </c>
      <c r="R30">
        <f t="shared" si="10"/>
        <v>4.1810042941250909E-2</v>
      </c>
      <c r="S30">
        <f t="shared" si="11"/>
        <v>194.42614589825911</v>
      </c>
      <c r="T30">
        <f t="shared" si="12"/>
        <v>35.113681900149608</v>
      </c>
      <c r="U30">
        <f t="shared" si="13"/>
        <v>34.107014285714293</v>
      </c>
      <c r="V30">
        <f t="shared" si="14"/>
        <v>5.3749868726292789</v>
      </c>
      <c r="W30">
        <f t="shared" si="15"/>
        <v>63.395236287779625</v>
      </c>
      <c r="X30">
        <f t="shared" si="16"/>
        <v>3.4395829561695082</v>
      </c>
      <c r="Y30">
        <f t="shared" si="17"/>
        <v>5.4256173769203837</v>
      </c>
      <c r="Z30">
        <f t="shared" si="18"/>
        <v>1.9354039164597707</v>
      </c>
      <c r="AA30">
        <f t="shared" si="19"/>
        <v>-58.894032106536478</v>
      </c>
      <c r="AB30">
        <f t="shared" si="20"/>
        <v>25.106207044829993</v>
      </c>
      <c r="AC30">
        <f t="shared" si="21"/>
        <v>2.10253799331936</v>
      </c>
      <c r="AD30">
        <f t="shared" si="22"/>
        <v>162.740858829872</v>
      </c>
      <c r="AE30">
        <f t="shared" si="23"/>
        <v>10.337612800737412</v>
      </c>
      <c r="AF30">
        <f t="shared" si="24"/>
        <v>1.4272635965380913</v>
      </c>
      <c r="AG30">
        <f t="shared" si="25"/>
        <v>0.16104514337331641</v>
      </c>
      <c r="AH30">
        <v>88.934460435234101</v>
      </c>
      <c r="AI30">
        <v>81.977918787878778</v>
      </c>
      <c r="AJ30">
        <v>1.6836766435575421</v>
      </c>
      <c r="AK30">
        <v>66.416550813611067</v>
      </c>
      <c r="AL30">
        <f t="shared" si="26"/>
        <v>1.3354655806470856</v>
      </c>
      <c r="AM30">
        <v>32.725923192164977</v>
      </c>
      <c r="AN30">
        <v>33.980853333333343</v>
      </c>
      <c r="AO30">
        <v>-1.333240007452903E-2</v>
      </c>
      <c r="AP30">
        <v>79.004078207123655</v>
      </c>
      <c r="AQ30">
        <v>10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47116.455454068055</v>
      </c>
      <c r="AV30" t="s">
        <v>379</v>
      </c>
      <c r="AW30" t="s">
        <v>379</v>
      </c>
      <c r="AX30">
        <v>0</v>
      </c>
      <c r="AY30">
        <v>0</v>
      </c>
      <c r="AZ30">
        <v>261</v>
      </c>
      <c r="BA30">
        <v>1000</v>
      </c>
      <c r="BB30" t="s">
        <v>380</v>
      </c>
      <c r="BC30">
        <v>1176.155</v>
      </c>
      <c r="BD30">
        <v>1226.1110000000001</v>
      </c>
      <c r="BE30">
        <v>1216</v>
      </c>
      <c r="BF30">
        <v>1.4603136E-4</v>
      </c>
      <c r="BG30">
        <v>9.7405935999999986E-4</v>
      </c>
      <c r="BH30">
        <v>4.7597999359999997E-2</v>
      </c>
      <c r="BI30">
        <v>7.5799999999999999E-4</v>
      </c>
      <c r="BJ30">
        <f t="shared" si="30"/>
        <v>1200.001428571429</v>
      </c>
      <c r="BK30">
        <f t="shared" si="31"/>
        <v>1009.5068569421036</v>
      </c>
      <c r="BL30">
        <f t="shared" si="32"/>
        <v>0.84125471262471385</v>
      </c>
      <c r="BM30">
        <f t="shared" si="33"/>
        <v>0.16202159536569757</v>
      </c>
      <c r="BN30">
        <v>6</v>
      </c>
      <c r="BO30">
        <v>0.5</v>
      </c>
      <c r="BP30" t="s">
        <v>381</v>
      </c>
      <c r="BQ30">
        <v>2</v>
      </c>
      <c r="BR30" t="b">
        <v>1</v>
      </c>
      <c r="BS30">
        <v>1665065102.0999999</v>
      </c>
      <c r="BT30">
        <v>76.751242857142856</v>
      </c>
      <c r="BU30">
        <v>86.394800000000004</v>
      </c>
      <c r="BV30">
        <v>33.998399999999997</v>
      </c>
      <c r="BW30">
        <v>32.725714285714282</v>
      </c>
      <c r="BX30">
        <v>77.53515714285713</v>
      </c>
      <c r="BY30">
        <v>33.676342857142863</v>
      </c>
      <c r="BZ30">
        <v>649.99814285714285</v>
      </c>
      <c r="CA30">
        <v>101.069</v>
      </c>
      <c r="CB30">
        <v>9.9965485714285721E-2</v>
      </c>
      <c r="CC30">
        <v>34.275328571428567</v>
      </c>
      <c r="CD30">
        <v>999.89999999999986</v>
      </c>
      <c r="CE30">
        <v>34.107014285714293</v>
      </c>
      <c r="CF30">
        <v>0</v>
      </c>
      <c r="CG30">
        <v>0</v>
      </c>
      <c r="CH30">
        <v>9003.482857142857</v>
      </c>
      <c r="CI30">
        <v>0</v>
      </c>
      <c r="CJ30">
        <v>410.85700000000003</v>
      </c>
      <c r="CK30">
        <v>-9.6435628571428573</v>
      </c>
      <c r="CL30">
        <v>79.452457142857142</v>
      </c>
      <c r="CM30">
        <v>89.317771428571433</v>
      </c>
      <c r="CN30">
        <v>1.2726757142857139</v>
      </c>
      <c r="CO30">
        <v>86.394800000000004</v>
      </c>
      <c r="CP30">
        <v>32.725714285714282</v>
      </c>
      <c r="CQ30">
        <v>3.436189999999999</v>
      </c>
      <c r="CR30">
        <v>3.3075585714285709</v>
      </c>
      <c r="CS30">
        <v>26.307685714285721</v>
      </c>
      <c r="CT30">
        <v>25.663028571428569</v>
      </c>
      <c r="CU30">
        <v>1200.001428571429</v>
      </c>
      <c r="CV30">
        <v>0.95800399999999997</v>
      </c>
      <c r="CW30">
        <v>4.1995999999999992E-2</v>
      </c>
      <c r="CX30">
        <v>0</v>
      </c>
      <c r="CY30">
        <v>980.85242857142862</v>
      </c>
      <c r="CZ30">
        <v>5.0001600000000002</v>
      </c>
      <c r="DA30">
        <v>12764.2</v>
      </c>
      <c r="DB30">
        <v>9515.1857142857152</v>
      </c>
      <c r="DC30">
        <v>48.178142857142859</v>
      </c>
      <c r="DD30">
        <v>50.178142857142859</v>
      </c>
      <c r="DE30">
        <v>49.330000000000013</v>
      </c>
      <c r="DF30">
        <v>49.186999999999998</v>
      </c>
      <c r="DG30">
        <v>49.937285714285721</v>
      </c>
      <c r="DH30">
        <v>1144.812857142857</v>
      </c>
      <c r="DI30">
        <v>50.188571428571429</v>
      </c>
      <c r="DJ30">
        <v>0</v>
      </c>
      <c r="DK30">
        <v>2340.7999999523158</v>
      </c>
      <c r="DL30">
        <v>0</v>
      </c>
      <c r="DM30">
        <v>981.68251999999995</v>
      </c>
      <c r="DN30">
        <v>-9.3996153980364703</v>
      </c>
      <c r="DO30">
        <v>440.50769274756408</v>
      </c>
      <c r="DP30">
        <v>12712.492</v>
      </c>
      <c r="DQ30">
        <v>15</v>
      </c>
      <c r="DR30">
        <v>1665062474.5</v>
      </c>
      <c r="DS30" t="s">
        <v>382</v>
      </c>
      <c r="DT30">
        <v>1665062474.5</v>
      </c>
      <c r="DU30">
        <v>1665062474.5</v>
      </c>
      <c r="DV30">
        <v>8</v>
      </c>
      <c r="DW30">
        <v>-4.1000000000000002E-2</v>
      </c>
      <c r="DX30">
        <v>-0.11700000000000001</v>
      </c>
      <c r="DY30">
        <v>-0.78400000000000003</v>
      </c>
      <c r="DZ30">
        <v>0.32200000000000001</v>
      </c>
      <c r="EA30">
        <v>415</v>
      </c>
      <c r="EB30">
        <v>32</v>
      </c>
      <c r="EC30">
        <v>0.34</v>
      </c>
      <c r="ED30">
        <v>0.23</v>
      </c>
      <c r="EE30">
        <v>-9.1973317073170726</v>
      </c>
      <c r="EF30">
        <v>-3.5695375609756002</v>
      </c>
      <c r="EG30">
        <v>0.35812126491579638</v>
      </c>
      <c r="EH30">
        <v>0</v>
      </c>
      <c r="EI30">
        <v>982.20585294117632</v>
      </c>
      <c r="EJ30">
        <v>-8.2085714317838274</v>
      </c>
      <c r="EK30">
        <v>0.84836039554345266</v>
      </c>
      <c r="EL30">
        <v>0</v>
      </c>
      <c r="EM30">
        <v>1.259973902439024</v>
      </c>
      <c r="EN30">
        <v>0.35885853658536748</v>
      </c>
      <c r="EO30">
        <v>4.6069385733306031E-2</v>
      </c>
      <c r="EP30">
        <v>0</v>
      </c>
      <c r="EQ30">
        <v>0</v>
      </c>
      <c r="ER30">
        <v>3</v>
      </c>
      <c r="ES30" t="s">
        <v>400</v>
      </c>
      <c r="ET30">
        <v>3.3685299999999998</v>
      </c>
      <c r="EU30">
        <v>2.8936700000000002</v>
      </c>
      <c r="EV30">
        <v>2.23392E-2</v>
      </c>
      <c r="EW30">
        <v>2.5293599999999999E-2</v>
      </c>
      <c r="EX30">
        <v>0.140404</v>
      </c>
      <c r="EY30">
        <v>0.13928599999999999</v>
      </c>
      <c r="EZ30">
        <v>33717.1</v>
      </c>
      <c r="FA30">
        <v>29279.3</v>
      </c>
      <c r="FB30">
        <v>30827.1</v>
      </c>
      <c r="FC30">
        <v>28002.5</v>
      </c>
      <c r="FD30">
        <v>34927.300000000003</v>
      </c>
      <c r="FE30">
        <v>34030.6</v>
      </c>
      <c r="FF30">
        <v>40202.1</v>
      </c>
      <c r="FG30">
        <v>39060.800000000003</v>
      </c>
      <c r="FH30">
        <v>2.2965</v>
      </c>
      <c r="FI30">
        <v>2.1585800000000002</v>
      </c>
      <c r="FJ30">
        <v>0</v>
      </c>
      <c r="FK30">
        <v>6.1199099999999999E-2</v>
      </c>
      <c r="FL30">
        <v>999.9</v>
      </c>
      <c r="FM30">
        <v>33.105600000000003</v>
      </c>
      <c r="FN30">
        <v>61.1</v>
      </c>
      <c r="FO30">
        <v>38.700000000000003</v>
      </c>
      <c r="FP30">
        <v>41.799900000000001</v>
      </c>
      <c r="FQ30">
        <v>50.800899999999999</v>
      </c>
      <c r="FR30">
        <v>30.468800000000002</v>
      </c>
      <c r="FS30">
        <v>2</v>
      </c>
      <c r="FT30">
        <v>0.71947399999999995</v>
      </c>
      <c r="FU30">
        <v>1.3910400000000001</v>
      </c>
      <c r="FV30">
        <v>20.2014</v>
      </c>
      <c r="FW30">
        <v>5.2140000000000004</v>
      </c>
      <c r="FX30">
        <v>11.974</v>
      </c>
      <c r="FY30">
        <v>4.9895500000000004</v>
      </c>
      <c r="FZ30">
        <v>3.29243</v>
      </c>
      <c r="GA30">
        <v>9999</v>
      </c>
      <c r="GB30">
        <v>9999</v>
      </c>
      <c r="GC30">
        <v>9999</v>
      </c>
      <c r="GD30">
        <v>999.9</v>
      </c>
      <c r="GE30">
        <v>4.9713700000000003</v>
      </c>
      <c r="GF30">
        <v>1.87422</v>
      </c>
      <c r="GG30">
        <v>1.8705499999999999</v>
      </c>
      <c r="GH30">
        <v>1.87019</v>
      </c>
      <c r="GI30">
        <v>1.8747199999999999</v>
      </c>
      <c r="GJ30">
        <v>1.8714900000000001</v>
      </c>
      <c r="GK30">
        <v>1.8669100000000001</v>
      </c>
      <c r="GL30">
        <v>1.8778999999999999</v>
      </c>
      <c r="GM30">
        <v>0</v>
      </c>
      <c r="GN30">
        <v>0</v>
      </c>
      <c r="GO30">
        <v>0</v>
      </c>
      <c r="GP30">
        <v>0</v>
      </c>
      <c r="GQ30" t="s">
        <v>384</v>
      </c>
      <c r="GR30" t="s">
        <v>385</v>
      </c>
      <c r="GS30" t="s">
        <v>386</v>
      </c>
      <c r="GT30" t="s">
        <v>386</v>
      </c>
      <c r="GU30" t="s">
        <v>386</v>
      </c>
      <c r="GV30" t="s">
        <v>386</v>
      </c>
      <c r="GW30">
        <v>0</v>
      </c>
      <c r="GX30">
        <v>100</v>
      </c>
      <c r="GY30">
        <v>100</v>
      </c>
      <c r="GZ30">
        <v>-0.78400000000000003</v>
      </c>
      <c r="HA30">
        <v>0.32200000000000001</v>
      </c>
      <c r="HB30">
        <v>-0.78395000000000437</v>
      </c>
      <c r="HC30">
        <v>0</v>
      </c>
      <c r="HD30">
        <v>0</v>
      </c>
      <c r="HE30">
        <v>0</v>
      </c>
      <c r="HF30">
        <v>0.32204000000000832</v>
      </c>
      <c r="HG30">
        <v>0</v>
      </c>
      <c r="HH30">
        <v>0</v>
      </c>
      <c r="HI30">
        <v>0</v>
      </c>
      <c r="HJ30">
        <v>-1</v>
      </c>
      <c r="HK30">
        <v>-1</v>
      </c>
      <c r="HL30">
        <v>-1</v>
      </c>
      <c r="HM30">
        <v>-1</v>
      </c>
      <c r="HN30">
        <v>43.8</v>
      </c>
      <c r="HO30">
        <v>43.8</v>
      </c>
      <c r="HP30">
        <v>0.42724600000000001</v>
      </c>
      <c r="HQ30">
        <v>2.6232899999999999</v>
      </c>
      <c r="HR30">
        <v>2.1484399999999999</v>
      </c>
      <c r="HS30">
        <v>2.5878899999999998</v>
      </c>
      <c r="HT30">
        <v>2.5451700000000002</v>
      </c>
      <c r="HU30">
        <v>2.2863799999999999</v>
      </c>
      <c r="HV30">
        <v>43.263300000000001</v>
      </c>
      <c r="HW30">
        <v>13.956899999999999</v>
      </c>
      <c r="HX30">
        <v>18</v>
      </c>
      <c r="HY30">
        <v>693.51099999999997</v>
      </c>
      <c r="HZ30">
        <v>712.65499999999997</v>
      </c>
      <c r="IA30">
        <v>30.997</v>
      </c>
      <c r="IB30">
        <v>36.5428</v>
      </c>
      <c r="IC30">
        <v>29.999500000000001</v>
      </c>
      <c r="ID30">
        <v>36.278599999999997</v>
      </c>
      <c r="IE30">
        <v>36.210599999999999</v>
      </c>
      <c r="IF30">
        <v>8.6188900000000004</v>
      </c>
      <c r="IG30">
        <v>28.0975</v>
      </c>
      <c r="IH30">
        <v>74.1524</v>
      </c>
      <c r="II30">
        <v>31</v>
      </c>
      <c r="IJ30">
        <v>103.83199999999999</v>
      </c>
      <c r="IK30">
        <v>32.682899999999997</v>
      </c>
      <c r="IL30">
        <v>98.265100000000004</v>
      </c>
      <c r="IM30">
        <v>98.342299999999994</v>
      </c>
    </row>
    <row r="31" spans="1:247" x14ac:dyDescent="0.2">
      <c r="A31">
        <v>16</v>
      </c>
      <c r="B31">
        <v>1665065108.0999999</v>
      </c>
      <c r="C31">
        <v>59.5</v>
      </c>
      <c r="D31" t="s">
        <v>417</v>
      </c>
      <c r="E31" t="s">
        <v>418</v>
      </c>
      <c r="F31">
        <v>4</v>
      </c>
      <c r="G31">
        <v>1665065105.7874999</v>
      </c>
      <c r="H31">
        <f t="shared" si="0"/>
        <v>1.3298188648270743E-3</v>
      </c>
      <c r="I31">
        <f t="shared" si="1"/>
        <v>1.3298188648270743</v>
      </c>
      <c r="J31">
        <f t="shared" si="2"/>
        <v>0.35019024434512963</v>
      </c>
      <c r="K31">
        <f t="shared" si="3"/>
        <v>82.738662500000004</v>
      </c>
      <c r="L31">
        <f t="shared" si="4"/>
        <v>71.869317423282283</v>
      </c>
      <c r="M31">
        <f t="shared" si="5"/>
        <v>7.2709171082028234</v>
      </c>
      <c r="N31">
        <f t="shared" si="6"/>
        <v>8.3705533633770646</v>
      </c>
      <c r="O31">
        <f t="shared" si="7"/>
        <v>6.7455473966960874E-2</v>
      </c>
      <c r="P31">
        <f t="shared" si="8"/>
        <v>2.7622172657220108</v>
      </c>
      <c r="Q31">
        <f t="shared" si="9"/>
        <v>6.6553505746459088E-2</v>
      </c>
      <c r="R31">
        <f t="shared" si="10"/>
        <v>4.1675974525165624E-2</v>
      </c>
      <c r="S31">
        <f t="shared" si="11"/>
        <v>194.43158661254455</v>
      </c>
      <c r="T31">
        <f t="shared" si="12"/>
        <v>35.09518349076712</v>
      </c>
      <c r="U31">
        <f t="shared" si="13"/>
        <v>34.088587500000003</v>
      </c>
      <c r="V31">
        <f t="shared" si="14"/>
        <v>5.3694689561408984</v>
      </c>
      <c r="W31">
        <f t="shared" si="15"/>
        <v>63.404037791502546</v>
      </c>
      <c r="X31">
        <f t="shared" si="16"/>
        <v>3.435970928748536</v>
      </c>
      <c r="Y31">
        <f t="shared" si="17"/>
        <v>5.4191673723483706</v>
      </c>
      <c r="Z31">
        <f t="shared" si="18"/>
        <v>1.9334980273923623</v>
      </c>
      <c r="AA31">
        <f t="shared" si="19"/>
        <v>-58.645011938873978</v>
      </c>
      <c r="AB31">
        <f t="shared" si="20"/>
        <v>24.62709218934555</v>
      </c>
      <c r="AC31">
        <f t="shared" si="21"/>
        <v>2.065419823529755</v>
      </c>
      <c r="AD31">
        <f t="shared" si="22"/>
        <v>162.47908668654588</v>
      </c>
      <c r="AE31">
        <f t="shared" si="23"/>
        <v>10.437335670587943</v>
      </c>
      <c r="AF31">
        <f t="shared" si="24"/>
        <v>1.3903332441793883</v>
      </c>
      <c r="AG31">
        <f t="shared" si="25"/>
        <v>0.35019024434512963</v>
      </c>
      <c r="AH31">
        <v>95.765719412368838</v>
      </c>
      <c r="AI31">
        <v>88.67839454545458</v>
      </c>
      <c r="AJ31">
        <v>1.671176132641115</v>
      </c>
      <c r="AK31">
        <v>66.416550813611067</v>
      </c>
      <c r="AL31">
        <f t="shared" si="26"/>
        <v>1.3298188648270743</v>
      </c>
      <c r="AM31">
        <v>32.724181331641297</v>
      </c>
      <c r="AN31">
        <v>33.950035757575748</v>
      </c>
      <c r="AO31">
        <v>-8.3093564996274787E-3</v>
      </c>
      <c r="AP31">
        <v>79.004078207123655</v>
      </c>
      <c r="AQ31">
        <v>10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46994.806133445294</v>
      </c>
      <c r="AV31" t="s">
        <v>379</v>
      </c>
      <c r="AW31" t="s">
        <v>379</v>
      </c>
      <c r="AX31">
        <v>0</v>
      </c>
      <c r="AY31">
        <v>0</v>
      </c>
      <c r="AZ31">
        <v>261</v>
      </c>
      <c r="BA31">
        <v>1000</v>
      </c>
      <c r="BB31" t="s">
        <v>380</v>
      </c>
      <c r="BC31">
        <v>1176.155</v>
      </c>
      <c r="BD31">
        <v>1226.1110000000001</v>
      </c>
      <c r="BE31">
        <v>1216</v>
      </c>
      <c r="BF31">
        <v>1.4603136E-4</v>
      </c>
      <c r="BG31">
        <v>9.7405935999999986E-4</v>
      </c>
      <c r="BH31">
        <v>4.7597999359999997E-2</v>
      </c>
      <c r="BI31">
        <v>7.5799999999999999E-4</v>
      </c>
      <c r="BJ31">
        <f t="shared" si="30"/>
        <v>1200.0350000000001</v>
      </c>
      <c r="BK31">
        <f t="shared" si="31"/>
        <v>1009.5350997992459</v>
      </c>
      <c r="BL31">
        <f t="shared" si="32"/>
        <v>0.84125471323690215</v>
      </c>
      <c r="BM31">
        <f t="shared" si="33"/>
        <v>0.16202159654722115</v>
      </c>
      <c r="BN31">
        <v>6</v>
      </c>
      <c r="BO31">
        <v>0.5</v>
      </c>
      <c r="BP31" t="s">
        <v>381</v>
      </c>
      <c r="BQ31">
        <v>2</v>
      </c>
      <c r="BR31" t="b">
        <v>1</v>
      </c>
      <c r="BS31">
        <v>1665065105.7874999</v>
      </c>
      <c r="BT31">
        <v>82.738662500000004</v>
      </c>
      <c r="BU31">
        <v>92.479825000000005</v>
      </c>
      <c r="BV31">
        <v>33.962825000000002</v>
      </c>
      <c r="BW31">
        <v>32.722962499999987</v>
      </c>
      <c r="BX31">
        <v>83.522599999999997</v>
      </c>
      <c r="BY31">
        <v>33.640774999999998</v>
      </c>
      <c r="BZ31">
        <v>649.96575000000007</v>
      </c>
      <c r="CA31">
        <v>101.0685</v>
      </c>
      <c r="CB31">
        <v>0.1000844375</v>
      </c>
      <c r="CC31">
        <v>34.2539625</v>
      </c>
      <c r="CD31">
        <v>999.9</v>
      </c>
      <c r="CE31">
        <v>34.088587500000003</v>
      </c>
      <c r="CF31">
        <v>0</v>
      </c>
      <c r="CG31">
        <v>0</v>
      </c>
      <c r="CH31">
        <v>8979.2962499999994</v>
      </c>
      <c r="CI31">
        <v>0</v>
      </c>
      <c r="CJ31">
        <v>538.89937499999996</v>
      </c>
      <c r="CK31">
        <v>-9.7411737500000015</v>
      </c>
      <c r="CL31">
        <v>85.647462500000003</v>
      </c>
      <c r="CM31">
        <v>95.6084125</v>
      </c>
      <c r="CN31">
        <v>1.2398674999999999</v>
      </c>
      <c r="CO31">
        <v>92.479825000000005</v>
      </c>
      <c r="CP31">
        <v>32.722962499999987</v>
      </c>
      <c r="CQ31">
        <v>3.4325725</v>
      </c>
      <c r="CR31">
        <v>3.3072587499999999</v>
      </c>
      <c r="CS31">
        <v>26.289862500000002</v>
      </c>
      <c r="CT31">
        <v>25.6615</v>
      </c>
      <c r="CU31">
        <v>1200.0350000000001</v>
      </c>
      <c r="CV31">
        <v>0.95800399999999997</v>
      </c>
      <c r="CW31">
        <v>4.1995999999999999E-2</v>
      </c>
      <c r="CX31">
        <v>0</v>
      </c>
      <c r="CY31">
        <v>980.45574999999997</v>
      </c>
      <c r="CZ31">
        <v>5.0001600000000002</v>
      </c>
      <c r="DA31">
        <v>13271.475</v>
      </c>
      <c r="DB31">
        <v>9515.4724999999999</v>
      </c>
      <c r="DC31">
        <v>48.179250000000003</v>
      </c>
      <c r="DD31">
        <v>50.125</v>
      </c>
      <c r="DE31">
        <v>49.319875000000003</v>
      </c>
      <c r="DF31">
        <v>49.179499999999997</v>
      </c>
      <c r="DG31">
        <v>49.929250000000003</v>
      </c>
      <c r="DH31">
        <v>1144.845</v>
      </c>
      <c r="DI31">
        <v>50.19</v>
      </c>
      <c r="DJ31">
        <v>0</v>
      </c>
      <c r="DK31">
        <v>2345</v>
      </c>
      <c r="DL31">
        <v>0</v>
      </c>
      <c r="DM31">
        <v>981.1149999999999</v>
      </c>
      <c r="DN31">
        <v>-7.9351794688283794</v>
      </c>
      <c r="DO31">
        <v>3390.3418769256909</v>
      </c>
      <c r="DP31">
        <v>12890.68076923077</v>
      </c>
      <c r="DQ31">
        <v>15</v>
      </c>
      <c r="DR31">
        <v>1665062474.5</v>
      </c>
      <c r="DS31" t="s">
        <v>382</v>
      </c>
      <c r="DT31">
        <v>1665062474.5</v>
      </c>
      <c r="DU31">
        <v>1665062474.5</v>
      </c>
      <c r="DV31">
        <v>8</v>
      </c>
      <c r="DW31">
        <v>-4.1000000000000002E-2</v>
      </c>
      <c r="DX31">
        <v>-0.11700000000000001</v>
      </c>
      <c r="DY31">
        <v>-0.78400000000000003</v>
      </c>
      <c r="DZ31">
        <v>0.32200000000000001</v>
      </c>
      <c r="EA31">
        <v>415</v>
      </c>
      <c r="EB31">
        <v>32</v>
      </c>
      <c r="EC31">
        <v>0.34</v>
      </c>
      <c r="ED31">
        <v>0.23</v>
      </c>
      <c r="EE31">
        <v>-9.3958960975609749</v>
      </c>
      <c r="EF31">
        <v>-2.9259869686411379</v>
      </c>
      <c r="EG31">
        <v>0.30173246313037361</v>
      </c>
      <c r="EH31">
        <v>0</v>
      </c>
      <c r="EI31">
        <v>981.67135294117645</v>
      </c>
      <c r="EJ31">
        <v>-8.7294117627397867</v>
      </c>
      <c r="EK31">
        <v>0.89566268211777822</v>
      </c>
      <c r="EL31">
        <v>0</v>
      </c>
      <c r="EM31">
        <v>1.2688156097560981</v>
      </c>
      <c r="EN31">
        <v>7.7527526132403282E-2</v>
      </c>
      <c r="EO31">
        <v>3.7574834666807978E-2</v>
      </c>
      <c r="EP31">
        <v>1</v>
      </c>
      <c r="EQ31">
        <v>1</v>
      </c>
      <c r="ER31">
        <v>3</v>
      </c>
      <c r="ES31" t="s">
        <v>391</v>
      </c>
      <c r="ET31">
        <v>3.36843</v>
      </c>
      <c r="EU31">
        <v>2.89378</v>
      </c>
      <c r="EV31">
        <v>2.4094600000000001E-2</v>
      </c>
      <c r="EW31">
        <v>2.7097400000000001E-2</v>
      </c>
      <c r="EX31">
        <v>0.140322</v>
      </c>
      <c r="EY31">
        <v>0.139263</v>
      </c>
      <c r="EZ31">
        <v>33657.699999999997</v>
      </c>
      <c r="FA31">
        <v>29226.7</v>
      </c>
      <c r="FB31">
        <v>30828</v>
      </c>
      <c r="FC31">
        <v>28004</v>
      </c>
      <c r="FD31">
        <v>34932.1</v>
      </c>
      <c r="FE31">
        <v>34032</v>
      </c>
      <c r="FF31">
        <v>40203.800000000003</v>
      </c>
      <c r="FG31">
        <v>39061.4</v>
      </c>
      <c r="FH31">
        <v>2.2970799999999998</v>
      </c>
      <c r="FI31">
        <v>2.15855</v>
      </c>
      <c r="FJ31">
        <v>0</v>
      </c>
      <c r="FK31">
        <v>6.1653600000000003E-2</v>
      </c>
      <c r="FL31">
        <v>999.9</v>
      </c>
      <c r="FM31">
        <v>33.078099999999999</v>
      </c>
      <c r="FN31">
        <v>61.1</v>
      </c>
      <c r="FO31">
        <v>38.700000000000003</v>
      </c>
      <c r="FP31">
        <v>41.8005</v>
      </c>
      <c r="FQ31">
        <v>50.560899999999997</v>
      </c>
      <c r="FR31">
        <v>30.7011</v>
      </c>
      <c r="FS31">
        <v>2</v>
      </c>
      <c r="FT31">
        <v>0.71892500000000004</v>
      </c>
      <c r="FU31">
        <v>1.3799300000000001</v>
      </c>
      <c r="FV31">
        <v>20.201699999999999</v>
      </c>
      <c r="FW31">
        <v>5.2144399999999997</v>
      </c>
      <c r="FX31">
        <v>11.974</v>
      </c>
      <c r="FY31">
        <v>4.9902499999999996</v>
      </c>
      <c r="FZ31">
        <v>3.2925800000000001</v>
      </c>
      <c r="GA31">
        <v>9999</v>
      </c>
      <c r="GB31">
        <v>9999</v>
      </c>
      <c r="GC31">
        <v>9999</v>
      </c>
      <c r="GD31">
        <v>999.9</v>
      </c>
      <c r="GE31">
        <v>4.9713099999999999</v>
      </c>
      <c r="GF31">
        <v>1.87422</v>
      </c>
      <c r="GG31">
        <v>1.8705499999999999</v>
      </c>
      <c r="GH31">
        <v>1.87019</v>
      </c>
      <c r="GI31">
        <v>1.87473</v>
      </c>
      <c r="GJ31">
        <v>1.8714900000000001</v>
      </c>
      <c r="GK31">
        <v>1.8669199999999999</v>
      </c>
      <c r="GL31">
        <v>1.8778999999999999</v>
      </c>
      <c r="GM31">
        <v>0</v>
      </c>
      <c r="GN31">
        <v>0</v>
      </c>
      <c r="GO31">
        <v>0</v>
      </c>
      <c r="GP31">
        <v>0</v>
      </c>
      <c r="GQ31" t="s">
        <v>384</v>
      </c>
      <c r="GR31" t="s">
        <v>385</v>
      </c>
      <c r="GS31" t="s">
        <v>386</v>
      </c>
      <c r="GT31" t="s">
        <v>386</v>
      </c>
      <c r="GU31" t="s">
        <v>386</v>
      </c>
      <c r="GV31" t="s">
        <v>386</v>
      </c>
      <c r="GW31">
        <v>0</v>
      </c>
      <c r="GX31">
        <v>100</v>
      </c>
      <c r="GY31">
        <v>100</v>
      </c>
      <c r="GZ31">
        <v>-0.78400000000000003</v>
      </c>
      <c r="HA31">
        <v>0.32200000000000001</v>
      </c>
      <c r="HB31">
        <v>-0.78395000000000437</v>
      </c>
      <c r="HC31">
        <v>0</v>
      </c>
      <c r="HD31">
        <v>0</v>
      </c>
      <c r="HE31">
        <v>0</v>
      </c>
      <c r="HF31">
        <v>0.32204000000000832</v>
      </c>
      <c r="HG31">
        <v>0</v>
      </c>
      <c r="HH31">
        <v>0</v>
      </c>
      <c r="HI31">
        <v>0</v>
      </c>
      <c r="HJ31">
        <v>-1</v>
      </c>
      <c r="HK31">
        <v>-1</v>
      </c>
      <c r="HL31">
        <v>-1</v>
      </c>
      <c r="HM31">
        <v>-1</v>
      </c>
      <c r="HN31">
        <v>43.9</v>
      </c>
      <c r="HO31">
        <v>43.9</v>
      </c>
      <c r="HP31">
        <v>0.44799800000000001</v>
      </c>
      <c r="HQ31">
        <v>2.6122999999999998</v>
      </c>
      <c r="HR31">
        <v>2.1484399999999999</v>
      </c>
      <c r="HS31">
        <v>2.5866699999999998</v>
      </c>
      <c r="HT31">
        <v>2.5451700000000002</v>
      </c>
      <c r="HU31">
        <v>2.3156699999999999</v>
      </c>
      <c r="HV31">
        <v>43.263300000000001</v>
      </c>
      <c r="HW31">
        <v>13.956899999999999</v>
      </c>
      <c r="HX31">
        <v>18</v>
      </c>
      <c r="HY31">
        <v>693.93399999999997</v>
      </c>
      <c r="HZ31">
        <v>712.58100000000002</v>
      </c>
      <c r="IA31">
        <v>30.997</v>
      </c>
      <c r="IB31">
        <v>36.537500000000001</v>
      </c>
      <c r="IC31">
        <v>29.999400000000001</v>
      </c>
      <c r="ID31">
        <v>36.2742</v>
      </c>
      <c r="IE31">
        <v>36.206299999999999</v>
      </c>
      <c r="IF31">
        <v>9.0166599999999999</v>
      </c>
      <c r="IG31">
        <v>28.0975</v>
      </c>
      <c r="IH31">
        <v>73.781599999999997</v>
      </c>
      <c r="II31">
        <v>31</v>
      </c>
      <c r="IJ31">
        <v>110.511</v>
      </c>
      <c r="IK31">
        <v>32.695700000000002</v>
      </c>
      <c r="IL31">
        <v>98.268799999999999</v>
      </c>
      <c r="IM31">
        <v>98.345299999999995</v>
      </c>
    </row>
    <row r="32" spans="1:247" x14ac:dyDescent="0.2">
      <c r="A32">
        <v>17</v>
      </c>
      <c r="B32">
        <v>1665065112.0999999</v>
      </c>
      <c r="C32">
        <v>63.5</v>
      </c>
      <c r="D32" t="s">
        <v>419</v>
      </c>
      <c r="E32" t="s">
        <v>420</v>
      </c>
      <c r="F32">
        <v>4</v>
      </c>
      <c r="G32">
        <v>1665065110.0999999</v>
      </c>
      <c r="H32">
        <f t="shared" si="0"/>
        <v>1.3411741672293234E-3</v>
      </c>
      <c r="I32">
        <f t="shared" si="1"/>
        <v>1.3411741672293234</v>
      </c>
      <c r="J32">
        <f t="shared" si="2"/>
        <v>0.48214623384916433</v>
      </c>
      <c r="K32">
        <f t="shared" si="3"/>
        <v>89.699771428571438</v>
      </c>
      <c r="L32">
        <f t="shared" si="4"/>
        <v>75.636372450994685</v>
      </c>
      <c r="M32">
        <f t="shared" si="5"/>
        <v>7.6521137345793093</v>
      </c>
      <c r="N32">
        <f t="shared" si="6"/>
        <v>9.0749044499974492</v>
      </c>
      <c r="O32">
        <f t="shared" si="7"/>
        <v>6.8258753117995757E-2</v>
      </c>
      <c r="P32">
        <f t="shared" si="8"/>
        <v>2.7678861721300634</v>
      </c>
      <c r="Q32">
        <f t="shared" si="9"/>
        <v>6.7337197487451164E-2</v>
      </c>
      <c r="R32">
        <f t="shared" si="10"/>
        <v>4.2167509955096188E-2</v>
      </c>
      <c r="S32">
        <f t="shared" si="11"/>
        <v>194.43124461254382</v>
      </c>
      <c r="T32">
        <f t="shared" si="12"/>
        <v>35.068446575726163</v>
      </c>
      <c r="U32">
        <f t="shared" si="13"/>
        <v>34.059357142857152</v>
      </c>
      <c r="V32">
        <f t="shared" si="14"/>
        <v>5.3607260052723422</v>
      </c>
      <c r="W32">
        <f t="shared" si="15"/>
        <v>63.432173188972804</v>
      </c>
      <c r="X32">
        <f t="shared" si="16"/>
        <v>3.4332753349094673</v>
      </c>
      <c r="Y32">
        <f t="shared" si="17"/>
        <v>5.4125141269892918</v>
      </c>
      <c r="Z32">
        <f t="shared" si="18"/>
        <v>1.9274506703628749</v>
      </c>
      <c r="AA32">
        <f t="shared" si="19"/>
        <v>-59.145780774813161</v>
      </c>
      <c r="AB32">
        <f t="shared" si="20"/>
        <v>25.747238421839612</v>
      </c>
      <c r="AC32">
        <f t="shared" si="21"/>
        <v>2.1544017173574868</v>
      </c>
      <c r="AD32">
        <f t="shared" si="22"/>
        <v>163.18710397692774</v>
      </c>
      <c r="AE32">
        <f t="shared" si="23"/>
        <v>10.600012217587658</v>
      </c>
      <c r="AF32">
        <f t="shared" si="24"/>
        <v>1.3870235292699766</v>
      </c>
      <c r="AG32">
        <f t="shared" si="25"/>
        <v>0.48214623384916433</v>
      </c>
      <c r="AH32">
        <v>102.58308857536809</v>
      </c>
      <c r="AI32">
        <v>95.360774545454532</v>
      </c>
      <c r="AJ32">
        <v>1.6733434310375011</v>
      </c>
      <c r="AK32">
        <v>66.416550813611067</v>
      </c>
      <c r="AL32">
        <f t="shared" si="26"/>
        <v>1.3411741672293234</v>
      </c>
      <c r="AM32">
        <v>32.704271443461572</v>
      </c>
      <c r="AN32">
        <v>33.927407878787903</v>
      </c>
      <c r="AO32">
        <v>-5.6402769617084061E-3</v>
      </c>
      <c r="AP32">
        <v>79.004078207123655</v>
      </c>
      <c r="AQ32">
        <v>10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47153.413401428043</v>
      </c>
      <c r="AV32" t="s">
        <v>379</v>
      </c>
      <c r="AW32" t="s">
        <v>379</v>
      </c>
      <c r="AX32">
        <v>0</v>
      </c>
      <c r="AY32">
        <v>0</v>
      </c>
      <c r="AZ32">
        <v>261</v>
      </c>
      <c r="BA32">
        <v>1000</v>
      </c>
      <c r="BB32" t="s">
        <v>380</v>
      </c>
      <c r="BC32">
        <v>1176.155</v>
      </c>
      <c r="BD32">
        <v>1226.1110000000001</v>
      </c>
      <c r="BE32">
        <v>1216</v>
      </c>
      <c r="BF32">
        <v>1.4603136E-4</v>
      </c>
      <c r="BG32">
        <v>9.7405935999999986E-4</v>
      </c>
      <c r="BH32">
        <v>4.7597999359999997E-2</v>
      </c>
      <c r="BI32">
        <v>7.5799999999999999E-4</v>
      </c>
      <c r="BJ32">
        <f t="shared" si="30"/>
        <v>1200.032857142857</v>
      </c>
      <c r="BK32">
        <f t="shared" si="31"/>
        <v>1009.5332997992454</v>
      </c>
      <c r="BL32">
        <f t="shared" si="32"/>
        <v>0.84125471547739983</v>
      </c>
      <c r="BM32">
        <f t="shared" si="33"/>
        <v>0.16202160087138173</v>
      </c>
      <c r="BN32">
        <v>6</v>
      </c>
      <c r="BO32">
        <v>0.5</v>
      </c>
      <c r="BP32" t="s">
        <v>381</v>
      </c>
      <c r="BQ32">
        <v>2</v>
      </c>
      <c r="BR32" t="b">
        <v>1</v>
      </c>
      <c r="BS32">
        <v>1665065110.0999999</v>
      </c>
      <c r="BT32">
        <v>89.699771428571438</v>
      </c>
      <c r="BU32">
        <v>99.599399999999989</v>
      </c>
      <c r="BV32">
        <v>33.935785714285707</v>
      </c>
      <c r="BW32">
        <v>32.698885714285709</v>
      </c>
      <c r="BX32">
        <v>90.483728571428585</v>
      </c>
      <c r="BY32">
        <v>33.613728571428567</v>
      </c>
      <c r="BZ32">
        <v>649.98971428571429</v>
      </c>
      <c r="CA32">
        <v>101.0698571428571</v>
      </c>
      <c r="CB32">
        <v>9.9903999999999993E-2</v>
      </c>
      <c r="CC32">
        <v>34.231900000000003</v>
      </c>
      <c r="CD32">
        <v>999.89999999999986</v>
      </c>
      <c r="CE32">
        <v>34.059357142857152</v>
      </c>
      <c r="CF32">
        <v>0</v>
      </c>
      <c r="CG32">
        <v>0</v>
      </c>
      <c r="CH32">
        <v>9009.2842857142859</v>
      </c>
      <c r="CI32">
        <v>0</v>
      </c>
      <c r="CJ32">
        <v>1034.6132857142859</v>
      </c>
      <c r="CK32">
        <v>-9.8996857142857131</v>
      </c>
      <c r="CL32">
        <v>92.850728571428576</v>
      </c>
      <c r="CM32">
        <v>102.9662857142857</v>
      </c>
      <c r="CN32">
        <v>1.236895714285714</v>
      </c>
      <c r="CO32">
        <v>99.599399999999989</v>
      </c>
      <c r="CP32">
        <v>32.698885714285709</v>
      </c>
      <c r="CQ32">
        <v>3.4298857142857142</v>
      </c>
      <c r="CR32">
        <v>3.304874285714285</v>
      </c>
      <c r="CS32">
        <v>26.276628571428571</v>
      </c>
      <c r="CT32">
        <v>25.64931428571429</v>
      </c>
      <c r="CU32">
        <v>1200.032857142857</v>
      </c>
      <c r="CV32">
        <v>0.95800399999999997</v>
      </c>
      <c r="CW32">
        <v>4.1995999999999992E-2</v>
      </c>
      <c r="CX32">
        <v>0</v>
      </c>
      <c r="CY32">
        <v>979.67057142857152</v>
      </c>
      <c r="CZ32">
        <v>5.0001600000000002</v>
      </c>
      <c r="DA32">
        <v>13432.085714285709</v>
      </c>
      <c r="DB32">
        <v>9515.4642857142862</v>
      </c>
      <c r="DC32">
        <v>48.186999999999998</v>
      </c>
      <c r="DD32">
        <v>50.125</v>
      </c>
      <c r="DE32">
        <v>49.330000000000013</v>
      </c>
      <c r="DF32">
        <v>49.142714285714291</v>
      </c>
      <c r="DG32">
        <v>49.928142857142859</v>
      </c>
      <c r="DH32">
        <v>1144.8428571428569</v>
      </c>
      <c r="DI32">
        <v>50.19</v>
      </c>
      <c r="DJ32">
        <v>0</v>
      </c>
      <c r="DK32">
        <v>2349.2000000476842</v>
      </c>
      <c r="DL32">
        <v>0</v>
      </c>
      <c r="DM32">
        <v>980.50811999999996</v>
      </c>
      <c r="DN32">
        <v>-8.9224615278007384</v>
      </c>
      <c r="DO32">
        <v>3775.0000001405988</v>
      </c>
      <c r="DP32">
        <v>13084.4</v>
      </c>
      <c r="DQ32">
        <v>15</v>
      </c>
      <c r="DR32">
        <v>1665062474.5</v>
      </c>
      <c r="DS32" t="s">
        <v>382</v>
      </c>
      <c r="DT32">
        <v>1665062474.5</v>
      </c>
      <c r="DU32">
        <v>1665062474.5</v>
      </c>
      <c r="DV32">
        <v>8</v>
      </c>
      <c r="DW32">
        <v>-4.1000000000000002E-2</v>
      </c>
      <c r="DX32">
        <v>-0.11700000000000001</v>
      </c>
      <c r="DY32">
        <v>-0.78400000000000003</v>
      </c>
      <c r="DZ32">
        <v>0.32200000000000001</v>
      </c>
      <c r="EA32">
        <v>415</v>
      </c>
      <c r="EB32">
        <v>32</v>
      </c>
      <c r="EC32">
        <v>0.34</v>
      </c>
      <c r="ED32">
        <v>0.23</v>
      </c>
      <c r="EE32">
        <v>-9.5808507317073168</v>
      </c>
      <c r="EF32">
        <v>-2.109649547038333</v>
      </c>
      <c r="EG32">
        <v>0.21675594538660339</v>
      </c>
      <c r="EH32">
        <v>0</v>
      </c>
      <c r="EI32">
        <v>981.13249999999994</v>
      </c>
      <c r="EJ32">
        <v>-9.213705106858372</v>
      </c>
      <c r="EK32">
        <v>0.93963084897897475</v>
      </c>
      <c r="EL32">
        <v>0</v>
      </c>
      <c r="EM32">
        <v>1.273473414634146</v>
      </c>
      <c r="EN32">
        <v>-0.26584411149825349</v>
      </c>
      <c r="EO32">
        <v>2.93633700473123E-2</v>
      </c>
      <c r="EP32">
        <v>0</v>
      </c>
      <c r="EQ32">
        <v>0</v>
      </c>
      <c r="ER32">
        <v>3</v>
      </c>
      <c r="ES32" t="s">
        <v>400</v>
      </c>
      <c r="ET32">
        <v>3.3686099999999999</v>
      </c>
      <c r="EU32">
        <v>2.8936299999999999</v>
      </c>
      <c r="EV32">
        <v>2.5838099999999999E-2</v>
      </c>
      <c r="EW32">
        <v>2.8906000000000001E-2</v>
      </c>
      <c r="EX32">
        <v>0.140262</v>
      </c>
      <c r="EY32">
        <v>0.139181</v>
      </c>
      <c r="EZ32">
        <v>33598.1</v>
      </c>
      <c r="FA32">
        <v>29172.1</v>
      </c>
      <c r="FB32">
        <v>30828.400000000001</v>
      </c>
      <c r="FC32">
        <v>28003.599999999999</v>
      </c>
      <c r="FD32">
        <v>34934.9</v>
      </c>
      <c r="FE32">
        <v>34035.199999999997</v>
      </c>
      <c r="FF32">
        <v>40204.199999999997</v>
      </c>
      <c r="FG32">
        <v>39061.300000000003</v>
      </c>
      <c r="FH32">
        <v>2.29705</v>
      </c>
      <c r="FI32">
        <v>2.1583000000000001</v>
      </c>
      <c r="FJ32">
        <v>0</v>
      </c>
      <c r="FK32">
        <v>6.1705700000000002E-2</v>
      </c>
      <c r="FL32">
        <v>999.9</v>
      </c>
      <c r="FM32">
        <v>33.0486</v>
      </c>
      <c r="FN32">
        <v>61.1</v>
      </c>
      <c r="FO32">
        <v>38.700000000000003</v>
      </c>
      <c r="FP32">
        <v>41.7943</v>
      </c>
      <c r="FQ32">
        <v>50.530900000000003</v>
      </c>
      <c r="FR32">
        <v>30.540900000000001</v>
      </c>
      <c r="FS32">
        <v>2</v>
      </c>
      <c r="FT32">
        <v>0.71840199999999999</v>
      </c>
      <c r="FU32">
        <v>1.37175</v>
      </c>
      <c r="FV32">
        <v>20.201599999999999</v>
      </c>
      <c r="FW32">
        <v>5.2137000000000002</v>
      </c>
      <c r="FX32">
        <v>11.974</v>
      </c>
      <c r="FY32">
        <v>4.9896000000000003</v>
      </c>
      <c r="FZ32">
        <v>3.2922500000000001</v>
      </c>
      <c r="GA32">
        <v>9999</v>
      </c>
      <c r="GB32">
        <v>9999</v>
      </c>
      <c r="GC32">
        <v>9999</v>
      </c>
      <c r="GD32">
        <v>999.9</v>
      </c>
      <c r="GE32">
        <v>4.9714099999999997</v>
      </c>
      <c r="GF32">
        <v>1.8742300000000001</v>
      </c>
      <c r="GG32">
        <v>1.8705499999999999</v>
      </c>
      <c r="GH32">
        <v>1.8702000000000001</v>
      </c>
      <c r="GI32">
        <v>1.8747400000000001</v>
      </c>
      <c r="GJ32">
        <v>1.8714900000000001</v>
      </c>
      <c r="GK32">
        <v>1.8669199999999999</v>
      </c>
      <c r="GL32">
        <v>1.8778999999999999</v>
      </c>
      <c r="GM32">
        <v>0</v>
      </c>
      <c r="GN32">
        <v>0</v>
      </c>
      <c r="GO32">
        <v>0</v>
      </c>
      <c r="GP32">
        <v>0</v>
      </c>
      <c r="GQ32" t="s">
        <v>384</v>
      </c>
      <c r="GR32" t="s">
        <v>385</v>
      </c>
      <c r="GS32" t="s">
        <v>386</v>
      </c>
      <c r="GT32" t="s">
        <v>386</v>
      </c>
      <c r="GU32" t="s">
        <v>386</v>
      </c>
      <c r="GV32" t="s">
        <v>386</v>
      </c>
      <c r="GW32">
        <v>0</v>
      </c>
      <c r="GX32">
        <v>100</v>
      </c>
      <c r="GY32">
        <v>100</v>
      </c>
      <c r="GZ32">
        <v>-0.78400000000000003</v>
      </c>
      <c r="HA32">
        <v>0.3221</v>
      </c>
      <c r="HB32">
        <v>-0.78395000000000437</v>
      </c>
      <c r="HC32">
        <v>0</v>
      </c>
      <c r="HD32">
        <v>0</v>
      </c>
      <c r="HE32">
        <v>0</v>
      </c>
      <c r="HF32">
        <v>0.32204000000000832</v>
      </c>
      <c r="HG32">
        <v>0</v>
      </c>
      <c r="HH32">
        <v>0</v>
      </c>
      <c r="HI32">
        <v>0</v>
      </c>
      <c r="HJ32">
        <v>-1</v>
      </c>
      <c r="HK32">
        <v>-1</v>
      </c>
      <c r="HL32">
        <v>-1</v>
      </c>
      <c r="HM32">
        <v>-1</v>
      </c>
      <c r="HN32">
        <v>44</v>
      </c>
      <c r="HO32">
        <v>44</v>
      </c>
      <c r="HP32">
        <v>0.46752899999999997</v>
      </c>
      <c r="HQ32">
        <v>2.6122999999999998</v>
      </c>
      <c r="HR32">
        <v>2.1484399999999999</v>
      </c>
      <c r="HS32">
        <v>2.5878899999999998</v>
      </c>
      <c r="HT32">
        <v>2.5451700000000002</v>
      </c>
      <c r="HU32">
        <v>2.3168899999999999</v>
      </c>
      <c r="HV32">
        <v>43.263300000000001</v>
      </c>
      <c r="HW32">
        <v>13.956899999999999</v>
      </c>
      <c r="HX32">
        <v>18</v>
      </c>
      <c r="HY32">
        <v>693.86800000000005</v>
      </c>
      <c r="HZ32">
        <v>712.28700000000003</v>
      </c>
      <c r="IA32">
        <v>30.997399999999999</v>
      </c>
      <c r="IB32">
        <v>36.530900000000003</v>
      </c>
      <c r="IC32">
        <v>29.999500000000001</v>
      </c>
      <c r="ID32">
        <v>36.270000000000003</v>
      </c>
      <c r="IE32">
        <v>36.202100000000002</v>
      </c>
      <c r="IF32">
        <v>9.4146599999999996</v>
      </c>
      <c r="IG32">
        <v>28.0975</v>
      </c>
      <c r="IH32">
        <v>73.781599999999997</v>
      </c>
      <c r="II32">
        <v>31</v>
      </c>
      <c r="IJ32">
        <v>117.18899999999999</v>
      </c>
      <c r="IK32">
        <v>32.534300000000002</v>
      </c>
      <c r="IL32">
        <v>98.269900000000007</v>
      </c>
      <c r="IM32">
        <v>98.344499999999996</v>
      </c>
    </row>
    <row r="33" spans="1:247" x14ac:dyDescent="0.2">
      <c r="A33">
        <v>18</v>
      </c>
      <c r="B33">
        <v>1665065116.0999999</v>
      </c>
      <c r="C33">
        <v>67.5</v>
      </c>
      <c r="D33" t="s">
        <v>421</v>
      </c>
      <c r="E33" t="s">
        <v>422</v>
      </c>
      <c r="F33">
        <v>4</v>
      </c>
      <c r="G33">
        <v>1665065113.7874999</v>
      </c>
      <c r="H33">
        <f t="shared" si="0"/>
        <v>1.3409153752922912E-3</v>
      </c>
      <c r="I33">
        <f t="shared" si="1"/>
        <v>1.3409153752922911</v>
      </c>
      <c r="J33">
        <f t="shared" si="2"/>
        <v>0.67628083437046749</v>
      </c>
      <c r="K33">
        <f t="shared" si="3"/>
        <v>95.670175</v>
      </c>
      <c r="L33">
        <f t="shared" si="4"/>
        <v>76.91410635793271</v>
      </c>
      <c r="M33">
        <f t="shared" si="5"/>
        <v>7.7815084343323777</v>
      </c>
      <c r="N33">
        <f t="shared" si="6"/>
        <v>9.6790863071605244</v>
      </c>
      <c r="O33">
        <f t="shared" si="7"/>
        <v>6.8354712373390053E-2</v>
      </c>
      <c r="P33">
        <f t="shared" si="8"/>
        <v>2.7665636889718126</v>
      </c>
      <c r="Q33">
        <f t="shared" si="9"/>
        <v>6.7430147449708627E-2</v>
      </c>
      <c r="R33">
        <f t="shared" si="10"/>
        <v>4.2225868740821924E-2</v>
      </c>
      <c r="S33">
        <f t="shared" si="11"/>
        <v>194.42190298759348</v>
      </c>
      <c r="T33">
        <f t="shared" si="12"/>
        <v>35.060770956207016</v>
      </c>
      <c r="U33">
        <f t="shared" si="13"/>
        <v>34.042850000000001</v>
      </c>
      <c r="V33">
        <f t="shared" si="14"/>
        <v>5.3557941050307178</v>
      </c>
      <c r="W33">
        <f t="shared" si="15"/>
        <v>63.423593613504259</v>
      </c>
      <c r="X33">
        <f t="shared" si="16"/>
        <v>3.4312700351018575</v>
      </c>
      <c r="Y33">
        <f t="shared" si="17"/>
        <v>5.4100845436346665</v>
      </c>
      <c r="Z33">
        <f t="shared" si="18"/>
        <v>1.9245240699288604</v>
      </c>
      <c r="AA33">
        <f t="shared" si="19"/>
        <v>-59.134368050390044</v>
      </c>
      <c r="AB33">
        <f t="shared" si="20"/>
        <v>26.994463282302632</v>
      </c>
      <c r="AC33">
        <f t="shared" si="21"/>
        <v>2.2595719445225564</v>
      </c>
      <c r="AD33">
        <f t="shared" si="22"/>
        <v>164.54157016402863</v>
      </c>
      <c r="AE33">
        <f t="shared" si="23"/>
        <v>10.791824737787874</v>
      </c>
      <c r="AF33">
        <f t="shared" si="24"/>
        <v>1.3947078962592707</v>
      </c>
      <c r="AG33">
        <f t="shared" si="25"/>
        <v>0.67628083437046749</v>
      </c>
      <c r="AH33">
        <v>109.4818241562467</v>
      </c>
      <c r="AI33">
        <v>102.0657933333334</v>
      </c>
      <c r="AJ33">
        <v>1.67544846412363</v>
      </c>
      <c r="AK33">
        <v>66.416550813611067</v>
      </c>
      <c r="AL33">
        <f t="shared" si="26"/>
        <v>1.3409153752922911</v>
      </c>
      <c r="AM33">
        <v>32.684283237606088</v>
      </c>
      <c r="AN33">
        <v>33.905681818181812</v>
      </c>
      <c r="AO33">
        <v>-5.3319500267238647E-3</v>
      </c>
      <c r="AP33">
        <v>79.004078207123655</v>
      </c>
      <c r="AQ33">
        <v>10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47118.435234807905</v>
      </c>
      <c r="AV33" t="s">
        <v>379</v>
      </c>
      <c r="AW33" t="s">
        <v>379</v>
      </c>
      <c r="AX33">
        <v>0</v>
      </c>
      <c r="AY33">
        <v>0</v>
      </c>
      <c r="AZ33">
        <v>261</v>
      </c>
      <c r="BA33">
        <v>1000</v>
      </c>
      <c r="BB33" t="s">
        <v>380</v>
      </c>
      <c r="BC33">
        <v>1176.155</v>
      </c>
      <c r="BD33">
        <v>1226.1110000000001</v>
      </c>
      <c r="BE33">
        <v>1216</v>
      </c>
      <c r="BF33">
        <v>1.4603136E-4</v>
      </c>
      <c r="BG33">
        <v>9.7405935999999986E-4</v>
      </c>
      <c r="BH33">
        <v>4.7597999359999997E-2</v>
      </c>
      <c r="BI33">
        <v>7.5799999999999999E-4</v>
      </c>
      <c r="BJ33">
        <f t="shared" si="30"/>
        <v>1199.9775</v>
      </c>
      <c r="BK33">
        <f t="shared" si="31"/>
        <v>1009.4865372992712</v>
      </c>
      <c r="BL33">
        <f t="shared" si="32"/>
        <v>0.84125455460562482</v>
      </c>
      <c r="BM33">
        <f t="shared" si="33"/>
        <v>0.16202129038885604</v>
      </c>
      <c r="BN33">
        <v>6</v>
      </c>
      <c r="BO33">
        <v>0.5</v>
      </c>
      <c r="BP33" t="s">
        <v>381</v>
      </c>
      <c r="BQ33">
        <v>2</v>
      </c>
      <c r="BR33" t="b">
        <v>1</v>
      </c>
      <c r="BS33">
        <v>1665065113.7874999</v>
      </c>
      <c r="BT33">
        <v>95.670175</v>
      </c>
      <c r="BU33">
        <v>105.75475</v>
      </c>
      <c r="BV33">
        <v>33.915412500000002</v>
      </c>
      <c r="BW33">
        <v>32.671687499999997</v>
      </c>
      <c r="BX33">
        <v>96.454137500000002</v>
      </c>
      <c r="BY33">
        <v>33.593337499999997</v>
      </c>
      <c r="BZ33">
        <v>650.017875</v>
      </c>
      <c r="CA33">
        <v>101.0715</v>
      </c>
      <c r="CB33">
        <v>9.990798749999999E-2</v>
      </c>
      <c r="CC33">
        <v>34.223837500000002</v>
      </c>
      <c r="CD33">
        <v>999.9</v>
      </c>
      <c r="CE33">
        <v>34.042850000000001</v>
      </c>
      <c r="CF33">
        <v>0</v>
      </c>
      <c r="CG33">
        <v>0</v>
      </c>
      <c r="CH33">
        <v>9002.1087499999994</v>
      </c>
      <c r="CI33">
        <v>0</v>
      </c>
      <c r="CJ33">
        <v>786.59212500000001</v>
      </c>
      <c r="CK33">
        <v>-10.084536249999999</v>
      </c>
      <c r="CL33">
        <v>99.028737500000005</v>
      </c>
      <c r="CM33">
        <v>109.3265</v>
      </c>
      <c r="CN33">
        <v>1.2437</v>
      </c>
      <c r="CO33">
        <v>105.75475</v>
      </c>
      <c r="CP33">
        <v>32.671687499999997</v>
      </c>
      <c r="CQ33">
        <v>3.4278787500000001</v>
      </c>
      <c r="CR33">
        <v>3.3021775</v>
      </c>
      <c r="CS33">
        <v>26.266725000000001</v>
      </c>
      <c r="CT33">
        <v>25.635562499999999</v>
      </c>
      <c r="CU33">
        <v>1199.9775</v>
      </c>
      <c r="CV33">
        <v>0.95800399999999997</v>
      </c>
      <c r="CW33">
        <v>4.1995999999999999E-2</v>
      </c>
      <c r="CX33">
        <v>0</v>
      </c>
      <c r="CY33">
        <v>979.20112500000005</v>
      </c>
      <c r="CZ33">
        <v>5.0001600000000002</v>
      </c>
      <c r="DA33">
        <v>12843.2</v>
      </c>
      <c r="DB33">
        <v>9515.0125000000007</v>
      </c>
      <c r="DC33">
        <v>48.155999999999999</v>
      </c>
      <c r="DD33">
        <v>50.125</v>
      </c>
      <c r="DE33">
        <v>49.304250000000003</v>
      </c>
      <c r="DF33">
        <v>49.101374999999997</v>
      </c>
      <c r="DG33">
        <v>49.890500000000003</v>
      </c>
      <c r="DH33">
        <v>1144.7962500000001</v>
      </c>
      <c r="DI33">
        <v>50.181250000000013</v>
      </c>
      <c r="DJ33">
        <v>0</v>
      </c>
      <c r="DK33">
        <v>2352.7999999523158</v>
      </c>
      <c r="DL33">
        <v>0</v>
      </c>
      <c r="DM33">
        <v>979.96107999999992</v>
      </c>
      <c r="DN33">
        <v>-9.6110000091917573</v>
      </c>
      <c r="DO33">
        <v>-195.92307753236409</v>
      </c>
      <c r="DP33">
        <v>13103.224</v>
      </c>
      <c r="DQ33">
        <v>15</v>
      </c>
      <c r="DR33">
        <v>1665062474.5</v>
      </c>
      <c r="DS33" t="s">
        <v>382</v>
      </c>
      <c r="DT33">
        <v>1665062474.5</v>
      </c>
      <c r="DU33">
        <v>1665062474.5</v>
      </c>
      <c r="DV33">
        <v>8</v>
      </c>
      <c r="DW33">
        <v>-4.1000000000000002E-2</v>
      </c>
      <c r="DX33">
        <v>-0.11700000000000001</v>
      </c>
      <c r="DY33">
        <v>-0.78400000000000003</v>
      </c>
      <c r="DZ33">
        <v>0.32200000000000001</v>
      </c>
      <c r="EA33">
        <v>415</v>
      </c>
      <c r="EB33">
        <v>32</v>
      </c>
      <c r="EC33">
        <v>0.34</v>
      </c>
      <c r="ED33">
        <v>0.23</v>
      </c>
      <c r="EE33">
        <v>-9.7380978048780484</v>
      </c>
      <c r="EF33">
        <v>-1.8862839721254301</v>
      </c>
      <c r="EG33">
        <v>0.1887037573334637</v>
      </c>
      <c r="EH33">
        <v>0</v>
      </c>
      <c r="EI33">
        <v>980.48885294117645</v>
      </c>
      <c r="EJ33">
        <v>-8.2513216191650116</v>
      </c>
      <c r="EK33">
        <v>0.84671427684253953</v>
      </c>
      <c r="EL33">
        <v>0</v>
      </c>
      <c r="EM33">
        <v>1.260473414634147</v>
      </c>
      <c r="EN33">
        <v>-0.2428837630662028</v>
      </c>
      <c r="EO33">
        <v>2.6606833856219529E-2</v>
      </c>
      <c r="EP33">
        <v>0</v>
      </c>
      <c r="EQ33">
        <v>0</v>
      </c>
      <c r="ER33">
        <v>3</v>
      </c>
      <c r="ES33" t="s">
        <v>400</v>
      </c>
      <c r="ET33">
        <v>3.36856</v>
      </c>
      <c r="EU33">
        <v>2.8935300000000002</v>
      </c>
      <c r="EV33">
        <v>2.7575200000000001E-2</v>
      </c>
      <c r="EW33">
        <v>3.0722800000000001E-2</v>
      </c>
      <c r="EX33">
        <v>0.14020099999999999</v>
      </c>
      <c r="EY33">
        <v>0.13899</v>
      </c>
      <c r="EZ33">
        <v>33538.699999999997</v>
      </c>
      <c r="FA33">
        <v>29117.5</v>
      </c>
      <c r="FB33">
        <v>30828.9</v>
      </c>
      <c r="FC33">
        <v>28003.5</v>
      </c>
      <c r="FD33">
        <v>34937.5</v>
      </c>
      <c r="FE33">
        <v>34043.699999999997</v>
      </c>
      <c r="FF33">
        <v>40204.300000000003</v>
      </c>
      <c r="FG33">
        <v>39062.300000000003</v>
      </c>
      <c r="FH33">
        <v>2.2968799999999998</v>
      </c>
      <c r="FI33">
        <v>2.1583800000000002</v>
      </c>
      <c r="FJ33">
        <v>0</v>
      </c>
      <c r="FK33">
        <v>6.2562499999999993E-2</v>
      </c>
      <c r="FL33">
        <v>999.9</v>
      </c>
      <c r="FM33">
        <v>33.021700000000003</v>
      </c>
      <c r="FN33">
        <v>61.1</v>
      </c>
      <c r="FO33">
        <v>38.700000000000003</v>
      </c>
      <c r="FP33">
        <v>41.7943</v>
      </c>
      <c r="FQ33">
        <v>50.740900000000003</v>
      </c>
      <c r="FR33">
        <v>30.572900000000001</v>
      </c>
      <c r="FS33">
        <v>2</v>
      </c>
      <c r="FT33">
        <v>0.71787900000000004</v>
      </c>
      <c r="FU33">
        <v>1.36293</v>
      </c>
      <c r="FV33">
        <v>20.201899999999998</v>
      </c>
      <c r="FW33">
        <v>5.2151899999999998</v>
      </c>
      <c r="FX33">
        <v>11.974</v>
      </c>
      <c r="FY33">
        <v>4.9901</v>
      </c>
      <c r="FZ33">
        <v>3.2926500000000001</v>
      </c>
      <c r="GA33">
        <v>9999</v>
      </c>
      <c r="GB33">
        <v>9999</v>
      </c>
      <c r="GC33">
        <v>9999</v>
      </c>
      <c r="GD33">
        <v>999.9</v>
      </c>
      <c r="GE33">
        <v>4.9713700000000003</v>
      </c>
      <c r="GF33">
        <v>1.8742000000000001</v>
      </c>
      <c r="GG33">
        <v>1.8705400000000001</v>
      </c>
      <c r="GH33">
        <v>1.8702000000000001</v>
      </c>
      <c r="GI33">
        <v>1.8747199999999999</v>
      </c>
      <c r="GJ33">
        <v>1.8714900000000001</v>
      </c>
      <c r="GK33">
        <v>1.8669199999999999</v>
      </c>
      <c r="GL33">
        <v>1.8778999999999999</v>
      </c>
      <c r="GM33">
        <v>0</v>
      </c>
      <c r="GN33">
        <v>0</v>
      </c>
      <c r="GO33">
        <v>0</v>
      </c>
      <c r="GP33">
        <v>0</v>
      </c>
      <c r="GQ33" t="s">
        <v>384</v>
      </c>
      <c r="GR33" t="s">
        <v>385</v>
      </c>
      <c r="GS33" t="s">
        <v>386</v>
      </c>
      <c r="GT33" t="s">
        <v>386</v>
      </c>
      <c r="GU33" t="s">
        <v>386</v>
      </c>
      <c r="GV33" t="s">
        <v>386</v>
      </c>
      <c r="GW33">
        <v>0</v>
      </c>
      <c r="GX33">
        <v>100</v>
      </c>
      <c r="GY33">
        <v>100</v>
      </c>
      <c r="GZ33">
        <v>-0.78400000000000003</v>
      </c>
      <c r="HA33">
        <v>0.32200000000000001</v>
      </c>
      <c r="HB33">
        <v>-0.78395000000000437</v>
      </c>
      <c r="HC33">
        <v>0</v>
      </c>
      <c r="HD33">
        <v>0</v>
      </c>
      <c r="HE33">
        <v>0</v>
      </c>
      <c r="HF33">
        <v>0.32204000000000832</v>
      </c>
      <c r="HG33">
        <v>0</v>
      </c>
      <c r="HH33">
        <v>0</v>
      </c>
      <c r="HI33">
        <v>0</v>
      </c>
      <c r="HJ33">
        <v>-1</v>
      </c>
      <c r="HK33">
        <v>-1</v>
      </c>
      <c r="HL33">
        <v>-1</v>
      </c>
      <c r="HM33">
        <v>-1</v>
      </c>
      <c r="HN33">
        <v>44</v>
      </c>
      <c r="HO33">
        <v>44</v>
      </c>
      <c r="HP33">
        <v>0.48706100000000002</v>
      </c>
      <c r="HQ33">
        <v>2.6098599999999998</v>
      </c>
      <c r="HR33">
        <v>2.1484399999999999</v>
      </c>
      <c r="HS33">
        <v>2.5878899999999998</v>
      </c>
      <c r="HT33">
        <v>2.5451700000000002</v>
      </c>
      <c r="HU33">
        <v>2.3290999999999999</v>
      </c>
      <c r="HV33">
        <v>43.263300000000001</v>
      </c>
      <c r="HW33">
        <v>13.956899999999999</v>
      </c>
      <c r="HX33">
        <v>18</v>
      </c>
      <c r="HY33">
        <v>693.678</v>
      </c>
      <c r="HZ33">
        <v>712.32100000000003</v>
      </c>
      <c r="IA33">
        <v>30.997499999999999</v>
      </c>
      <c r="IB33">
        <v>36.524000000000001</v>
      </c>
      <c r="IC33">
        <v>29.999500000000001</v>
      </c>
      <c r="ID33">
        <v>36.265799999999999</v>
      </c>
      <c r="IE33">
        <v>36.198799999999999</v>
      </c>
      <c r="IF33">
        <v>9.8110999999999997</v>
      </c>
      <c r="IG33">
        <v>28.376100000000001</v>
      </c>
      <c r="IH33">
        <v>73.781599999999997</v>
      </c>
      <c r="II33">
        <v>31</v>
      </c>
      <c r="IJ33">
        <v>123.86799999999999</v>
      </c>
      <c r="IK33">
        <v>32.494399999999999</v>
      </c>
      <c r="IL33">
        <v>98.270700000000005</v>
      </c>
      <c r="IM33">
        <v>98.3459</v>
      </c>
    </row>
    <row r="34" spans="1:247" x14ac:dyDescent="0.2">
      <c r="A34">
        <v>19</v>
      </c>
      <c r="B34">
        <v>1665065120.0999999</v>
      </c>
      <c r="C34">
        <v>71.5</v>
      </c>
      <c r="D34" t="s">
        <v>423</v>
      </c>
      <c r="E34" t="s">
        <v>424</v>
      </c>
      <c r="F34">
        <v>4</v>
      </c>
      <c r="G34">
        <v>1665065118.0999999</v>
      </c>
      <c r="H34">
        <f t="shared" si="0"/>
        <v>1.380489624514287E-3</v>
      </c>
      <c r="I34">
        <f t="shared" si="1"/>
        <v>1.380489624514287</v>
      </c>
      <c r="J34">
        <f t="shared" si="2"/>
        <v>0.86570083773567563</v>
      </c>
      <c r="K34">
        <f t="shared" si="3"/>
        <v>102.66885714285711</v>
      </c>
      <c r="L34">
        <f t="shared" si="4"/>
        <v>79.85213863182932</v>
      </c>
      <c r="M34">
        <f t="shared" si="5"/>
        <v>8.0788652692843907</v>
      </c>
      <c r="N34">
        <f t="shared" si="6"/>
        <v>10.387296801565292</v>
      </c>
      <c r="O34">
        <f t="shared" si="7"/>
        <v>7.0383890780456079E-2</v>
      </c>
      <c r="P34">
        <f t="shared" si="8"/>
        <v>2.7594407624543167</v>
      </c>
      <c r="Q34">
        <f t="shared" si="9"/>
        <v>6.9401550881320578E-2</v>
      </c>
      <c r="R34">
        <f t="shared" si="10"/>
        <v>4.3463086408234326E-2</v>
      </c>
      <c r="S34">
        <f t="shared" si="11"/>
        <v>194.42017761259984</v>
      </c>
      <c r="T34">
        <f t="shared" si="12"/>
        <v>35.04444103572451</v>
      </c>
      <c r="U34">
        <f t="shared" si="13"/>
        <v>34.032628571428567</v>
      </c>
      <c r="V34">
        <f t="shared" si="14"/>
        <v>5.3527421893610816</v>
      </c>
      <c r="W34">
        <f t="shared" si="15"/>
        <v>63.382320122331507</v>
      </c>
      <c r="X34">
        <f t="shared" si="16"/>
        <v>3.4276061770264055</v>
      </c>
      <c r="Y34">
        <f t="shared" si="17"/>
        <v>5.4078269309342568</v>
      </c>
      <c r="Z34">
        <f t="shared" si="18"/>
        <v>1.9251360123346761</v>
      </c>
      <c r="AA34">
        <f t="shared" si="19"/>
        <v>-60.879592441080057</v>
      </c>
      <c r="AB34">
        <f t="shared" si="20"/>
        <v>27.330617702240268</v>
      </c>
      <c r="AC34">
        <f t="shared" si="21"/>
        <v>2.2934165667628843</v>
      </c>
      <c r="AD34">
        <f t="shared" si="22"/>
        <v>163.16461944052293</v>
      </c>
      <c r="AE34">
        <f t="shared" si="23"/>
        <v>11.05483661553477</v>
      </c>
      <c r="AF34">
        <f t="shared" si="24"/>
        <v>1.4718746496655473</v>
      </c>
      <c r="AG34">
        <f t="shared" si="25"/>
        <v>0.86570083773567563</v>
      </c>
      <c r="AH34">
        <v>116.4331754021236</v>
      </c>
      <c r="AI34">
        <v>108.7970909090909</v>
      </c>
      <c r="AJ34">
        <v>1.6851797597818969</v>
      </c>
      <c r="AK34">
        <v>66.416550813611067</v>
      </c>
      <c r="AL34">
        <f t="shared" si="26"/>
        <v>1.380489624514287</v>
      </c>
      <c r="AM34">
        <v>32.57558090074955</v>
      </c>
      <c r="AN34">
        <v>33.8577418181818</v>
      </c>
      <c r="AO34">
        <v>-1.062399641924709E-2</v>
      </c>
      <c r="AP34">
        <v>79.004078207123655</v>
      </c>
      <c r="AQ34">
        <v>10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46924.61993048789</v>
      </c>
      <c r="AV34" t="s">
        <v>379</v>
      </c>
      <c r="AW34" t="s">
        <v>379</v>
      </c>
      <c r="AX34">
        <v>0</v>
      </c>
      <c r="AY34">
        <v>0</v>
      </c>
      <c r="AZ34">
        <v>261</v>
      </c>
      <c r="BA34">
        <v>1000</v>
      </c>
      <c r="BB34" t="s">
        <v>380</v>
      </c>
      <c r="BC34">
        <v>1176.155</v>
      </c>
      <c r="BD34">
        <v>1226.1110000000001</v>
      </c>
      <c r="BE34">
        <v>1216</v>
      </c>
      <c r="BF34">
        <v>1.4603136E-4</v>
      </c>
      <c r="BG34">
        <v>9.7405935999999986E-4</v>
      </c>
      <c r="BH34">
        <v>4.7597999359999997E-2</v>
      </c>
      <c r="BI34">
        <v>7.5799999999999999E-4</v>
      </c>
      <c r="BJ34">
        <f t="shared" si="30"/>
        <v>1199.967142857143</v>
      </c>
      <c r="BK34">
        <f t="shared" si="31"/>
        <v>1009.4777997992746</v>
      </c>
      <c r="BL34">
        <f t="shared" si="32"/>
        <v>0.8412545341830695</v>
      </c>
      <c r="BM34">
        <f t="shared" si="33"/>
        <v>0.16202125097332412</v>
      </c>
      <c r="BN34">
        <v>6</v>
      </c>
      <c r="BO34">
        <v>0.5</v>
      </c>
      <c r="BP34" t="s">
        <v>381</v>
      </c>
      <c r="BQ34">
        <v>2</v>
      </c>
      <c r="BR34" t="b">
        <v>1</v>
      </c>
      <c r="BS34">
        <v>1665065118.0999999</v>
      </c>
      <c r="BT34">
        <v>102.66885714285711</v>
      </c>
      <c r="BU34">
        <v>113.0122857142857</v>
      </c>
      <c r="BV34">
        <v>33.878728571428567</v>
      </c>
      <c r="BW34">
        <v>32.56617142857143</v>
      </c>
      <c r="BX34">
        <v>103.4528571428572</v>
      </c>
      <c r="BY34">
        <v>33.556685714285713</v>
      </c>
      <c r="BZ34">
        <v>650.03314285714282</v>
      </c>
      <c r="CA34">
        <v>101.0727142857143</v>
      </c>
      <c r="CB34">
        <v>0.1000959571428571</v>
      </c>
      <c r="CC34">
        <v>34.216342857142862</v>
      </c>
      <c r="CD34">
        <v>999.89999999999986</v>
      </c>
      <c r="CE34">
        <v>34.032628571428567</v>
      </c>
      <c r="CF34">
        <v>0</v>
      </c>
      <c r="CG34">
        <v>0</v>
      </c>
      <c r="CH34">
        <v>8964.1971428571433</v>
      </c>
      <c r="CI34">
        <v>0</v>
      </c>
      <c r="CJ34">
        <v>464.01628571428557</v>
      </c>
      <c r="CK34">
        <v>-10.34345714285714</v>
      </c>
      <c r="CL34">
        <v>106.2692857142857</v>
      </c>
      <c r="CM34">
        <v>116.81657142857139</v>
      </c>
      <c r="CN34">
        <v>1.312548571428571</v>
      </c>
      <c r="CO34">
        <v>113.0122857142857</v>
      </c>
      <c r="CP34">
        <v>32.56617142857143</v>
      </c>
      <c r="CQ34">
        <v>3.4242114285714291</v>
      </c>
      <c r="CR34">
        <v>3.2915514285714278</v>
      </c>
      <c r="CS34">
        <v>26.2486</v>
      </c>
      <c r="CT34">
        <v>25.58127142857143</v>
      </c>
      <c r="CU34">
        <v>1199.967142857143</v>
      </c>
      <c r="CV34">
        <v>0.95800399999999997</v>
      </c>
      <c r="CW34">
        <v>4.1995999999999992E-2</v>
      </c>
      <c r="CX34">
        <v>0</v>
      </c>
      <c r="CY34">
        <v>978.34199999999987</v>
      </c>
      <c r="CZ34">
        <v>5.0001600000000002</v>
      </c>
      <c r="DA34">
        <v>12731.6</v>
      </c>
      <c r="DB34">
        <v>9514.92</v>
      </c>
      <c r="DC34">
        <v>48.142714285714291</v>
      </c>
      <c r="DD34">
        <v>50.061999999999998</v>
      </c>
      <c r="DE34">
        <v>49.294285714285706</v>
      </c>
      <c r="DF34">
        <v>49.107000000000014</v>
      </c>
      <c r="DG34">
        <v>49.910428571428568</v>
      </c>
      <c r="DH34">
        <v>1144.787142857143</v>
      </c>
      <c r="DI34">
        <v>50.18</v>
      </c>
      <c r="DJ34">
        <v>0</v>
      </c>
      <c r="DK34">
        <v>2357</v>
      </c>
      <c r="DL34">
        <v>0</v>
      </c>
      <c r="DM34">
        <v>979.28376923076928</v>
      </c>
      <c r="DN34">
        <v>-10.525128195792769</v>
      </c>
      <c r="DO34">
        <v>-3926.7145202866691</v>
      </c>
      <c r="DP34">
        <v>13074.276923076921</v>
      </c>
      <c r="DQ34">
        <v>15</v>
      </c>
      <c r="DR34">
        <v>1665062474.5</v>
      </c>
      <c r="DS34" t="s">
        <v>382</v>
      </c>
      <c r="DT34">
        <v>1665062474.5</v>
      </c>
      <c r="DU34">
        <v>1665062474.5</v>
      </c>
      <c r="DV34">
        <v>8</v>
      </c>
      <c r="DW34">
        <v>-4.1000000000000002E-2</v>
      </c>
      <c r="DX34">
        <v>-0.11700000000000001</v>
      </c>
      <c r="DY34">
        <v>-0.78400000000000003</v>
      </c>
      <c r="DZ34">
        <v>0.32200000000000001</v>
      </c>
      <c r="EA34">
        <v>415</v>
      </c>
      <c r="EB34">
        <v>32</v>
      </c>
      <c r="EC34">
        <v>0.34</v>
      </c>
      <c r="ED34">
        <v>0.23</v>
      </c>
      <c r="EE34">
        <v>-9.8885348780487803</v>
      </c>
      <c r="EF34">
        <v>-2.381155818815329</v>
      </c>
      <c r="EG34">
        <v>0.2397141445415305</v>
      </c>
      <c r="EH34">
        <v>0</v>
      </c>
      <c r="EI34">
        <v>979.86488235294121</v>
      </c>
      <c r="EJ34">
        <v>-9.4507562992458158</v>
      </c>
      <c r="EK34">
        <v>0.95264102753116187</v>
      </c>
      <c r="EL34">
        <v>0</v>
      </c>
      <c r="EM34">
        <v>1.260859512195122</v>
      </c>
      <c r="EN34">
        <v>2.7625087108041702E-3</v>
      </c>
      <c r="EO34">
        <v>2.884858071930306E-2</v>
      </c>
      <c r="EP34">
        <v>1</v>
      </c>
      <c r="EQ34">
        <v>1</v>
      </c>
      <c r="ER34">
        <v>3</v>
      </c>
      <c r="ES34" t="s">
        <v>391</v>
      </c>
      <c r="ET34">
        <v>3.3687299999999998</v>
      </c>
      <c r="EU34">
        <v>2.8934899999999999</v>
      </c>
      <c r="EV34">
        <v>2.9312600000000001E-2</v>
      </c>
      <c r="EW34">
        <v>3.25294E-2</v>
      </c>
      <c r="EX34">
        <v>0.14005799999999999</v>
      </c>
      <c r="EY34">
        <v>0.13877900000000001</v>
      </c>
      <c r="EZ34">
        <v>33478.699999999997</v>
      </c>
      <c r="FA34">
        <v>29063.3</v>
      </c>
      <c r="FB34">
        <v>30828.799999999999</v>
      </c>
      <c r="FC34">
        <v>28003.5</v>
      </c>
      <c r="FD34">
        <v>34943.599999999999</v>
      </c>
      <c r="FE34">
        <v>34051.599999999999</v>
      </c>
      <c r="FF34">
        <v>40204.699999999997</v>
      </c>
      <c r="FG34">
        <v>39061.699999999997</v>
      </c>
      <c r="FH34">
        <v>2.2970000000000002</v>
      </c>
      <c r="FI34">
        <v>2.1583999999999999</v>
      </c>
      <c r="FJ34">
        <v>0</v>
      </c>
      <c r="FK34">
        <v>6.4432600000000007E-2</v>
      </c>
      <c r="FL34">
        <v>999.9</v>
      </c>
      <c r="FM34">
        <v>32.997500000000002</v>
      </c>
      <c r="FN34">
        <v>61</v>
      </c>
      <c r="FO34">
        <v>38.700000000000003</v>
      </c>
      <c r="FP34">
        <v>41.727400000000003</v>
      </c>
      <c r="FQ34">
        <v>50.800899999999999</v>
      </c>
      <c r="FR34">
        <v>30.625</v>
      </c>
      <c r="FS34">
        <v>2</v>
      </c>
      <c r="FT34">
        <v>0.71746200000000004</v>
      </c>
      <c r="FU34">
        <v>1.35575</v>
      </c>
      <c r="FV34">
        <v>20.202100000000002</v>
      </c>
      <c r="FW34">
        <v>5.2148899999999996</v>
      </c>
      <c r="FX34">
        <v>11.974</v>
      </c>
      <c r="FY34">
        <v>4.9899500000000003</v>
      </c>
      <c r="FZ34">
        <v>3.2926500000000001</v>
      </c>
      <c r="GA34">
        <v>9999</v>
      </c>
      <c r="GB34">
        <v>9999</v>
      </c>
      <c r="GC34">
        <v>9999</v>
      </c>
      <c r="GD34">
        <v>999.9</v>
      </c>
      <c r="GE34">
        <v>4.9713599999999998</v>
      </c>
      <c r="GF34">
        <v>1.87422</v>
      </c>
      <c r="GG34">
        <v>1.8705700000000001</v>
      </c>
      <c r="GH34">
        <v>1.87018</v>
      </c>
      <c r="GI34">
        <v>1.8747199999999999</v>
      </c>
      <c r="GJ34">
        <v>1.8714900000000001</v>
      </c>
      <c r="GK34">
        <v>1.8669100000000001</v>
      </c>
      <c r="GL34">
        <v>1.87792</v>
      </c>
      <c r="GM34">
        <v>0</v>
      </c>
      <c r="GN34">
        <v>0</v>
      </c>
      <c r="GO34">
        <v>0</v>
      </c>
      <c r="GP34">
        <v>0</v>
      </c>
      <c r="GQ34" t="s">
        <v>384</v>
      </c>
      <c r="GR34" t="s">
        <v>385</v>
      </c>
      <c r="GS34" t="s">
        <v>386</v>
      </c>
      <c r="GT34" t="s">
        <v>386</v>
      </c>
      <c r="GU34" t="s">
        <v>386</v>
      </c>
      <c r="GV34" t="s">
        <v>386</v>
      </c>
      <c r="GW34">
        <v>0</v>
      </c>
      <c r="GX34">
        <v>100</v>
      </c>
      <c r="GY34">
        <v>100</v>
      </c>
      <c r="GZ34">
        <v>-0.78400000000000003</v>
      </c>
      <c r="HA34">
        <v>0.3221</v>
      </c>
      <c r="HB34">
        <v>-0.78395000000000437</v>
      </c>
      <c r="HC34">
        <v>0</v>
      </c>
      <c r="HD34">
        <v>0</v>
      </c>
      <c r="HE34">
        <v>0</v>
      </c>
      <c r="HF34">
        <v>0.32204000000000832</v>
      </c>
      <c r="HG34">
        <v>0</v>
      </c>
      <c r="HH34">
        <v>0</v>
      </c>
      <c r="HI34">
        <v>0</v>
      </c>
      <c r="HJ34">
        <v>-1</v>
      </c>
      <c r="HK34">
        <v>-1</v>
      </c>
      <c r="HL34">
        <v>-1</v>
      </c>
      <c r="HM34">
        <v>-1</v>
      </c>
      <c r="HN34">
        <v>44.1</v>
      </c>
      <c r="HO34">
        <v>44.1</v>
      </c>
      <c r="HP34">
        <v>0.50659200000000004</v>
      </c>
      <c r="HQ34">
        <v>2.6049799999999999</v>
      </c>
      <c r="HR34">
        <v>2.1484399999999999</v>
      </c>
      <c r="HS34">
        <v>2.5866699999999998</v>
      </c>
      <c r="HT34">
        <v>2.5451700000000002</v>
      </c>
      <c r="HU34">
        <v>2.3327599999999999</v>
      </c>
      <c r="HV34">
        <v>43.263300000000001</v>
      </c>
      <c r="HW34">
        <v>13.9657</v>
      </c>
      <c r="HX34">
        <v>18</v>
      </c>
      <c r="HY34">
        <v>693.72799999999995</v>
      </c>
      <c r="HZ34">
        <v>712.29200000000003</v>
      </c>
      <c r="IA34">
        <v>30.997800000000002</v>
      </c>
      <c r="IB34">
        <v>36.517200000000003</v>
      </c>
      <c r="IC34">
        <v>29.999500000000001</v>
      </c>
      <c r="ID34">
        <v>36.260899999999999</v>
      </c>
      <c r="IE34">
        <v>36.194099999999999</v>
      </c>
      <c r="IF34">
        <v>10.206300000000001</v>
      </c>
      <c r="IG34">
        <v>28.376100000000001</v>
      </c>
      <c r="IH34">
        <v>73.781599999999997</v>
      </c>
      <c r="II34">
        <v>31</v>
      </c>
      <c r="IJ34">
        <v>130.548</v>
      </c>
      <c r="IK34">
        <v>32.4953</v>
      </c>
      <c r="IL34">
        <v>98.271000000000001</v>
      </c>
      <c r="IM34">
        <v>98.345100000000002</v>
      </c>
    </row>
    <row r="35" spans="1:247" x14ac:dyDescent="0.2">
      <c r="A35">
        <v>20</v>
      </c>
      <c r="B35">
        <v>1665065124.0999999</v>
      </c>
      <c r="C35">
        <v>75.5</v>
      </c>
      <c r="D35" t="s">
        <v>425</v>
      </c>
      <c r="E35" t="s">
        <v>426</v>
      </c>
      <c r="F35">
        <v>4</v>
      </c>
      <c r="G35">
        <v>1665065121.7874999</v>
      </c>
      <c r="H35">
        <f t="shared" si="0"/>
        <v>1.3599313042362928E-3</v>
      </c>
      <c r="I35">
        <f t="shared" si="1"/>
        <v>1.3599313042362928</v>
      </c>
      <c r="J35">
        <f t="shared" si="2"/>
        <v>1.0175593277661896</v>
      </c>
      <c r="K35">
        <f t="shared" si="3"/>
        <v>108.69374999999999</v>
      </c>
      <c r="L35">
        <f t="shared" si="4"/>
        <v>81.80951646223518</v>
      </c>
      <c r="M35">
        <f t="shared" si="5"/>
        <v>8.2768611524944369</v>
      </c>
      <c r="N35">
        <f t="shared" si="6"/>
        <v>10.996802276777107</v>
      </c>
      <c r="O35">
        <f t="shared" si="7"/>
        <v>6.9081096888572793E-2</v>
      </c>
      <c r="P35">
        <f t="shared" si="8"/>
        <v>2.7589085351117317</v>
      </c>
      <c r="Q35">
        <f t="shared" si="9"/>
        <v>6.8134342698379147E-2</v>
      </c>
      <c r="R35">
        <f t="shared" si="10"/>
        <v>4.266794528344927E-2</v>
      </c>
      <c r="S35">
        <f t="shared" si="11"/>
        <v>194.42043411260036</v>
      </c>
      <c r="T35">
        <f t="shared" si="12"/>
        <v>35.04504845228508</v>
      </c>
      <c r="U35">
        <f t="shared" si="13"/>
        <v>34.039124999999999</v>
      </c>
      <c r="V35">
        <f t="shared" si="14"/>
        <v>5.3546817187826692</v>
      </c>
      <c r="W35">
        <f t="shared" si="15"/>
        <v>63.313976616728951</v>
      </c>
      <c r="X35">
        <f t="shared" si="16"/>
        <v>3.4229249627445708</v>
      </c>
      <c r="Y35">
        <f t="shared" si="17"/>
        <v>5.4062706935393452</v>
      </c>
      <c r="Z35">
        <f t="shared" si="18"/>
        <v>1.9317567560380984</v>
      </c>
      <c r="AA35">
        <f t="shared" si="19"/>
        <v>-59.972970516820517</v>
      </c>
      <c r="AB35">
        <f t="shared" si="20"/>
        <v>25.59042054837737</v>
      </c>
      <c r="AC35">
        <f t="shared" si="21"/>
        <v>2.1478181448603433</v>
      </c>
      <c r="AD35">
        <f t="shared" si="22"/>
        <v>162.18570228901757</v>
      </c>
      <c r="AE35">
        <f t="shared" si="23"/>
        <v>11.217059917536426</v>
      </c>
      <c r="AF35">
        <f t="shared" si="24"/>
        <v>1.4446751803139328</v>
      </c>
      <c r="AG35">
        <f t="shared" si="25"/>
        <v>1.0175593277661896</v>
      </c>
      <c r="AH35">
        <v>123.3565381235989</v>
      </c>
      <c r="AI35">
        <v>115.5613575757575</v>
      </c>
      <c r="AJ35">
        <v>1.688585803827209</v>
      </c>
      <c r="AK35">
        <v>66.416550813611067</v>
      </c>
      <c r="AL35">
        <f t="shared" si="26"/>
        <v>1.3599313042362928</v>
      </c>
      <c r="AM35">
        <v>32.544741453312668</v>
      </c>
      <c r="AN35">
        <v>33.81468363636364</v>
      </c>
      <c r="AO35">
        <v>-1.1871960540517781E-2</v>
      </c>
      <c r="AP35">
        <v>79.004078207123655</v>
      </c>
      <c r="AQ35">
        <v>10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46910.848731135367</v>
      </c>
      <c r="AV35" t="s">
        <v>379</v>
      </c>
      <c r="AW35" t="s">
        <v>379</v>
      </c>
      <c r="AX35">
        <v>0</v>
      </c>
      <c r="AY35">
        <v>0</v>
      </c>
      <c r="AZ35">
        <v>261</v>
      </c>
      <c r="BA35">
        <v>1000</v>
      </c>
      <c r="BB35" t="s">
        <v>380</v>
      </c>
      <c r="BC35">
        <v>1176.155</v>
      </c>
      <c r="BD35">
        <v>1226.1110000000001</v>
      </c>
      <c r="BE35">
        <v>1216</v>
      </c>
      <c r="BF35">
        <v>1.4603136E-4</v>
      </c>
      <c r="BG35">
        <v>9.7405935999999986E-4</v>
      </c>
      <c r="BH35">
        <v>4.7597999359999997E-2</v>
      </c>
      <c r="BI35">
        <v>7.5799999999999999E-4</v>
      </c>
      <c r="BJ35">
        <f t="shared" si="30"/>
        <v>1199.96875</v>
      </c>
      <c r="BK35">
        <f t="shared" si="31"/>
        <v>1009.4791497992748</v>
      </c>
      <c r="BL35">
        <f t="shared" si="32"/>
        <v>0.84125453250284621</v>
      </c>
      <c r="BM35">
        <f t="shared" si="33"/>
        <v>0.16202124773049328</v>
      </c>
      <c r="BN35">
        <v>6</v>
      </c>
      <c r="BO35">
        <v>0.5</v>
      </c>
      <c r="BP35" t="s">
        <v>381</v>
      </c>
      <c r="BQ35">
        <v>2</v>
      </c>
      <c r="BR35" t="b">
        <v>1</v>
      </c>
      <c r="BS35">
        <v>1665065121.7874999</v>
      </c>
      <c r="BT35">
        <v>108.69374999999999</v>
      </c>
      <c r="BU35">
        <v>119.192875</v>
      </c>
      <c r="BV35">
        <v>33.832612500000003</v>
      </c>
      <c r="BW35">
        <v>32.5441875</v>
      </c>
      <c r="BX35">
        <v>109.47775</v>
      </c>
      <c r="BY35">
        <v>33.510575000000003</v>
      </c>
      <c r="BZ35">
        <v>650.00199999999995</v>
      </c>
      <c r="CA35">
        <v>101.07237499999999</v>
      </c>
      <c r="CB35">
        <v>9.9976462500000002E-2</v>
      </c>
      <c r="CC35">
        <v>34.211174999999997</v>
      </c>
      <c r="CD35">
        <v>999.9</v>
      </c>
      <c r="CE35">
        <v>34.039124999999999</v>
      </c>
      <c r="CF35">
        <v>0</v>
      </c>
      <c r="CG35">
        <v>0</v>
      </c>
      <c r="CH35">
        <v>8961.40625</v>
      </c>
      <c r="CI35">
        <v>0</v>
      </c>
      <c r="CJ35">
        <v>443.89675</v>
      </c>
      <c r="CK35">
        <v>-10.4990875</v>
      </c>
      <c r="CL35">
        <v>112.499875</v>
      </c>
      <c r="CM35">
        <v>123.202375</v>
      </c>
      <c r="CN35">
        <v>1.2884262500000001</v>
      </c>
      <c r="CO35">
        <v>119.192875</v>
      </c>
      <c r="CP35">
        <v>32.5441875</v>
      </c>
      <c r="CQ35">
        <v>3.4195424999999999</v>
      </c>
      <c r="CR35">
        <v>3.2893175000000001</v>
      </c>
      <c r="CS35">
        <v>26.225462499999999</v>
      </c>
      <c r="CT35">
        <v>25.569825000000002</v>
      </c>
      <c r="CU35">
        <v>1199.96875</v>
      </c>
      <c r="CV35">
        <v>0.95800399999999997</v>
      </c>
      <c r="CW35">
        <v>4.1995999999999999E-2</v>
      </c>
      <c r="CX35">
        <v>0</v>
      </c>
      <c r="CY35">
        <v>977.67075</v>
      </c>
      <c r="CZ35">
        <v>5.0001600000000002</v>
      </c>
      <c r="DA35">
        <v>12735.8375</v>
      </c>
      <c r="DB35">
        <v>9514.9412499999999</v>
      </c>
      <c r="DC35">
        <v>48.155999999999999</v>
      </c>
      <c r="DD35">
        <v>50.061999999999998</v>
      </c>
      <c r="DE35">
        <v>49.311999999999998</v>
      </c>
      <c r="DF35">
        <v>49.085625</v>
      </c>
      <c r="DG35">
        <v>49.867125000000001</v>
      </c>
      <c r="DH35">
        <v>1144.7887499999999</v>
      </c>
      <c r="DI35">
        <v>50.18</v>
      </c>
      <c r="DJ35">
        <v>0</v>
      </c>
      <c r="DK35">
        <v>2361.2000000476842</v>
      </c>
      <c r="DL35">
        <v>0</v>
      </c>
      <c r="DM35">
        <v>978.50248000000011</v>
      </c>
      <c r="DN35">
        <v>-11.380923090745609</v>
      </c>
      <c r="DO35">
        <v>-2157.43846153295</v>
      </c>
      <c r="DP35">
        <v>12849.584000000001</v>
      </c>
      <c r="DQ35">
        <v>15</v>
      </c>
      <c r="DR35">
        <v>1665062474.5</v>
      </c>
      <c r="DS35" t="s">
        <v>382</v>
      </c>
      <c r="DT35">
        <v>1665062474.5</v>
      </c>
      <c r="DU35">
        <v>1665062474.5</v>
      </c>
      <c r="DV35">
        <v>8</v>
      </c>
      <c r="DW35">
        <v>-4.1000000000000002E-2</v>
      </c>
      <c r="DX35">
        <v>-0.11700000000000001</v>
      </c>
      <c r="DY35">
        <v>-0.78400000000000003</v>
      </c>
      <c r="DZ35">
        <v>0.32200000000000001</v>
      </c>
      <c r="EA35">
        <v>415</v>
      </c>
      <c r="EB35">
        <v>32</v>
      </c>
      <c r="EC35">
        <v>0.34</v>
      </c>
      <c r="ED35">
        <v>0.23</v>
      </c>
      <c r="EE35">
        <v>-10.053929024390239</v>
      </c>
      <c r="EF35">
        <v>-2.8453866898955078</v>
      </c>
      <c r="EG35">
        <v>0.28231935051833928</v>
      </c>
      <c r="EH35">
        <v>0</v>
      </c>
      <c r="EI35">
        <v>979.16482352941171</v>
      </c>
      <c r="EJ35">
        <v>-10.580412530551421</v>
      </c>
      <c r="EK35">
        <v>1.061191241582347</v>
      </c>
      <c r="EL35">
        <v>0</v>
      </c>
      <c r="EM35">
        <v>1.2624031707317069</v>
      </c>
      <c r="EN35">
        <v>0.22042599303135871</v>
      </c>
      <c r="EO35">
        <v>3.068119623061628E-2</v>
      </c>
      <c r="EP35">
        <v>0</v>
      </c>
      <c r="EQ35">
        <v>0</v>
      </c>
      <c r="ER35">
        <v>3</v>
      </c>
      <c r="ES35" t="s">
        <v>400</v>
      </c>
      <c r="ET35">
        <v>3.3683900000000002</v>
      </c>
      <c r="EU35">
        <v>2.8935300000000002</v>
      </c>
      <c r="EV35">
        <v>3.1045900000000001E-2</v>
      </c>
      <c r="EW35">
        <v>3.4319099999999998E-2</v>
      </c>
      <c r="EX35">
        <v>0.13994300000000001</v>
      </c>
      <c r="EY35">
        <v>0.138765</v>
      </c>
      <c r="EZ35">
        <v>33419.599999999999</v>
      </c>
      <c r="FA35">
        <v>29010.7</v>
      </c>
      <c r="FB35">
        <v>30829.4</v>
      </c>
      <c r="FC35">
        <v>28004.6</v>
      </c>
      <c r="FD35">
        <v>34948.9</v>
      </c>
      <c r="FE35">
        <v>34054.1</v>
      </c>
      <c r="FF35">
        <v>40205.300000000003</v>
      </c>
      <c r="FG35">
        <v>39063.800000000003</v>
      </c>
      <c r="FH35">
        <v>2.2968000000000002</v>
      </c>
      <c r="FI35">
        <v>2.1587700000000001</v>
      </c>
      <c r="FJ35">
        <v>0</v>
      </c>
      <c r="FK35">
        <v>6.5594899999999998E-2</v>
      </c>
      <c r="FL35">
        <v>999.9</v>
      </c>
      <c r="FM35">
        <v>32.975700000000003</v>
      </c>
      <c r="FN35">
        <v>61</v>
      </c>
      <c r="FO35">
        <v>38.700000000000003</v>
      </c>
      <c r="FP35">
        <v>41.726900000000001</v>
      </c>
      <c r="FQ35">
        <v>50.710900000000002</v>
      </c>
      <c r="FR35">
        <v>30.761199999999999</v>
      </c>
      <c r="FS35">
        <v>2</v>
      </c>
      <c r="FT35">
        <v>0.71681399999999995</v>
      </c>
      <c r="FU35">
        <v>1.34941</v>
      </c>
      <c r="FV35">
        <v>20.202100000000002</v>
      </c>
      <c r="FW35">
        <v>5.2150400000000001</v>
      </c>
      <c r="FX35">
        <v>11.974</v>
      </c>
      <c r="FY35">
        <v>4.9899500000000003</v>
      </c>
      <c r="FZ35">
        <v>3.2926500000000001</v>
      </c>
      <c r="GA35">
        <v>9999</v>
      </c>
      <c r="GB35">
        <v>9999</v>
      </c>
      <c r="GC35">
        <v>9999</v>
      </c>
      <c r="GD35">
        <v>999.9</v>
      </c>
      <c r="GE35">
        <v>4.9713599999999998</v>
      </c>
      <c r="GF35">
        <v>1.8742399999999999</v>
      </c>
      <c r="GG35">
        <v>1.8705499999999999</v>
      </c>
      <c r="GH35">
        <v>1.8701700000000001</v>
      </c>
      <c r="GI35">
        <v>1.8747100000000001</v>
      </c>
      <c r="GJ35">
        <v>1.8714900000000001</v>
      </c>
      <c r="GK35">
        <v>1.8669100000000001</v>
      </c>
      <c r="GL35">
        <v>1.8778999999999999</v>
      </c>
      <c r="GM35">
        <v>0</v>
      </c>
      <c r="GN35">
        <v>0</v>
      </c>
      <c r="GO35">
        <v>0</v>
      </c>
      <c r="GP35">
        <v>0</v>
      </c>
      <c r="GQ35" t="s">
        <v>384</v>
      </c>
      <c r="GR35" t="s">
        <v>385</v>
      </c>
      <c r="GS35" t="s">
        <v>386</v>
      </c>
      <c r="GT35" t="s">
        <v>386</v>
      </c>
      <c r="GU35" t="s">
        <v>386</v>
      </c>
      <c r="GV35" t="s">
        <v>386</v>
      </c>
      <c r="GW35">
        <v>0</v>
      </c>
      <c r="GX35">
        <v>100</v>
      </c>
      <c r="GY35">
        <v>100</v>
      </c>
      <c r="GZ35">
        <v>-0.78400000000000003</v>
      </c>
      <c r="HA35">
        <v>0.32200000000000001</v>
      </c>
      <c r="HB35">
        <v>-0.78395000000000437</v>
      </c>
      <c r="HC35">
        <v>0</v>
      </c>
      <c r="HD35">
        <v>0</v>
      </c>
      <c r="HE35">
        <v>0</v>
      </c>
      <c r="HF35">
        <v>0.32204000000000832</v>
      </c>
      <c r="HG35">
        <v>0</v>
      </c>
      <c r="HH35">
        <v>0</v>
      </c>
      <c r="HI35">
        <v>0</v>
      </c>
      <c r="HJ35">
        <v>-1</v>
      </c>
      <c r="HK35">
        <v>-1</v>
      </c>
      <c r="HL35">
        <v>-1</v>
      </c>
      <c r="HM35">
        <v>-1</v>
      </c>
      <c r="HN35">
        <v>44.2</v>
      </c>
      <c r="HO35">
        <v>44.2</v>
      </c>
      <c r="HP35">
        <v>0.52612300000000001</v>
      </c>
      <c r="HQ35">
        <v>2.6013199999999999</v>
      </c>
      <c r="HR35">
        <v>2.1484399999999999</v>
      </c>
      <c r="HS35">
        <v>2.5866699999999998</v>
      </c>
      <c r="HT35">
        <v>2.5451700000000002</v>
      </c>
      <c r="HU35">
        <v>2.2912599999999999</v>
      </c>
      <c r="HV35">
        <v>43.263300000000001</v>
      </c>
      <c r="HW35">
        <v>13.956899999999999</v>
      </c>
      <c r="HX35">
        <v>18</v>
      </c>
      <c r="HY35">
        <v>693.52599999999995</v>
      </c>
      <c r="HZ35">
        <v>712.60599999999999</v>
      </c>
      <c r="IA35">
        <v>30.998100000000001</v>
      </c>
      <c r="IB35">
        <v>36.512099999999997</v>
      </c>
      <c r="IC35">
        <v>29.999500000000001</v>
      </c>
      <c r="ID35">
        <v>36.257399999999997</v>
      </c>
      <c r="IE35">
        <v>36.189599999999999</v>
      </c>
      <c r="IF35">
        <v>10.600199999999999</v>
      </c>
      <c r="IG35">
        <v>28.376100000000001</v>
      </c>
      <c r="IH35">
        <v>73.408299999999997</v>
      </c>
      <c r="II35">
        <v>31</v>
      </c>
      <c r="IJ35">
        <v>137.227</v>
      </c>
      <c r="IK35">
        <v>32.499299999999998</v>
      </c>
      <c r="IL35">
        <v>98.272800000000004</v>
      </c>
      <c r="IM35">
        <v>98.349800000000002</v>
      </c>
    </row>
    <row r="36" spans="1:247" x14ac:dyDescent="0.2">
      <c r="A36">
        <v>21</v>
      </c>
      <c r="B36">
        <v>1665065128.0999999</v>
      </c>
      <c r="C36">
        <v>79.5</v>
      </c>
      <c r="D36" t="s">
        <v>427</v>
      </c>
      <c r="E36" t="s">
        <v>428</v>
      </c>
      <c r="F36">
        <v>4</v>
      </c>
      <c r="G36">
        <v>1665065126.0999999</v>
      </c>
      <c r="H36">
        <f t="shared" si="0"/>
        <v>1.3603637815128057E-3</v>
      </c>
      <c r="I36">
        <f t="shared" si="1"/>
        <v>1.3603637815128058</v>
      </c>
      <c r="J36">
        <f t="shared" si="2"/>
        <v>1.1773057585831586</v>
      </c>
      <c r="K36">
        <f t="shared" si="3"/>
        <v>115.7358571428571</v>
      </c>
      <c r="L36">
        <f t="shared" si="4"/>
        <v>84.913291210582443</v>
      </c>
      <c r="M36">
        <f t="shared" si="5"/>
        <v>8.5909255021324498</v>
      </c>
      <c r="N36">
        <f t="shared" si="6"/>
        <v>11.709334457122253</v>
      </c>
      <c r="O36">
        <f t="shared" si="7"/>
        <v>6.9007148393923329E-2</v>
      </c>
      <c r="P36">
        <f t="shared" si="8"/>
        <v>2.7659754815519375</v>
      </c>
      <c r="Q36">
        <f t="shared" si="9"/>
        <v>6.8064783325474984E-2</v>
      </c>
      <c r="R36">
        <f t="shared" si="10"/>
        <v>4.2624085177580401E-2</v>
      </c>
      <c r="S36">
        <f t="shared" si="11"/>
        <v>194.42915232689248</v>
      </c>
      <c r="T36">
        <f t="shared" si="12"/>
        <v>35.038389349142861</v>
      </c>
      <c r="U36">
        <f t="shared" si="13"/>
        <v>34.035157142857138</v>
      </c>
      <c r="V36">
        <f t="shared" si="14"/>
        <v>5.3534970297799251</v>
      </c>
      <c r="W36">
        <f t="shared" si="15"/>
        <v>63.259352735043606</v>
      </c>
      <c r="X36">
        <f t="shared" si="16"/>
        <v>3.4190896439206679</v>
      </c>
      <c r="Y36">
        <f t="shared" si="17"/>
        <v>5.4048761109542696</v>
      </c>
      <c r="Z36">
        <f t="shared" si="18"/>
        <v>1.9344073858592572</v>
      </c>
      <c r="AA36">
        <f t="shared" si="19"/>
        <v>-59.992042764714732</v>
      </c>
      <c r="AB36">
        <f t="shared" si="20"/>
        <v>25.556912630380445</v>
      </c>
      <c r="AC36">
        <f t="shared" si="21"/>
        <v>2.1394355454308318</v>
      </c>
      <c r="AD36">
        <f t="shared" si="22"/>
        <v>162.13345773798903</v>
      </c>
      <c r="AE36">
        <f t="shared" si="23"/>
        <v>11.402331291084227</v>
      </c>
      <c r="AF36">
        <f t="shared" si="24"/>
        <v>1.4191357390474277</v>
      </c>
      <c r="AG36">
        <f t="shared" si="25"/>
        <v>1.1773057585831586</v>
      </c>
      <c r="AH36">
        <v>130.29615104019871</v>
      </c>
      <c r="AI36">
        <v>122.3260060606061</v>
      </c>
      <c r="AJ36">
        <v>1.6940157789715631</v>
      </c>
      <c r="AK36">
        <v>66.416550813611067</v>
      </c>
      <c r="AL36">
        <f t="shared" si="26"/>
        <v>1.3603637815128058</v>
      </c>
      <c r="AM36">
        <v>32.532198694084272</v>
      </c>
      <c r="AN36">
        <v>33.784338787878767</v>
      </c>
      <c r="AO36">
        <v>-8.0653721560646069E-3</v>
      </c>
      <c r="AP36">
        <v>79.004078207123655</v>
      </c>
      <c r="AQ36">
        <v>10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47104.988343800607</v>
      </c>
      <c r="AV36" t="s">
        <v>379</v>
      </c>
      <c r="AW36" t="s">
        <v>379</v>
      </c>
      <c r="AX36">
        <v>0</v>
      </c>
      <c r="AY36">
        <v>0</v>
      </c>
      <c r="AZ36">
        <v>261</v>
      </c>
      <c r="BA36">
        <v>1000</v>
      </c>
      <c r="BB36" t="s">
        <v>380</v>
      </c>
      <c r="BC36">
        <v>1176.155</v>
      </c>
      <c r="BD36">
        <v>1226.1110000000001</v>
      </c>
      <c r="BE36">
        <v>1216</v>
      </c>
      <c r="BF36">
        <v>1.4603136E-4</v>
      </c>
      <c r="BG36">
        <v>9.7405935999999986E-4</v>
      </c>
      <c r="BH36">
        <v>4.7597999359999997E-2</v>
      </c>
      <c r="BI36">
        <v>7.5799999999999999E-4</v>
      </c>
      <c r="BJ36">
        <f t="shared" si="30"/>
        <v>1200.022857142857</v>
      </c>
      <c r="BK36">
        <f t="shared" si="31"/>
        <v>1009.5246426564208</v>
      </c>
      <c r="BL36">
        <f t="shared" si="32"/>
        <v>0.8412545116515574</v>
      </c>
      <c r="BM36">
        <f t="shared" si="33"/>
        <v>0.1620212074875059</v>
      </c>
      <c r="BN36">
        <v>6</v>
      </c>
      <c r="BO36">
        <v>0.5</v>
      </c>
      <c r="BP36" t="s">
        <v>381</v>
      </c>
      <c r="BQ36">
        <v>2</v>
      </c>
      <c r="BR36" t="b">
        <v>1</v>
      </c>
      <c r="BS36">
        <v>1665065126.0999999</v>
      </c>
      <c r="BT36">
        <v>115.7358571428571</v>
      </c>
      <c r="BU36">
        <v>126.41328571428571</v>
      </c>
      <c r="BV36">
        <v>33.794514285714293</v>
      </c>
      <c r="BW36">
        <v>32.528742857142859</v>
      </c>
      <c r="BX36">
        <v>116.51985714285711</v>
      </c>
      <c r="BY36">
        <v>33.472471428571431</v>
      </c>
      <c r="BZ36">
        <v>649.96414285714297</v>
      </c>
      <c r="CA36">
        <v>101.0731428571429</v>
      </c>
      <c r="CB36">
        <v>9.9775771428571414E-2</v>
      </c>
      <c r="CC36">
        <v>34.20654285714285</v>
      </c>
      <c r="CD36">
        <v>999.89999999999986</v>
      </c>
      <c r="CE36">
        <v>34.035157142857138</v>
      </c>
      <c r="CF36">
        <v>0</v>
      </c>
      <c r="CG36">
        <v>0</v>
      </c>
      <c r="CH36">
        <v>8998.8371428571445</v>
      </c>
      <c r="CI36">
        <v>0</v>
      </c>
      <c r="CJ36">
        <v>481.61200000000008</v>
      </c>
      <c r="CK36">
        <v>-10.677057142857141</v>
      </c>
      <c r="CL36">
        <v>119.7841428571429</v>
      </c>
      <c r="CM36">
        <v>130.66328571428571</v>
      </c>
      <c r="CN36">
        <v>1.2657928571428569</v>
      </c>
      <c r="CO36">
        <v>126.41328571428571</v>
      </c>
      <c r="CP36">
        <v>32.528742857142859</v>
      </c>
      <c r="CQ36">
        <v>3.4157099999999998</v>
      </c>
      <c r="CR36">
        <v>3.2877728571428571</v>
      </c>
      <c r="CS36">
        <v>26.206499999999998</v>
      </c>
      <c r="CT36">
        <v>25.56192857142857</v>
      </c>
      <c r="CU36">
        <v>1200.022857142857</v>
      </c>
      <c r="CV36">
        <v>0.95800557142857135</v>
      </c>
      <c r="CW36">
        <v>4.1994471428571427E-2</v>
      </c>
      <c r="CX36">
        <v>0</v>
      </c>
      <c r="CY36">
        <v>976.81114285714284</v>
      </c>
      <c r="CZ36">
        <v>5.0001600000000002</v>
      </c>
      <c r="DA36">
        <v>12858.1</v>
      </c>
      <c r="DB36">
        <v>9515.3885714285716</v>
      </c>
      <c r="DC36">
        <v>48.151571428571437</v>
      </c>
      <c r="DD36">
        <v>50.061999999999998</v>
      </c>
      <c r="DE36">
        <v>49.303142857142859</v>
      </c>
      <c r="DF36">
        <v>49.053142857142859</v>
      </c>
      <c r="DG36">
        <v>49.875</v>
      </c>
      <c r="DH36">
        <v>1144.841428571428</v>
      </c>
      <c r="DI36">
        <v>50.181428571428569</v>
      </c>
      <c r="DJ36">
        <v>0</v>
      </c>
      <c r="DK36">
        <v>2364.7999999523158</v>
      </c>
      <c r="DL36">
        <v>0</v>
      </c>
      <c r="DM36">
        <v>977.81776000000002</v>
      </c>
      <c r="DN36">
        <v>-10.952384636335101</v>
      </c>
      <c r="DO36">
        <v>504.18461636023801</v>
      </c>
      <c r="DP36">
        <v>12774.724</v>
      </c>
      <c r="DQ36">
        <v>15</v>
      </c>
      <c r="DR36">
        <v>1665062474.5</v>
      </c>
      <c r="DS36" t="s">
        <v>382</v>
      </c>
      <c r="DT36">
        <v>1665062474.5</v>
      </c>
      <c r="DU36">
        <v>1665062474.5</v>
      </c>
      <c r="DV36">
        <v>8</v>
      </c>
      <c r="DW36">
        <v>-4.1000000000000002E-2</v>
      </c>
      <c r="DX36">
        <v>-0.11700000000000001</v>
      </c>
      <c r="DY36">
        <v>-0.78400000000000003</v>
      </c>
      <c r="DZ36">
        <v>0.32200000000000001</v>
      </c>
      <c r="EA36">
        <v>415</v>
      </c>
      <c r="EB36">
        <v>32</v>
      </c>
      <c r="EC36">
        <v>0.34</v>
      </c>
      <c r="ED36">
        <v>0.23</v>
      </c>
      <c r="EE36">
        <v>-10.23735219512195</v>
      </c>
      <c r="EF36">
        <v>-3.0109958885017631</v>
      </c>
      <c r="EG36">
        <v>0.29755547255327192</v>
      </c>
      <c r="EH36">
        <v>0</v>
      </c>
      <c r="EI36">
        <v>978.52426470588227</v>
      </c>
      <c r="EJ36">
        <v>-10.946264332326139</v>
      </c>
      <c r="EK36">
        <v>1.0916289584249761</v>
      </c>
      <c r="EL36">
        <v>0</v>
      </c>
      <c r="EM36">
        <v>1.2660741463414631</v>
      </c>
      <c r="EN36">
        <v>0.1916322648083629</v>
      </c>
      <c r="EO36">
        <v>2.9859105648443761E-2</v>
      </c>
      <c r="EP36">
        <v>0</v>
      </c>
      <c r="EQ36">
        <v>0</v>
      </c>
      <c r="ER36">
        <v>3</v>
      </c>
      <c r="ES36" t="s">
        <v>400</v>
      </c>
      <c r="ET36">
        <v>3.3685800000000001</v>
      </c>
      <c r="EU36">
        <v>2.89344</v>
      </c>
      <c r="EV36">
        <v>3.2763599999999997E-2</v>
      </c>
      <c r="EW36">
        <v>3.60691E-2</v>
      </c>
      <c r="EX36">
        <v>0.13986100000000001</v>
      </c>
      <c r="EY36">
        <v>0.138708</v>
      </c>
      <c r="EZ36">
        <v>33360.5</v>
      </c>
      <c r="FA36">
        <v>28958.6</v>
      </c>
      <c r="FB36">
        <v>30829.5</v>
      </c>
      <c r="FC36">
        <v>28004.9</v>
      </c>
      <c r="FD36">
        <v>34952.5</v>
      </c>
      <c r="FE36">
        <v>34056.199999999997</v>
      </c>
      <c r="FF36">
        <v>40205.599999999999</v>
      </c>
      <c r="FG36">
        <v>39063.599999999999</v>
      </c>
      <c r="FH36">
        <v>2.2965300000000002</v>
      </c>
      <c r="FI36">
        <v>2.1586500000000002</v>
      </c>
      <c r="FJ36">
        <v>0</v>
      </c>
      <c r="FK36">
        <v>6.6526199999999994E-2</v>
      </c>
      <c r="FL36">
        <v>999.9</v>
      </c>
      <c r="FM36">
        <v>32.954099999999997</v>
      </c>
      <c r="FN36">
        <v>61</v>
      </c>
      <c r="FO36">
        <v>38.700000000000003</v>
      </c>
      <c r="FP36">
        <v>41.728200000000001</v>
      </c>
      <c r="FQ36">
        <v>50.8309</v>
      </c>
      <c r="FR36">
        <v>30.741199999999999</v>
      </c>
      <c r="FS36">
        <v>2</v>
      </c>
      <c r="FT36">
        <v>0.71632899999999999</v>
      </c>
      <c r="FU36">
        <v>1.34636</v>
      </c>
      <c r="FV36">
        <v>20.201799999999999</v>
      </c>
      <c r="FW36">
        <v>5.2142900000000001</v>
      </c>
      <c r="FX36">
        <v>11.974</v>
      </c>
      <c r="FY36">
        <v>4.9895500000000004</v>
      </c>
      <c r="FZ36">
        <v>3.2924799999999999</v>
      </c>
      <c r="GA36">
        <v>9999</v>
      </c>
      <c r="GB36">
        <v>9999</v>
      </c>
      <c r="GC36">
        <v>9999</v>
      </c>
      <c r="GD36">
        <v>999.9</v>
      </c>
      <c r="GE36">
        <v>4.9713399999999996</v>
      </c>
      <c r="GF36">
        <v>1.8742300000000001</v>
      </c>
      <c r="GG36">
        <v>1.8705499999999999</v>
      </c>
      <c r="GH36">
        <v>1.8702000000000001</v>
      </c>
      <c r="GI36">
        <v>1.8747100000000001</v>
      </c>
      <c r="GJ36">
        <v>1.8714900000000001</v>
      </c>
      <c r="GK36">
        <v>1.8669199999999999</v>
      </c>
      <c r="GL36">
        <v>1.8778999999999999</v>
      </c>
      <c r="GM36">
        <v>0</v>
      </c>
      <c r="GN36">
        <v>0</v>
      </c>
      <c r="GO36">
        <v>0</v>
      </c>
      <c r="GP36">
        <v>0</v>
      </c>
      <c r="GQ36" t="s">
        <v>384</v>
      </c>
      <c r="GR36" t="s">
        <v>385</v>
      </c>
      <c r="GS36" t="s">
        <v>386</v>
      </c>
      <c r="GT36" t="s">
        <v>386</v>
      </c>
      <c r="GU36" t="s">
        <v>386</v>
      </c>
      <c r="GV36" t="s">
        <v>386</v>
      </c>
      <c r="GW36">
        <v>0</v>
      </c>
      <c r="GX36">
        <v>100</v>
      </c>
      <c r="GY36">
        <v>100</v>
      </c>
      <c r="GZ36">
        <v>-0.78400000000000003</v>
      </c>
      <c r="HA36">
        <v>0.3221</v>
      </c>
      <c r="HB36">
        <v>-0.78395000000000437</v>
      </c>
      <c r="HC36">
        <v>0</v>
      </c>
      <c r="HD36">
        <v>0</v>
      </c>
      <c r="HE36">
        <v>0</v>
      </c>
      <c r="HF36">
        <v>0.32204000000000832</v>
      </c>
      <c r="HG36">
        <v>0</v>
      </c>
      <c r="HH36">
        <v>0</v>
      </c>
      <c r="HI36">
        <v>0</v>
      </c>
      <c r="HJ36">
        <v>-1</v>
      </c>
      <c r="HK36">
        <v>-1</v>
      </c>
      <c r="HL36">
        <v>-1</v>
      </c>
      <c r="HM36">
        <v>-1</v>
      </c>
      <c r="HN36">
        <v>44.2</v>
      </c>
      <c r="HO36">
        <v>44.2</v>
      </c>
      <c r="HP36">
        <v>0.54565399999999997</v>
      </c>
      <c r="HQ36">
        <v>2.6049799999999999</v>
      </c>
      <c r="HR36">
        <v>2.1484399999999999</v>
      </c>
      <c r="HS36">
        <v>2.5866699999999998</v>
      </c>
      <c r="HT36">
        <v>2.5451700000000002</v>
      </c>
      <c r="HU36">
        <v>2.2888199999999999</v>
      </c>
      <c r="HV36">
        <v>43.263300000000001</v>
      </c>
      <c r="HW36">
        <v>13.956899999999999</v>
      </c>
      <c r="HX36">
        <v>18</v>
      </c>
      <c r="HY36">
        <v>693.25400000000002</v>
      </c>
      <c r="HZ36">
        <v>712.44500000000005</v>
      </c>
      <c r="IA36">
        <v>30.998699999999999</v>
      </c>
      <c r="IB36">
        <v>36.505299999999998</v>
      </c>
      <c r="IC36">
        <v>29.999500000000001</v>
      </c>
      <c r="ID36">
        <v>36.253100000000003</v>
      </c>
      <c r="IE36">
        <v>36.186199999999999</v>
      </c>
      <c r="IF36">
        <v>10.996700000000001</v>
      </c>
      <c r="IG36">
        <v>28.376100000000001</v>
      </c>
      <c r="IH36">
        <v>73.408299999999997</v>
      </c>
      <c r="II36">
        <v>31</v>
      </c>
      <c r="IJ36">
        <v>143.90600000000001</v>
      </c>
      <c r="IK36">
        <v>32.5045</v>
      </c>
      <c r="IL36">
        <v>98.273399999999995</v>
      </c>
      <c r="IM36">
        <v>98.35</v>
      </c>
    </row>
    <row r="37" spans="1:247" x14ac:dyDescent="0.2">
      <c r="A37">
        <v>22</v>
      </c>
      <c r="B37">
        <v>1665065132.0999999</v>
      </c>
      <c r="C37">
        <v>83.5</v>
      </c>
      <c r="D37" t="s">
        <v>429</v>
      </c>
      <c r="E37" t="s">
        <v>430</v>
      </c>
      <c r="F37">
        <v>4</v>
      </c>
      <c r="G37">
        <v>1665065129.7874999</v>
      </c>
      <c r="H37">
        <f t="shared" si="0"/>
        <v>1.3676666301313375E-3</v>
      </c>
      <c r="I37">
        <f t="shared" si="1"/>
        <v>1.3676666301313376</v>
      </c>
      <c r="J37">
        <f t="shared" si="2"/>
        <v>1.3399019537785557</v>
      </c>
      <c r="K37">
        <f t="shared" si="3"/>
        <v>121.738</v>
      </c>
      <c r="L37">
        <f t="shared" si="4"/>
        <v>87.169951149703522</v>
      </c>
      <c r="M37">
        <f t="shared" si="5"/>
        <v>8.8189700193403162</v>
      </c>
      <c r="N37">
        <f t="shared" si="6"/>
        <v>12.316213994093799</v>
      </c>
      <c r="O37">
        <f t="shared" si="7"/>
        <v>6.9448653201266169E-2</v>
      </c>
      <c r="P37">
        <f t="shared" si="8"/>
        <v>2.7680065160246596</v>
      </c>
      <c r="Q37">
        <f t="shared" si="9"/>
        <v>6.8494970961693422E-2</v>
      </c>
      <c r="R37">
        <f t="shared" si="10"/>
        <v>4.289395033483695E-2</v>
      </c>
      <c r="S37">
        <f t="shared" si="11"/>
        <v>194.4287936125389</v>
      </c>
      <c r="T37">
        <f t="shared" si="12"/>
        <v>35.03389086197722</v>
      </c>
      <c r="U37">
        <f t="shared" si="13"/>
        <v>34.021362500000002</v>
      </c>
      <c r="V37">
        <f t="shared" si="14"/>
        <v>5.3493801162008285</v>
      </c>
      <c r="W37">
        <f t="shared" si="15"/>
        <v>63.223834235261393</v>
      </c>
      <c r="X37">
        <f t="shared" si="16"/>
        <v>3.4168001573362909</v>
      </c>
      <c r="Y37">
        <f t="shared" si="17"/>
        <v>5.4042912750626293</v>
      </c>
      <c r="Z37">
        <f t="shared" si="18"/>
        <v>1.9325799588645376</v>
      </c>
      <c r="AA37">
        <f t="shared" si="19"/>
        <v>-60.314098388791983</v>
      </c>
      <c r="AB37">
        <f t="shared" si="20"/>
        <v>27.344306246653019</v>
      </c>
      <c r="AC37">
        <f t="shared" si="21"/>
        <v>2.2872075149364357</v>
      </c>
      <c r="AD37">
        <f t="shared" si="22"/>
        <v>163.74620898533635</v>
      </c>
      <c r="AE37">
        <f t="shared" si="23"/>
        <v>11.500897600687248</v>
      </c>
      <c r="AF37">
        <f t="shared" si="24"/>
        <v>1.4053694128240597</v>
      </c>
      <c r="AG37">
        <f t="shared" si="25"/>
        <v>1.3399019537785557</v>
      </c>
      <c r="AH37">
        <v>137.1114110837205</v>
      </c>
      <c r="AI37">
        <v>129.03924848484851</v>
      </c>
      <c r="AJ37">
        <v>1.681031102710048</v>
      </c>
      <c r="AK37">
        <v>66.416550813611067</v>
      </c>
      <c r="AL37">
        <f t="shared" si="26"/>
        <v>1.3676666301313376</v>
      </c>
      <c r="AM37">
        <v>32.519306347452741</v>
      </c>
      <c r="AN37">
        <v>33.763506666666643</v>
      </c>
      <c r="AO37">
        <v>-5.0683811257406066E-3</v>
      </c>
      <c r="AP37">
        <v>79.004078207123655</v>
      </c>
      <c r="AQ37">
        <v>11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47160.901136357723</v>
      </c>
      <c r="AV37" t="s">
        <v>379</v>
      </c>
      <c r="AW37" t="s">
        <v>379</v>
      </c>
      <c r="AX37">
        <v>0</v>
      </c>
      <c r="AY37">
        <v>0</v>
      </c>
      <c r="AZ37">
        <v>261</v>
      </c>
      <c r="BA37">
        <v>1000</v>
      </c>
      <c r="BB37" t="s">
        <v>380</v>
      </c>
      <c r="BC37">
        <v>1176.155</v>
      </c>
      <c r="BD37">
        <v>1226.1110000000001</v>
      </c>
      <c r="BE37">
        <v>1216</v>
      </c>
      <c r="BF37">
        <v>1.4603136E-4</v>
      </c>
      <c r="BG37">
        <v>9.7405935999999986E-4</v>
      </c>
      <c r="BH37">
        <v>4.7597999359999997E-2</v>
      </c>
      <c r="BI37">
        <v>7.5799999999999999E-4</v>
      </c>
      <c r="BJ37">
        <f t="shared" si="30"/>
        <v>1200.0174999999999</v>
      </c>
      <c r="BK37">
        <f t="shared" si="31"/>
        <v>1009.5203997992429</v>
      </c>
      <c r="BL37">
        <f t="shared" si="32"/>
        <v>0.84125473153453423</v>
      </c>
      <c r="BM37">
        <f t="shared" si="33"/>
        <v>0.16202163186165111</v>
      </c>
      <c r="BN37">
        <v>6</v>
      </c>
      <c r="BO37">
        <v>0.5</v>
      </c>
      <c r="BP37" t="s">
        <v>381</v>
      </c>
      <c r="BQ37">
        <v>2</v>
      </c>
      <c r="BR37" t="b">
        <v>1</v>
      </c>
      <c r="BS37">
        <v>1665065129.7874999</v>
      </c>
      <c r="BT37">
        <v>121.738</v>
      </c>
      <c r="BU37">
        <v>132.512125</v>
      </c>
      <c r="BV37">
        <v>33.772912499999997</v>
      </c>
      <c r="BW37">
        <v>32.519462500000003</v>
      </c>
      <c r="BX37">
        <v>122.52200000000001</v>
      </c>
      <c r="BY37">
        <v>33.4508875</v>
      </c>
      <c r="BZ37">
        <v>650.00087499999995</v>
      </c>
      <c r="CA37">
        <v>101.069875</v>
      </c>
      <c r="CB37">
        <v>9.9965100000000001E-2</v>
      </c>
      <c r="CC37">
        <v>34.204599999999999</v>
      </c>
      <c r="CD37">
        <v>999.9</v>
      </c>
      <c r="CE37">
        <v>34.021362500000002</v>
      </c>
      <c r="CF37">
        <v>0</v>
      </c>
      <c r="CG37">
        <v>0</v>
      </c>
      <c r="CH37">
        <v>9009.9225000000006</v>
      </c>
      <c r="CI37">
        <v>0</v>
      </c>
      <c r="CJ37">
        <v>639.98074999999994</v>
      </c>
      <c r="CK37">
        <v>-10.7742</v>
      </c>
      <c r="CL37">
        <v>125.99325</v>
      </c>
      <c r="CM37">
        <v>136.96625</v>
      </c>
      <c r="CN37">
        <v>1.2534512499999999</v>
      </c>
      <c r="CO37">
        <v>132.512125</v>
      </c>
      <c r="CP37">
        <v>32.519462500000003</v>
      </c>
      <c r="CQ37">
        <v>3.4134237500000002</v>
      </c>
      <c r="CR37">
        <v>3.2867362500000001</v>
      </c>
      <c r="CS37">
        <v>26.195150000000002</v>
      </c>
      <c r="CT37">
        <v>25.5566125</v>
      </c>
      <c r="CU37">
        <v>1200.0174999999999</v>
      </c>
      <c r="CV37">
        <v>0.95800399999999997</v>
      </c>
      <c r="CW37">
        <v>4.1995999999999999E-2</v>
      </c>
      <c r="CX37">
        <v>0</v>
      </c>
      <c r="CY37">
        <v>976.08887499999992</v>
      </c>
      <c r="CZ37">
        <v>5.0001600000000002</v>
      </c>
      <c r="DA37">
        <v>13111.4</v>
      </c>
      <c r="DB37">
        <v>9515.3050000000003</v>
      </c>
      <c r="DC37">
        <v>48.125</v>
      </c>
      <c r="DD37">
        <v>50.061999999999998</v>
      </c>
      <c r="DE37">
        <v>49.25</v>
      </c>
      <c r="DF37">
        <v>49.046499999999988</v>
      </c>
      <c r="DG37">
        <v>49.875</v>
      </c>
      <c r="DH37">
        <v>1144.8275000000001</v>
      </c>
      <c r="DI37">
        <v>50.19</v>
      </c>
      <c r="DJ37">
        <v>0</v>
      </c>
      <c r="DK37">
        <v>2369</v>
      </c>
      <c r="DL37">
        <v>0</v>
      </c>
      <c r="DM37">
        <v>977.09219230769236</v>
      </c>
      <c r="DN37">
        <v>-10.83046153310254</v>
      </c>
      <c r="DO37">
        <v>2278.8034164102842</v>
      </c>
      <c r="DP37">
        <v>12880.24615384615</v>
      </c>
      <c r="DQ37">
        <v>15</v>
      </c>
      <c r="DR37">
        <v>1665062474.5</v>
      </c>
      <c r="DS37" t="s">
        <v>382</v>
      </c>
      <c r="DT37">
        <v>1665062474.5</v>
      </c>
      <c r="DU37">
        <v>1665062474.5</v>
      </c>
      <c r="DV37">
        <v>8</v>
      </c>
      <c r="DW37">
        <v>-4.1000000000000002E-2</v>
      </c>
      <c r="DX37">
        <v>-0.11700000000000001</v>
      </c>
      <c r="DY37">
        <v>-0.78400000000000003</v>
      </c>
      <c r="DZ37">
        <v>0.32200000000000001</v>
      </c>
      <c r="EA37">
        <v>415</v>
      </c>
      <c r="EB37">
        <v>32</v>
      </c>
      <c r="EC37">
        <v>0.34</v>
      </c>
      <c r="ED37">
        <v>0.23</v>
      </c>
      <c r="EE37">
        <v>-10.414785121951221</v>
      </c>
      <c r="EF37">
        <v>-2.675391428571444</v>
      </c>
      <c r="EG37">
        <v>0.26682280028478522</v>
      </c>
      <c r="EH37">
        <v>0</v>
      </c>
      <c r="EI37">
        <v>977.78473529411758</v>
      </c>
      <c r="EJ37">
        <v>-11.369702067602381</v>
      </c>
      <c r="EK37">
        <v>1.129937773112877</v>
      </c>
      <c r="EL37">
        <v>0</v>
      </c>
      <c r="EM37">
        <v>1.2708395121951219</v>
      </c>
      <c r="EN37">
        <v>3.1466968641115152E-2</v>
      </c>
      <c r="EO37">
        <v>2.5988420212238759E-2</v>
      </c>
      <c r="EP37">
        <v>1</v>
      </c>
      <c r="EQ37">
        <v>1</v>
      </c>
      <c r="ER37">
        <v>3</v>
      </c>
      <c r="ES37" t="s">
        <v>391</v>
      </c>
      <c r="ET37">
        <v>3.3686799999999999</v>
      </c>
      <c r="EU37">
        <v>2.8940100000000002</v>
      </c>
      <c r="EV37">
        <v>3.4458200000000001E-2</v>
      </c>
      <c r="EW37">
        <v>3.7823700000000002E-2</v>
      </c>
      <c r="EX37">
        <v>0.13979900000000001</v>
      </c>
      <c r="EY37">
        <v>0.13869999999999999</v>
      </c>
      <c r="EZ37">
        <v>33302.6</v>
      </c>
      <c r="FA37">
        <v>28905.599999999999</v>
      </c>
      <c r="FB37">
        <v>30829.9</v>
      </c>
      <c r="FC37">
        <v>28004.6</v>
      </c>
      <c r="FD37">
        <v>34955.599999999999</v>
      </c>
      <c r="FE37">
        <v>34056.1</v>
      </c>
      <c r="FF37">
        <v>40206.300000000003</v>
      </c>
      <c r="FG37">
        <v>39063.199999999997</v>
      </c>
      <c r="FH37">
        <v>2.2961999999999998</v>
      </c>
      <c r="FI37">
        <v>2.1587700000000001</v>
      </c>
      <c r="FJ37">
        <v>0</v>
      </c>
      <c r="FK37">
        <v>6.6645399999999994E-2</v>
      </c>
      <c r="FL37">
        <v>999.9</v>
      </c>
      <c r="FM37">
        <v>32.933599999999998</v>
      </c>
      <c r="FN37">
        <v>61</v>
      </c>
      <c r="FO37">
        <v>38.700000000000003</v>
      </c>
      <c r="FP37">
        <v>41.723199999999999</v>
      </c>
      <c r="FQ37">
        <v>51.2209</v>
      </c>
      <c r="FR37">
        <v>30.645</v>
      </c>
      <c r="FS37">
        <v>2</v>
      </c>
      <c r="FT37">
        <v>0.71585399999999999</v>
      </c>
      <c r="FU37">
        <v>1.3430599999999999</v>
      </c>
      <c r="FV37">
        <v>20.202100000000002</v>
      </c>
      <c r="FW37">
        <v>5.2140000000000004</v>
      </c>
      <c r="FX37">
        <v>11.974</v>
      </c>
      <c r="FY37">
        <v>4.9896500000000001</v>
      </c>
      <c r="FZ37">
        <v>3.2925</v>
      </c>
      <c r="GA37">
        <v>9999</v>
      </c>
      <c r="GB37">
        <v>9999</v>
      </c>
      <c r="GC37">
        <v>9999</v>
      </c>
      <c r="GD37">
        <v>999.9</v>
      </c>
      <c r="GE37">
        <v>4.9713900000000004</v>
      </c>
      <c r="GF37">
        <v>1.8742300000000001</v>
      </c>
      <c r="GG37">
        <v>1.87056</v>
      </c>
      <c r="GH37">
        <v>1.8701700000000001</v>
      </c>
      <c r="GI37">
        <v>1.8747</v>
      </c>
      <c r="GJ37">
        <v>1.8714900000000001</v>
      </c>
      <c r="GK37">
        <v>1.86693</v>
      </c>
      <c r="GL37">
        <v>1.87792</v>
      </c>
      <c r="GM37">
        <v>0</v>
      </c>
      <c r="GN37">
        <v>0</v>
      </c>
      <c r="GO37">
        <v>0</v>
      </c>
      <c r="GP37">
        <v>0</v>
      </c>
      <c r="GQ37" t="s">
        <v>384</v>
      </c>
      <c r="GR37" t="s">
        <v>385</v>
      </c>
      <c r="GS37" t="s">
        <v>386</v>
      </c>
      <c r="GT37" t="s">
        <v>386</v>
      </c>
      <c r="GU37" t="s">
        <v>386</v>
      </c>
      <c r="GV37" t="s">
        <v>386</v>
      </c>
      <c r="GW37">
        <v>0</v>
      </c>
      <c r="GX37">
        <v>100</v>
      </c>
      <c r="GY37">
        <v>100</v>
      </c>
      <c r="GZ37">
        <v>-0.78400000000000003</v>
      </c>
      <c r="HA37">
        <v>0.32200000000000001</v>
      </c>
      <c r="HB37">
        <v>-0.78395000000000437</v>
      </c>
      <c r="HC37">
        <v>0</v>
      </c>
      <c r="HD37">
        <v>0</v>
      </c>
      <c r="HE37">
        <v>0</v>
      </c>
      <c r="HF37">
        <v>0.32204000000000832</v>
      </c>
      <c r="HG37">
        <v>0</v>
      </c>
      <c r="HH37">
        <v>0</v>
      </c>
      <c r="HI37">
        <v>0</v>
      </c>
      <c r="HJ37">
        <v>-1</v>
      </c>
      <c r="HK37">
        <v>-1</v>
      </c>
      <c r="HL37">
        <v>-1</v>
      </c>
      <c r="HM37">
        <v>-1</v>
      </c>
      <c r="HN37">
        <v>44.3</v>
      </c>
      <c r="HO37">
        <v>44.3</v>
      </c>
      <c r="HP37">
        <v>0.56518599999999997</v>
      </c>
      <c r="HQ37">
        <v>2.6086399999999998</v>
      </c>
      <c r="HR37">
        <v>2.1484399999999999</v>
      </c>
      <c r="HS37">
        <v>2.5866699999999998</v>
      </c>
      <c r="HT37">
        <v>2.5451700000000002</v>
      </c>
      <c r="HU37">
        <v>2.2656200000000002</v>
      </c>
      <c r="HV37">
        <v>43.263300000000001</v>
      </c>
      <c r="HW37">
        <v>13.939399999999999</v>
      </c>
      <c r="HX37">
        <v>18</v>
      </c>
      <c r="HY37">
        <v>692.93700000000001</v>
      </c>
      <c r="HZ37">
        <v>712.51800000000003</v>
      </c>
      <c r="IA37">
        <v>30.998899999999999</v>
      </c>
      <c r="IB37">
        <v>36.4985</v>
      </c>
      <c r="IC37">
        <v>29.999400000000001</v>
      </c>
      <c r="ID37">
        <v>36.2483</v>
      </c>
      <c r="IE37">
        <v>36.182000000000002</v>
      </c>
      <c r="IF37">
        <v>11.391299999999999</v>
      </c>
      <c r="IG37">
        <v>28.376100000000001</v>
      </c>
      <c r="IH37">
        <v>73.408299999999997</v>
      </c>
      <c r="II37">
        <v>31</v>
      </c>
      <c r="IJ37">
        <v>150.58500000000001</v>
      </c>
      <c r="IK37">
        <v>32.510300000000001</v>
      </c>
      <c r="IL37">
        <v>98.274900000000002</v>
      </c>
      <c r="IM37">
        <v>98.348799999999997</v>
      </c>
    </row>
    <row r="38" spans="1:247" x14ac:dyDescent="0.2">
      <c r="A38">
        <v>23</v>
      </c>
      <c r="B38">
        <v>1665065136.0999999</v>
      </c>
      <c r="C38">
        <v>87.5</v>
      </c>
      <c r="D38" t="s">
        <v>431</v>
      </c>
      <c r="E38" t="s">
        <v>432</v>
      </c>
      <c r="F38">
        <v>4</v>
      </c>
      <c r="G38">
        <v>1665065134.0999999</v>
      </c>
      <c r="H38">
        <f t="shared" si="0"/>
        <v>1.3659491741544031E-3</v>
      </c>
      <c r="I38">
        <f t="shared" si="1"/>
        <v>1.3659491741544032</v>
      </c>
      <c r="J38">
        <f t="shared" si="2"/>
        <v>1.4869379102943856</v>
      </c>
      <c r="K38">
        <f t="shared" si="3"/>
        <v>128.7571428571429</v>
      </c>
      <c r="L38">
        <f t="shared" si="4"/>
        <v>90.583753012663195</v>
      </c>
      <c r="M38">
        <f t="shared" si="5"/>
        <v>9.1643764181001117</v>
      </c>
      <c r="N38">
        <f t="shared" si="6"/>
        <v>13.026385907161432</v>
      </c>
      <c r="O38">
        <f t="shared" si="7"/>
        <v>6.9419741195870924E-2</v>
      </c>
      <c r="P38">
        <f t="shared" si="8"/>
        <v>2.769203302546261</v>
      </c>
      <c r="Q38">
        <f t="shared" si="9"/>
        <v>6.8467252692324357E-2</v>
      </c>
      <c r="R38">
        <f t="shared" si="10"/>
        <v>4.2876521439368612E-2</v>
      </c>
      <c r="S38">
        <f t="shared" si="11"/>
        <v>194.43101661254326</v>
      </c>
      <c r="T38">
        <f t="shared" si="12"/>
        <v>35.032357364129119</v>
      </c>
      <c r="U38">
        <f t="shared" si="13"/>
        <v>34.009357142857148</v>
      </c>
      <c r="V38">
        <f t="shared" si="14"/>
        <v>5.3457994431748084</v>
      </c>
      <c r="W38">
        <f t="shared" si="15"/>
        <v>63.192795461442074</v>
      </c>
      <c r="X38">
        <f t="shared" si="16"/>
        <v>3.4148020998410185</v>
      </c>
      <c r="Y38">
        <f t="shared" si="17"/>
        <v>5.4037838885045133</v>
      </c>
      <c r="Z38">
        <f t="shared" si="18"/>
        <v>1.9309973433337899</v>
      </c>
      <c r="AA38">
        <f t="shared" si="19"/>
        <v>-60.23835858020918</v>
      </c>
      <c r="AB38">
        <f t="shared" si="20"/>
        <v>28.896782359524551</v>
      </c>
      <c r="AC38">
        <f t="shared" si="21"/>
        <v>2.4158578527026773</v>
      </c>
      <c r="AD38">
        <f t="shared" si="22"/>
        <v>165.50529824456129</v>
      </c>
      <c r="AE38">
        <f t="shared" si="23"/>
        <v>11.670079765365728</v>
      </c>
      <c r="AF38">
        <f t="shared" si="24"/>
        <v>1.3852425919829017</v>
      </c>
      <c r="AG38">
        <f t="shared" si="25"/>
        <v>1.4869379102943856</v>
      </c>
      <c r="AH38">
        <v>144.0039079435966</v>
      </c>
      <c r="AI38">
        <v>135.78033333333329</v>
      </c>
      <c r="AJ38">
        <v>1.683902458239781</v>
      </c>
      <c r="AK38">
        <v>66.416550813611067</v>
      </c>
      <c r="AL38">
        <f t="shared" si="26"/>
        <v>1.3659491741544032</v>
      </c>
      <c r="AM38">
        <v>32.518228000203138</v>
      </c>
      <c r="AN38">
        <v>33.748507272727267</v>
      </c>
      <c r="AO38">
        <v>-2.5041567945119129E-3</v>
      </c>
      <c r="AP38">
        <v>79.004078207123655</v>
      </c>
      <c r="AQ38">
        <v>11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47193.95765803547</v>
      </c>
      <c r="AV38" t="s">
        <v>379</v>
      </c>
      <c r="AW38" t="s">
        <v>379</v>
      </c>
      <c r="AX38">
        <v>0</v>
      </c>
      <c r="AY38">
        <v>0</v>
      </c>
      <c r="AZ38">
        <v>261</v>
      </c>
      <c r="BA38">
        <v>1000</v>
      </c>
      <c r="BB38" t="s">
        <v>380</v>
      </c>
      <c r="BC38">
        <v>1176.155</v>
      </c>
      <c r="BD38">
        <v>1226.1110000000001</v>
      </c>
      <c r="BE38">
        <v>1216</v>
      </c>
      <c r="BF38">
        <v>1.4603136E-4</v>
      </c>
      <c r="BG38">
        <v>9.7405935999999986E-4</v>
      </c>
      <c r="BH38">
        <v>4.7597999359999997E-2</v>
      </c>
      <c r="BI38">
        <v>7.5799999999999999E-4</v>
      </c>
      <c r="BJ38">
        <f t="shared" si="30"/>
        <v>1200.031428571428</v>
      </c>
      <c r="BK38">
        <f t="shared" si="31"/>
        <v>1009.5320997992447</v>
      </c>
      <c r="BL38">
        <f t="shared" si="32"/>
        <v>0.84125471697106935</v>
      </c>
      <c r="BM38">
        <f t="shared" si="33"/>
        <v>0.162021603754164</v>
      </c>
      <c r="BN38">
        <v>6</v>
      </c>
      <c r="BO38">
        <v>0.5</v>
      </c>
      <c r="BP38" t="s">
        <v>381</v>
      </c>
      <c r="BQ38">
        <v>2</v>
      </c>
      <c r="BR38" t="b">
        <v>1</v>
      </c>
      <c r="BS38">
        <v>1665065134.0999999</v>
      </c>
      <c r="BT38">
        <v>128.7571428571429</v>
      </c>
      <c r="BU38">
        <v>139.6934285714286</v>
      </c>
      <c r="BV38">
        <v>33.753042857142859</v>
      </c>
      <c r="BW38">
        <v>32.517600000000002</v>
      </c>
      <c r="BX38">
        <v>129.54114285714289</v>
      </c>
      <c r="BY38">
        <v>33.430999999999997</v>
      </c>
      <c r="BZ38">
        <v>650.04371428571426</v>
      </c>
      <c r="CA38">
        <v>101.0702857142857</v>
      </c>
      <c r="CB38">
        <v>9.9914385714285708E-2</v>
      </c>
      <c r="CC38">
        <v>34.202914285714293</v>
      </c>
      <c r="CD38">
        <v>999.89999999999986</v>
      </c>
      <c r="CE38">
        <v>34.009357142857148</v>
      </c>
      <c r="CF38">
        <v>0</v>
      </c>
      <c r="CG38">
        <v>0</v>
      </c>
      <c r="CH38">
        <v>9016.25</v>
      </c>
      <c r="CI38">
        <v>0</v>
      </c>
      <c r="CJ38">
        <v>984.96699999999987</v>
      </c>
      <c r="CK38">
        <v>-10.936400000000001</v>
      </c>
      <c r="CL38">
        <v>133.2547142857143</v>
      </c>
      <c r="CM38">
        <v>144.38871428571429</v>
      </c>
      <c r="CN38">
        <v>1.2354228571428569</v>
      </c>
      <c r="CO38">
        <v>139.6934285714286</v>
      </c>
      <c r="CP38">
        <v>32.517600000000002</v>
      </c>
      <c r="CQ38">
        <v>3.4114300000000002</v>
      </c>
      <c r="CR38">
        <v>3.2865642857142849</v>
      </c>
      <c r="CS38">
        <v>26.185285714285719</v>
      </c>
      <c r="CT38">
        <v>25.555714285714291</v>
      </c>
      <c r="CU38">
        <v>1200.031428571428</v>
      </c>
      <c r="CV38">
        <v>0.95800242857142859</v>
      </c>
      <c r="CW38">
        <v>4.199752857142857E-2</v>
      </c>
      <c r="CX38">
        <v>0</v>
      </c>
      <c r="CY38">
        <v>975.2287142857142</v>
      </c>
      <c r="CZ38">
        <v>5.0001600000000002</v>
      </c>
      <c r="DA38">
        <v>13627.071428571429</v>
      </c>
      <c r="DB38">
        <v>9515.4314285714299</v>
      </c>
      <c r="DC38">
        <v>48.125</v>
      </c>
      <c r="DD38">
        <v>50.035428571428568</v>
      </c>
      <c r="DE38">
        <v>49.267714285714291</v>
      </c>
      <c r="DF38">
        <v>49.017714285714291</v>
      </c>
      <c r="DG38">
        <v>49.848000000000013</v>
      </c>
      <c r="DH38">
        <v>1144.8414285714291</v>
      </c>
      <c r="DI38">
        <v>50.19</v>
      </c>
      <c r="DJ38">
        <v>0</v>
      </c>
      <c r="DK38">
        <v>2373.2000000476842</v>
      </c>
      <c r="DL38">
        <v>0</v>
      </c>
      <c r="DM38">
        <v>976.24199999999996</v>
      </c>
      <c r="DN38">
        <v>-11.80515385129536</v>
      </c>
      <c r="DO38">
        <v>4526.0230768430019</v>
      </c>
      <c r="DP38">
        <v>13131.68</v>
      </c>
      <c r="DQ38">
        <v>15</v>
      </c>
      <c r="DR38">
        <v>1665062474.5</v>
      </c>
      <c r="DS38" t="s">
        <v>382</v>
      </c>
      <c r="DT38">
        <v>1665062474.5</v>
      </c>
      <c r="DU38">
        <v>1665062474.5</v>
      </c>
      <c r="DV38">
        <v>8</v>
      </c>
      <c r="DW38">
        <v>-4.1000000000000002E-2</v>
      </c>
      <c r="DX38">
        <v>-0.11700000000000001</v>
      </c>
      <c r="DY38">
        <v>-0.78400000000000003</v>
      </c>
      <c r="DZ38">
        <v>0.32200000000000001</v>
      </c>
      <c r="EA38">
        <v>415</v>
      </c>
      <c r="EB38">
        <v>32</v>
      </c>
      <c r="EC38">
        <v>0.34</v>
      </c>
      <c r="ED38">
        <v>0.23</v>
      </c>
      <c r="EE38">
        <v>-10.58873414634146</v>
      </c>
      <c r="EF38">
        <v>-2.3303080139372798</v>
      </c>
      <c r="EG38">
        <v>0.23185207816860409</v>
      </c>
      <c r="EH38">
        <v>0</v>
      </c>
      <c r="EI38">
        <v>976.97820588235288</v>
      </c>
      <c r="EJ38">
        <v>-11.10825057675493</v>
      </c>
      <c r="EK38">
        <v>1.1025839645074289</v>
      </c>
      <c r="EL38">
        <v>0</v>
      </c>
      <c r="EM38">
        <v>1.271365609756097</v>
      </c>
      <c r="EN38">
        <v>-0.1951917073170707</v>
      </c>
      <c r="EO38">
        <v>2.5361003293301151E-2</v>
      </c>
      <c r="EP38">
        <v>0</v>
      </c>
      <c r="EQ38">
        <v>0</v>
      </c>
      <c r="ER38">
        <v>3</v>
      </c>
      <c r="ES38" t="s">
        <v>400</v>
      </c>
      <c r="ET38">
        <v>3.3685100000000001</v>
      </c>
      <c r="EU38">
        <v>2.8934799999999998</v>
      </c>
      <c r="EV38">
        <v>3.6150500000000002E-2</v>
      </c>
      <c r="EW38">
        <v>3.9553400000000002E-2</v>
      </c>
      <c r="EX38">
        <v>0.139764</v>
      </c>
      <c r="EY38">
        <v>0.13869400000000001</v>
      </c>
      <c r="EZ38">
        <v>33245</v>
      </c>
      <c r="FA38">
        <v>28854.3</v>
      </c>
      <c r="FB38">
        <v>30830.6</v>
      </c>
      <c r="FC38">
        <v>28005.200000000001</v>
      </c>
      <c r="FD38">
        <v>34957.699999999997</v>
      </c>
      <c r="FE38">
        <v>34057.1</v>
      </c>
      <c r="FF38">
        <v>40207.1</v>
      </c>
      <c r="FG38">
        <v>39063.9</v>
      </c>
      <c r="FH38">
        <v>2.2956799999999999</v>
      </c>
      <c r="FI38">
        <v>2.1589800000000001</v>
      </c>
      <c r="FJ38">
        <v>0</v>
      </c>
      <c r="FK38">
        <v>6.7576800000000006E-2</v>
      </c>
      <c r="FL38">
        <v>999.9</v>
      </c>
      <c r="FM38">
        <v>32.914900000000003</v>
      </c>
      <c r="FN38">
        <v>61</v>
      </c>
      <c r="FO38">
        <v>38.700000000000003</v>
      </c>
      <c r="FP38">
        <v>41.730600000000003</v>
      </c>
      <c r="FQ38">
        <v>51.010899999999999</v>
      </c>
      <c r="FR38">
        <v>30.588899999999999</v>
      </c>
      <c r="FS38">
        <v>2</v>
      </c>
      <c r="FT38">
        <v>0.71532499999999999</v>
      </c>
      <c r="FU38">
        <v>1.3392599999999999</v>
      </c>
      <c r="FV38">
        <v>20.202100000000002</v>
      </c>
      <c r="FW38">
        <v>5.2140000000000004</v>
      </c>
      <c r="FX38">
        <v>11.974</v>
      </c>
      <c r="FY38">
        <v>4.9894499999999997</v>
      </c>
      <c r="FZ38">
        <v>3.2925</v>
      </c>
      <c r="GA38">
        <v>9999</v>
      </c>
      <c r="GB38">
        <v>9999</v>
      </c>
      <c r="GC38">
        <v>9999</v>
      </c>
      <c r="GD38">
        <v>999.9</v>
      </c>
      <c r="GE38">
        <v>4.9713900000000004</v>
      </c>
      <c r="GF38">
        <v>1.8742300000000001</v>
      </c>
      <c r="GG38">
        <v>1.8705700000000001</v>
      </c>
      <c r="GH38">
        <v>1.87015</v>
      </c>
      <c r="GI38">
        <v>1.8747</v>
      </c>
      <c r="GJ38">
        <v>1.8714900000000001</v>
      </c>
      <c r="GK38">
        <v>1.8669100000000001</v>
      </c>
      <c r="GL38">
        <v>1.87791</v>
      </c>
      <c r="GM38">
        <v>0</v>
      </c>
      <c r="GN38">
        <v>0</v>
      </c>
      <c r="GO38">
        <v>0</v>
      </c>
      <c r="GP38">
        <v>0</v>
      </c>
      <c r="GQ38" t="s">
        <v>384</v>
      </c>
      <c r="GR38" t="s">
        <v>385</v>
      </c>
      <c r="GS38" t="s">
        <v>386</v>
      </c>
      <c r="GT38" t="s">
        <v>386</v>
      </c>
      <c r="GU38" t="s">
        <v>386</v>
      </c>
      <c r="GV38" t="s">
        <v>386</v>
      </c>
      <c r="GW38">
        <v>0</v>
      </c>
      <c r="GX38">
        <v>100</v>
      </c>
      <c r="GY38">
        <v>100</v>
      </c>
      <c r="GZ38">
        <v>-0.78400000000000003</v>
      </c>
      <c r="HA38">
        <v>0.32200000000000001</v>
      </c>
      <c r="HB38">
        <v>-0.78395000000000437</v>
      </c>
      <c r="HC38">
        <v>0</v>
      </c>
      <c r="HD38">
        <v>0</v>
      </c>
      <c r="HE38">
        <v>0</v>
      </c>
      <c r="HF38">
        <v>0.32204000000000832</v>
      </c>
      <c r="HG38">
        <v>0</v>
      </c>
      <c r="HH38">
        <v>0</v>
      </c>
      <c r="HI38">
        <v>0</v>
      </c>
      <c r="HJ38">
        <v>-1</v>
      </c>
      <c r="HK38">
        <v>-1</v>
      </c>
      <c r="HL38">
        <v>-1</v>
      </c>
      <c r="HM38">
        <v>-1</v>
      </c>
      <c r="HN38">
        <v>44.4</v>
      </c>
      <c r="HO38">
        <v>44.4</v>
      </c>
      <c r="HP38">
        <v>0.58593799999999996</v>
      </c>
      <c r="HQ38">
        <v>2.6061999999999999</v>
      </c>
      <c r="HR38">
        <v>2.1484399999999999</v>
      </c>
      <c r="HS38">
        <v>2.5854499999999998</v>
      </c>
      <c r="HT38">
        <v>2.5451700000000002</v>
      </c>
      <c r="HU38">
        <v>2.2900399999999999</v>
      </c>
      <c r="HV38">
        <v>43.263300000000001</v>
      </c>
      <c r="HW38">
        <v>13.939399999999999</v>
      </c>
      <c r="HX38">
        <v>18</v>
      </c>
      <c r="HY38">
        <v>692.45899999999995</v>
      </c>
      <c r="HZ38">
        <v>712.66</v>
      </c>
      <c r="IA38">
        <v>30.998999999999999</v>
      </c>
      <c r="IB38">
        <v>36.491700000000002</v>
      </c>
      <c r="IC38">
        <v>29.999500000000001</v>
      </c>
      <c r="ID38">
        <v>36.243899999999996</v>
      </c>
      <c r="IE38">
        <v>36.177300000000002</v>
      </c>
      <c r="IF38">
        <v>11.7888</v>
      </c>
      <c r="IG38">
        <v>28.376100000000001</v>
      </c>
      <c r="IH38">
        <v>73.408299999999997</v>
      </c>
      <c r="II38">
        <v>31</v>
      </c>
      <c r="IJ38">
        <v>157.26400000000001</v>
      </c>
      <c r="IK38">
        <v>32.5152</v>
      </c>
      <c r="IL38">
        <v>98.276899999999998</v>
      </c>
      <c r="IM38">
        <v>98.350800000000007</v>
      </c>
    </row>
    <row r="39" spans="1:247" x14ac:dyDescent="0.2">
      <c r="A39">
        <v>24</v>
      </c>
      <c r="B39">
        <v>1665065140.0999999</v>
      </c>
      <c r="C39">
        <v>91.5</v>
      </c>
      <c r="D39" t="s">
        <v>433</v>
      </c>
      <c r="E39" t="s">
        <v>434</v>
      </c>
      <c r="F39">
        <v>4</v>
      </c>
      <c r="G39">
        <v>1665065137.7874999</v>
      </c>
      <c r="H39">
        <f t="shared" si="0"/>
        <v>1.3679439333853219E-3</v>
      </c>
      <c r="I39">
        <f t="shared" si="1"/>
        <v>1.3679439333853218</v>
      </c>
      <c r="J39">
        <f t="shared" si="2"/>
        <v>1.5923708975814941</v>
      </c>
      <c r="K39">
        <f t="shared" si="3"/>
        <v>134.77337499999999</v>
      </c>
      <c r="L39">
        <f t="shared" si="4"/>
        <v>93.997526443488724</v>
      </c>
      <c r="M39">
        <f t="shared" si="5"/>
        <v>9.5097085456207573</v>
      </c>
      <c r="N39">
        <f t="shared" si="6"/>
        <v>13.634991945561266</v>
      </c>
      <c r="O39">
        <f t="shared" si="7"/>
        <v>6.9441008158044895E-2</v>
      </c>
      <c r="P39">
        <f t="shared" si="8"/>
        <v>2.7675802247480896</v>
      </c>
      <c r="Q39">
        <f t="shared" si="9"/>
        <v>6.8487389630081164E-2</v>
      </c>
      <c r="R39">
        <f t="shared" si="10"/>
        <v>4.2889206304073044E-2</v>
      </c>
      <c r="S39">
        <f t="shared" si="11"/>
        <v>194.42400561252919</v>
      </c>
      <c r="T39">
        <f t="shared" si="12"/>
        <v>35.027669892407069</v>
      </c>
      <c r="U39">
        <f t="shared" si="13"/>
        <v>34.013537499999998</v>
      </c>
      <c r="V39">
        <f t="shared" si="14"/>
        <v>5.3470460243083826</v>
      </c>
      <c r="W39">
        <f t="shared" si="15"/>
        <v>63.190424578775882</v>
      </c>
      <c r="X39">
        <f t="shared" si="16"/>
        <v>3.4138083720442118</v>
      </c>
      <c r="Y39">
        <f t="shared" si="17"/>
        <v>5.4024140442171147</v>
      </c>
      <c r="Z39">
        <f t="shared" si="18"/>
        <v>1.9332376522641708</v>
      </c>
      <c r="AA39">
        <f t="shared" si="19"/>
        <v>-60.326327462292696</v>
      </c>
      <c r="AB39">
        <f t="shared" si="20"/>
        <v>27.576959226786645</v>
      </c>
      <c r="AC39">
        <f t="shared" si="21"/>
        <v>2.3068645624631356</v>
      </c>
      <c r="AD39">
        <f t="shared" si="22"/>
        <v>163.98150193948629</v>
      </c>
      <c r="AE39">
        <f t="shared" si="23"/>
        <v>11.829780036386875</v>
      </c>
      <c r="AF39">
        <f t="shared" si="24"/>
        <v>1.3758770387899</v>
      </c>
      <c r="AG39">
        <f t="shared" si="25"/>
        <v>1.5923708975814941</v>
      </c>
      <c r="AH39">
        <v>150.92446209931251</v>
      </c>
      <c r="AI39">
        <v>142.55190303030301</v>
      </c>
      <c r="AJ39">
        <v>1.695738200796431</v>
      </c>
      <c r="AK39">
        <v>66.416550813611067</v>
      </c>
      <c r="AL39">
        <f t="shared" si="26"/>
        <v>1.3679439333853218</v>
      </c>
      <c r="AM39">
        <v>32.516371516612139</v>
      </c>
      <c r="AN39">
        <v>33.739547878787867</v>
      </c>
      <c r="AO39">
        <v>-6.390635449951414E-4</v>
      </c>
      <c r="AP39">
        <v>79.004078207123655</v>
      </c>
      <c r="AQ39">
        <v>11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47150.178943029241</v>
      </c>
      <c r="AV39" t="s">
        <v>379</v>
      </c>
      <c r="AW39" t="s">
        <v>379</v>
      </c>
      <c r="AX39">
        <v>0</v>
      </c>
      <c r="AY39">
        <v>0</v>
      </c>
      <c r="AZ39">
        <v>261</v>
      </c>
      <c r="BA39">
        <v>1000</v>
      </c>
      <c r="BB39" t="s">
        <v>380</v>
      </c>
      <c r="BC39">
        <v>1176.155</v>
      </c>
      <c r="BD39">
        <v>1226.1110000000001</v>
      </c>
      <c r="BE39">
        <v>1216</v>
      </c>
      <c r="BF39">
        <v>1.4603136E-4</v>
      </c>
      <c r="BG39">
        <v>9.7405935999999986E-4</v>
      </c>
      <c r="BH39">
        <v>4.7597999359999997E-2</v>
      </c>
      <c r="BI39">
        <v>7.5799999999999999E-4</v>
      </c>
      <c r="BJ39">
        <f t="shared" si="30"/>
        <v>1199.9875</v>
      </c>
      <c r="BK39">
        <f t="shared" si="31"/>
        <v>1009.4951997992378</v>
      </c>
      <c r="BL39">
        <f t="shared" si="32"/>
        <v>0.84125476290314505</v>
      </c>
      <c r="BM39">
        <f t="shared" si="33"/>
        <v>0.16202169240307018</v>
      </c>
      <c r="BN39">
        <v>6</v>
      </c>
      <c r="BO39">
        <v>0.5</v>
      </c>
      <c r="BP39" t="s">
        <v>381</v>
      </c>
      <c r="BQ39">
        <v>2</v>
      </c>
      <c r="BR39" t="b">
        <v>1</v>
      </c>
      <c r="BS39">
        <v>1665065137.7874999</v>
      </c>
      <c r="BT39">
        <v>134.77337499999999</v>
      </c>
      <c r="BU39">
        <v>145.86425</v>
      </c>
      <c r="BV39">
        <v>33.743362500000003</v>
      </c>
      <c r="BW39">
        <v>32.516187500000001</v>
      </c>
      <c r="BX39">
        <v>135.55725000000001</v>
      </c>
      <c r="BY39">
        <v>33.421312499999999</v>
      </c>
      <c r="BZ39">
        <v>650.00524999999993</v>
      </c>
      <c r="CA39">
        <v>101.069875</v>
      </c>
      <c r="CB39">
        <v>9.9899412499999993E-2</v>
      </c>
      <c r="CC39">
        <v>34.198362500000002</v>
      </c>
      <c r="CD39">
        <v>999.9</v>
      </c>
      <c r="CE39">
        <v>34.013537499999998</v>
      </c>
      <c r="CF39">
        <v>0</v>
      </c>
      <c r="CG39">
        <v>0</v>
      </c>
      <c r="CH39">
        <v>9007.65625</v>
      </c>
      <c r="CI39">
        <v>0</v>
      </c>
      <c r="CJ39">
        <v>1113.1143750000001</v>
      </c>
      <c r="CK39">
        <v>-11.0912375</v>
      </c>
      <c r="CL39">
        <v>139.479625</v>
      </c>
      <c r="CM39">
        <v>150.76675</v>
      </c>
      <c r="CN39">
        <v>1.22717375</v>
      </c>
      <c r="CO39">
        <v>145.86425</v>
      </c>
      <c r="CP39">
        <v>32.516187500000001</v>
      </c>
      <c r="CQ39">
        <v>3.4104412499999999</v>
      </c>
      <c r="CR39">
        <v>3.2864075000000001</v>
      </c>
      <c r="CS39">
        <v>26.180375000000002</v>
      </c>
      <c r="CT39">
        <v>25.554925000000001</v>
      </c>
      <c r="CU39">
        <v>1199.9875</v>
      </c>
      <c r="CV39">
        <v>0.95800124999999992</v>
      </c>
      <c r="CW39">
        <v>4.1998674999999999E-2</v>
      </c>
      <c r="CX39">
        <v>0</v>
      </c>
      <c r="CY39">
        <v>974.25462500000003</v>
      </c>
      <c r="CZ39">
        <v>5.0001600000000002</v>
      </c>
      <c r="DA39">
        <v>13284.887500000001</v>
      </c>
      <c r="DB39">
        <v>9515.0737499999996</v>
      </c>
      <c r="DC39">
        <v>48.125</v>
      </c>
      <c r="DD39">
        <v>50.030999999999999</v>
      </c>
      <c r="DE39">
        <v>49.265500000000003</v>
      </c>
      <c r="DF39">
        <v>49.030999999999999</v>
      </c>
      <c r="DG39">
        <v>49.835624999999993</v>
      </c>
      <c r="DH39">
        <v>1144.7974999999999</v>
      </c>
      <c r="DI39">
        <v>50.19</v>
      </c>
      <c r="DJ39">
        <v>0</v>
      </c>
      <c r="DK39">
        <v>2376.7999999523158</v>
      </c>
      <c r="DL39">
        <v>0</v>
      </c>
      <c r="DM39">
        <v>975.49111999999991</v>
      </c>
      <c r="DN39">
        <v>-13.402153867096949</v>
      </c>
      <c r="DO39">
        <v>2005.369235660987</v>
      </c>
      <c r="DP39">
        <v>13241.528</v>
      </c>
      <c r="DQ39">
        <v>15</v>
      </c>
      <c r="DR39">
        <v>1665062474.5</v>
      </c>
      <c r="DS39" t="s">
        <v>382</v>
      </c>
      <c r="DT39">
        <v>1665062474.5</v>
      </c>
      <c r="DU39">
        <v>1665062474.5</v>
      </c>
      <c r="DV39">
        <v>8</v>
      </c>
      <c r="DW39">
        <v>-4.1000000000000002E-2</v>
      </c>
      <c r="DX39">
        <v>-0.11700000000000001</v>
      </c>
      <c r="DY39">
        <v>-0.78400000000000003</v>
      </c>
      <c r="DZ39">
        <v>0.32200000000000001</v>
      </c>
      <c r="EA39">
        <v>415</v>
      </c>
      <c r="EB39">
        <v>32</v>
      </c>
      <c r="EC39">
        <v>0.34</v>
      </c>
      <c r="ED39">
        <v>0.23</v>
      </c>
      <c r="EE39">
        <v>-10.74733170731707</v>
      </c>
      <c r="EF39">
        <v>-2.1698634146341549</v>
      </c>
      <c r="EG39">
        <v>0.21498502663574709</v>
      </c>
      <c r="EH39">
        <v>0</v>
      </c>
      <c r="EI39">
        <v>976.25555882352933</v>
      </c>
      <c r="EJ39">
        <v>-12.014896875792649</v>
      </c>
      <c r="EK39">
        <v>1.193655709332524</v>
      </c>
      <c r="EL39">
        <v>0</v>
      </c>
      <c r="EM39">
        <v>1.2600939024390241</v>
      </c>
      <c r="EN39">
        <v>-0.25803428571428128</v>
      </c>
      <c r="EO39">
        <v>2.6157622391211579E-2</v>
      </c>
      <c r="EP39">
        <v>0</v>
      </c>
      <c r="EQ39">
        <v>0</v>
      </c>
      <c r="ER39">
        <v>3</v>
      </c>
      <c r="ES39" t="s">
        <v>400</v>
      </c>
      <c r="ET39">
        <v>3.36877</v>
      </c>
      <c r="EU39">
        <v>2.89391</v>
      </c>
      <c r="EV39">
        <v>3.7833400000000003E-2</v>
      </c>
      <c r="EW39">
        <v>4.1288100000000001E-2</v>
      </c>
      <c r="EX39">
        <v>0.13974</v>
      </c>
      <c r="EY39">
        <v>0.13869500000000001</v>
      </c>
      <c r="EZ39">
        <v>33187.300000000003</v>
      </c>
      <c r="FA39">
        <v>28803.1</v>
      </c>
      <c r="FB39">
        <v>30830.9</v>
      </c>
      <c r="FC39">
        <v>28006</v>
      </c>
      <c r="FD39">
        <v>34959</v>
      </c>
      <c r="FE39">
        <v>34058.5</v>
      </c>
      <c r="FF39">
        <v>40207.4</v>
      </c>
      <c r="FG39">
        <v>39065.599999999999</v>
      </c>
      <c r="FH39">
        <v>2.2957299999999998</v>
      </c>
      <c r="FI39">
        <v>2.1588699999999998</v>
      </c>
      <c r="FJ39">
        <v>0</v>
      </c>
      <c r="FK39">
        <v>6.9260600000000005E-2</v>
      </c>
      <c r="FL39">
        <v>999.9</v>
      </c>
      <c r="FM39">
        <v>32.897799999999997</v>
      </c>
      <c r="FN39">
        <v>61</v>
      </c>
      <c r="FO39">
        <v>38.700000000000003</v>
      </c>
      <c r="FP39">
        <v>41.7254</v>
      </c>
      <c r="FQ39">
        <v>50.590899999999998</v>
      </c>
      <c r="FR39">
        <v>30.532900000000001</v>
      </c>
      <c r="FS39">
        <v>2</v>
      </c>
      <c r="FT39">
        <v>0.71479400000000004</v>
      </c>
      <c r="FU39">
        <v>1.3346800000000001</v>
      </c>
      <c r="FV39">
        <v>20.202000000000002</v>
      </c>
      <c r="FW39">
        <v>5.2141500000000001</v>
      </c>
      <c r="FX39">
        <v>11.974</v>
      </c>
      <c r="FY39">
        <v>4.9894999999999996</v>
      </c>
      <c r="FZ39">
        <v>3.2925</v>
      </c>
      <c r="GA39">
        <v>9999</v>
      </c>
      <c r="GB39">
        <v>9999</v>
      </c>
      <c r="GC39">
        <v>9999</v>
      </c>
      <c r="GD39">
        <v>999.9</v>
      </c>
      <c r="GE39">
        <v>4.9713599999999998</v>
      </c>
      <c r="GF39">
        <v>1.8742399999999999</v>
      </c>
      <c r="GG39">
        <v>1.8705700000000001</v>
      </c>
      <c r="GH39">
        <v>1.87016</v>
      </c>
      <c r="GI39">
        <v>1.8747</v>
      </c>
      <c r="GJ39">
        <v>1.8714900000000001</v>
      </c>
      <c r="GK39">
        <v>1.8669199999999999</v>
      </c>
      <c r="GL39">
        <v>1.87791</v>
      </c>
      <c r="GM39">
        <v>0</v>
      </c>
      <c r="GN39">
        <v>0</v>
      </c>
      <c r="GO39">
        <v>0</v>
      </c>
      <c r="GP39">
        <v>0</v>
      </c>
      <c r="GQ39" t="s">
        <v>384</v>
      </c>
      <c r="GR39" t="s">
        <v>385</v>
      </c>
      <c r="GS39" t="s">
        <v>386</v>
      </c>
      <c r="GT39" t="s">
        <v>386</v>
      </c>
      <c r="GU39" t="s">
        <v>386</v>
      </c>
      <c r="GV39" t="s">
        <v>386</v>
      </c>
      <c r="GW39">
        <v>0</v>
      </c>
      <c r="GX39">
        <v>100</v>
      </c>
      <c r="GY39">
        <v>100</v>
      </c>
      <c r="GZ39">
        <v>-0.78400000000000003</v>
      </c>
      <c r="HA39">
        <v>0.3221</v>
      </c>
      <c r="HB39">
        <v>-0.78395000000000437</v>
      </c>
      <c r="HC39">
        <v>0</v>
      </c>
      <c r="HD39">
        <v>0</v>
      </c>
      <c r="HE39">
        <v>0</v>
      </c>
      <c r="HF39">
        <v>0.32204000000000832</v>
      </c>
      <c r="HG39">
        <v>0</v>
      </c>
      <c r="HH39">
        <v>0</v>
      </c>
      <c r="HI39">
        <v>0</v>
      </c>
      <c r="HJ39">
        <v>-1</v>
      </c>
      <c r="HK39">
        <v>-1</v>
      </c>
      <c r="HL39">
        <v>-1</v>
      </c>
      <c r="HM39">
        <v>-1</v>
      </c>
      <c r="HN39">
        <v>44.4</v>
      </c>
      <c r="HO39">
        <v>44.4</v>
      </c>
      <c r="HP39">
        <v>0.60546900000000003</v>
      </c>
      <c r="HQ39">
        <v>2.6049799999999999</v>
      </c>
      <c r="HR39">
        <v>2.1484399999999999</v>
      </c>
      <c r="HS39">
        <v>2.5866699999999998</v>
      </c>
      <c r="HT39">
        <v>2.5451700000000002</v>
      </c>
      <c r="HU39">
        <v>2.2888199999999999</v>
      </c>
      <c r="HV39">
        <v>43.236199999999997</v>
      </c>
      <c r="HW39">
        <v>13.9482</v>
      </c>
      <c r="HX39">
        <v>18</v>
      </c>
      <c r="HY39">
        <v>692.43899999999996</v>
      </c>
      <c r="HZ39">
        <v>712.50900000000001</v>
      </c>
      <c r="IA39">
        <v>30.998799999999999</v>
      </c>
      <c r="IB39">
        <v>36.484900000000003</v>
      </c>
      <c r="IC39">
        <v>29.999500000000001</v>
      </c>
      <c r="ID39">
        <v>36.238199999999999</v>
      </c>
      <c r="IE39">
        <v>36.172800000000002</v>
      </c>
      <c r="IF39">
        <v>12.182499999999999</v>
      </c>
      <c r="IG39">
        <v>28.376100000000001</v>
      </c>
      <c r="IH39">
        <v>73.408299999999997</v>
      </c>
      <c r="II39">
        <v>31</v>
      </c>
      <c r="IJ39">
        <v>163.94200000000001</v>
      </c>
      <c r="IK39">
        <v>32.5152</v>
      </c>
      <c r="IL39">
        <v>98.277799999999999</v>
      </c>
      <c r="IM39">
        <v>98.354299999999995</v>
      </c>
    </row>
    <row r="40" spans="1:247" x14ac:dyDescent="0.2">
      <c r="A40">
        <v>25</v>
      </c>
      <c r="B40">
        <v>1665065144.0999999</v>
      </c>
      <c r="C40">
        <v>95.5</v>
      </c>
      <c r="D40" t="s">
        <v>435</v>
      </c>
      <c r="E40" t="s">
        <v>436</v>
      </c>
      <c r="F40">
        <v>4</v>
      </c>
      <c r="G40">
        <v>1665065142.0999999</v>
      </c>
      <c r="H40">
        <f t="shared" si="0"/>
        <v>1.364809776218391E-3</v>
      </c>
      <c r="I40">
        <f t="shared" si="1"/>
        <v>1.3648097762183911</v>
      </c>
      <c r="J40">
        <f t="shared" si="2"/>
        <v>1.8428288384668776</v>
      </c>
      <c r="K40">
        <f t="shared" si="3"/>
        <v>141.83342857142861</v>
      </c>
      <c r="L40">
        <f t="shared" si="4"/>
        <v>94.941632421241195</v>
      </c>
      <c r="M40">
        <f t="shared" si="5"/>
        <v>9.605252529755548</v>
      </c>
      <c r="N40">
        <f t="shared" si="6"/>
        <v>14.349299288905224</v>
      </c>
      <c r="O40">
        <f t="shared" si="7"/>
        <v>6.9207008968147729E-2</v>
      </c>
      <c r="P40">
        <f t="shared" si="8"/>
        <v>2.7618200896816889</v>
      </c>
      <c r="Q40">
        <f t="shared" si="9"/>
        <v>6.8257812869333079E-2</v>
      </c>
      <c r="R40">
        <f t="shared" si="10"/>
        <v>4.274532993043853E-2</v>
      </c>
      <c r="S40">
        <f t="shared" si="11"/>
        <v>194.43215661254561</v>
      </c>
      <c r="T40">
        <f t="shared" si="12"/>
        <v>35.024356580272439</v>
      </c>
      <c r="U40">
        <f t="shared" si="13"/>
        <v>34.017657142857139</v>
      </c>
      <c r="V40">
        <f t="shared" si="14"/>
        <v>5.348274747756057</v>
      </c>
      <c r="W40">
        <f t="shared" si="15"/>
        <v>63.195517407174052</v>
      </c>
      <c r="X40">
        <f t="shared" si="16"/>
        <v>3.4129769783954922</v>
      </c>
      <c r="Y40">
        <f t="shared" si="17"/>
        <v>5.4006630824863633</v>
      </c>
      <c r="Z40">
        <f t="shared" si="18"/>
        <v>1.9352977693605649</v>
      </c>
      <c r="AA40">
        <f t="shared" si="19"/>
        <v>-60.188111131231047</v>
      </c>
      <c r="AB40">
        <f t="shared" si="20"/>
        <v>26.039651218720575</v>
      </c>
      <c r="AC40">
        <f t="shared" si="21"/>
        <v>2.182790764666521</v>
      </c>
      <c r="AD40">
        <f t="shared" si="22"/>
        <v>162.46648746470166</v>
      </c>
      <c r="AE40">
        <f t="shared" si="23"/>
        <v>12.009019663035602</v>
      </c>
      <c r="AF40">
        <f t="shared" si="24"/>
        <v>1.3714960460835035</v>
      </c>
      <c r="AG40">
        <f t="shared" si="25"/>
        <v>1.8428288384668776</v>
      </c>
      <c r="AH40">
        <v>157.86313580818941</v>
      </c>
      <c r="AI40">
        <v>149.30776969696959</v>
      </c>
      <c r="AJ40">
        <v>1.681947063756108</v>
      </c>
      <c r="AK40">
        <v>66.416550813611067</v>
      </c>
      <c r="AL40">
        <f t="shared" si="26"/>
        <v>1.3648097762183911</v>
      </c>
      <c r="AM40">
        <v>32.513533623493402</v>
      </c>
      <c r="AN40">
        <v>33.73219515151515</v>
      </c>
      <c r="AO40">
        <v>-2.9564720046091632E-4</v>
      </c>
      <c r="AP40">
        <v>79.004078207123655</v>
      </c>
      <c r="AQ40">
        <v>11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46993.341862199595</v>
      </c>
      <c r="AV40" t="s">
        <v>379</v>
      </c>
      <c r="AW40" t="s">
        <v>379</v>
      </c>
      <c r="AX40">
        <v>0</v>
      </c>
      <c r="AY40">
        <v>0</v>
      </c>
      <c r="AZ40">
        <v>261</v>
      </c>
      <c r="BA40">
        <v>1000</v>
      </c>
      <c r="BB40" t="s">
        <v>380</v>
      </c>
      <c r="BC40">
        <v>1176.155</v>
      </c>
      <c r="BD40">
        <v>1226.1110000000001</v>
      </c>
      <c r="BE40">
        <v>1216</v>
      </c>
      <c r="BF40">
        <v>1.4603136E-4</v>
      </c>
      <c r="BG40">
        <v>9.7405935999999986E-4</v>
      </c>
      <c r="BH40">
        <v>4.7597999359999997E-2</v>
      </c>
      <c r="BI40">
        <v>7.5799999999999999E-4</v>
      </c>
      <c r="BJ40">
        <f t="shared" si="30"/>
        <v>1200.038571428571</v>
      </c>
      <c r="BK40">
        <f t="shared" si="31"/>
        <v>1009.5380997992461</v>
      </c>
      <c r="BL40">
        <f t="shared" si="32"/>
        <v>0.84125470950275705</v>
      </c>
      <c r="BM40">
        <f t="shared" si="33"/>
        <v>0.16202158934032118</v>
      </c>
      <c r="BN40">
        <v>6</v>
      </c>
      <c r="BO40">
        <v>0.5</v>
      </c>
      <c r="BP40" t="s">
        <v>381</v>
      </c>
      <c r="BQ40">
        <v>2</v>
      </c>
      <c r="BR40" t="b">
        <v>1</v>
      </c>
      <c r="BS40">
        <v>1665065142.0999999</v>
      </c>
      <c r="BT40">
        <v>141.83342857142861</v>
      </c>
      <c r="BU40">
        <v>153.09742857142859</v>
      </c>
      <c r="BV40">
        <v>33.735042857142858</v>
      </c>
      <c r="BW40">
        <v>32.511842857142859</v>
      </c>
      <c r="BX40">
        <v>142.6174285714286</v>
      </c>
      <c r="BY40">
        <v>33.413028571428569</v>
      </c>
      <c r="BZ40">
        <v>650.0467142857143</v>
      </c>
      <c r="CA40">
        <v>101.07</v>
      </c>
      <c r="CB40">
        <v>0.1000798142857143</v>
      </c>
      <c r="CC40">
        <v>34.192542857142861</v>
      </c>
      <c r="CD40">
        <v>999.89999999999986</v>
      </c>
      <c r="CE40">
        <v>34.017657142857139</v>
      </c>
      <c r="CF40">
        <v>0</v>
      </c>
      <c r="CG40">
        <v>0</v>
      </c>
      <c r="CH40">
        <v>8977.0557142857124</v>
      </c>
      <c r="CI40">
        <v>0</v>
      </c>
      <c r="CJ40">
        <v>769.64971428571425</v>
      </c>
      <c r="CK40">
        <v>-11.26407142857143</v>
      </c>
      <c r="CL40">
        <v>146.78528571428569</v>
      </c>
      <c r="CM40">
        <v>158.2424285714286</v>
      </c>
      <c r="CN40">
        <v>1.223201428571429</v>
      </c>
      <c r="CO40">
        <v>153.09742857142859</v>
      </c>
      <c r="CP40">
        <v>32.511842857142859</v>
      </c>
      <c r="CQ40">
        <v>3.409608571428572</v>
      </c>
      <c r="CR40">
        <v>3.285977142857142</v>
      </c>
      <c r="CS40">
        <v>26.17622857142857</v>
      </c>
      <c r="CT40">
        <v>25.552714285714281</v>
      </c>
      <c r="CU40">
        <v>1200.038571428571</v>
      </c>
      <c r="CV40">
        <v>0.95800399999999997</v>
      </c>
      <c r="CW40">
        <v>4.1995999999999992E-2</v>
      </c>
      <c r="CX40">
        <v>0</v>
      </c>
      <c r="CY40">
        <v>973.48300000000006</v>
      </c>
      <c r="CZ40">
        <v>5.0001600000000002</v>
      </c>
      <c r="DA40">
        <v>12939.928571428571</v>
      </c>
      <c r="DB40">
        <v>9515.4928571428572</v>
      </c>
      <c r="DC40">
        <v>48.088999999999999</v>
      </c>
      <c r="DD40">
        <v>50</v>
      </c>
      <c r="DE40">
        <v>49.25</v>
      </c>
      <c r="DF40">
        <v>49.017714285714291</v>
      </c>
      <c r="DG40">
        <v>49.811999999999998</v>
      </c>
      <c r="DH40">
        <v>1144.8485714285709</v>
      </c>
      <c r="DI40">
        <v>50.19</v>
      </c>
      <c r="DJ40">
        <v>0</v>
      </c>
      <c r="DK40">
        <v>2381</v>
      </c>
      <c r="DL40">
        <v>0</v>
      </c>
      <c r="DM40">
        <v>974.65634615384624</v>
      </c>
      <c r="DN40">
        <v>-13.228888865848109</v>
      </c>
      <c r="DO40">
        <v>-1903.470081352493</v>
      </c>
      <c r="DP40">
        <v>13235.957692307689</v>
      </c>
      <c r="DQ40">
        <v>15</v>
      </c>
      <c r="DR40">
        <v>1665062474.5</v>
      </c>
      <c r="DS40" t="s">
        <v>382</v>
      </c>
      <c r="DT40">
        <v>1665062474.5</v>
      </c>
      <c r="DU40">
        <v>1665062474.5</v>
      </c>
      <c r="DV40">
        <v>8</v>
      </c>
      <c r="DW40">
        <v>-4.1000000000000002E-2</v>
      </c>
      <c r="DX40">
        <v>-0.11700000000000001</v>
      </c>
      <c r="DY40">
        <v>-0.78400000000000003</v>
      </c>
      <c r="DZ40">
        <v>0.32200000000000001</v>
      </c>
      <c r="EA40">
        <v>415</v>
      </c>
      <c r="EB40">
        <v>32</v>
      </c>
      <c r="EC40">
        <v>0.34</v>
      </c>
      <c r="ED40">
        <v>0.23</v>
      </c>
      <c r="EE40">
        <v>-10.89831463414634</v>
      </c>
      <c r="EF40">
        <v>-2.2033588850174142</v>
      </c>
      <c r="EG40">
        <v>0.21840608581820051</v>
      </c>
      <c r="EH40">
        <v>0</v>
      </c>
      <c r="EI40">
        <v>975.41202941176482</v>
      </c>
      <c r="EJ40">
        <v>-12.82922841671874</v>
      </c>
      <c r="EK40">
        <v>1.2714728255821151</v>
      </c>
      <c r="EL40">
        <v>0</v>
      </c>
      <c r="EM40">
        <v>1.244653902439024</v>
      </c>
      <c r="EN40">
        <v>-0.1819455052264824</v>
      </c>
      <c r="EO40">
        <v>1.8255028960041261E-2</v>
      </c>
      <c r="EP40">
        <v>0</v>
      </c>
      <c r="EQ40">
        <v>0</v>
      </c>
      <c r="ER40">
        <v>3</v>
      </c>
      <c r="ES40" t="s">
        <v>400</v>
      </c>
      <c r="ET40">
        <v>3.3685299999999998</v>
      </c>
      <c r="EU40">
        <v>2.8935300000000002</v>
      </c>
      <c r="EV40">
        <v>3.9501599999999998E-2</v>
      </c>
      <c r="EW40">
        <v>4.2996300000000001E-2</v>
      </c>
      <c r="EX40">
        <v>0.13972399999999999</v>
      </c>
      <c r="EY40">
        <v>0.13866500000000001</v>
      </c>
      <c r="EZ40">
        <v>33130.1</v>
      </c>
      <c r="FA40">
        <v>28752.2</v>
      </c>
      <c r="FB40">
        <v>30831.200000000001</v>
      </c>
      <c r="FC40">
        <v>28006.3</v>
      </c>
      <c r="FD40">
        <v>34960.199999999997</v>
      </c>
      <c r="FE40">
        <v>34059.800000000003</v>
      </c>
      <c r="FF40">
        <v>40208</v>
      </c>
      <c r="FG40">
        <v>39065.699999999997</v>
      </c>
      <c r="FH40">
        <v>2.2956500000000002</v>
      </c>
      <c r="FI40">
        <v>2.1592500000000001</v>
      </c>
      <c r="FJ40">
        <v>0</v>
      </c>
      <c r="FK40">
        <v>7.02068E-2</v>
      </c>
      <c r="FL40">
        <v>999.9</v>
      </c>
      <c r="FM40">
        <v>32.883800000000001</v>
      </c>
      <c r="FN40">
        <v>61</v>
      </c>
      <c r="FO40">
        <v>38.700000000000003</v>
      </c>
      <c r="FP40">
        <v>41.729599999999998</v>
      </c>
      <c r="FQ40">
        <v>50.6509</v>
      </c>
      <c r="FR40">
        <v>30.6691</v>
      </c>
      <c r="FS40">
        <v>2</v>
      </c>
      <c r="FT40">
        <v>0.71426599999999996</v>
      </c>
      <c r="FU40">
        <v>1.3294299999999999</v>
      </c>
      <c r="FV40">
        <v>20.202200000000001</v>
      </c>
      <c r="FW40">
        <v>5.2144399999999997</v>
      </c>
      <c r="FX40">
        <v>11.974</v>
      </c>
      <c r="FY40">
        <v>4.9896500000000001</v>
      </c>
      <c r="FZ40">
        <v>3.2925</v>
      </c>
      <c r="GA40">
        <v>9999</v>
      </c>
      <c r="GB40">
        <v>9999</v>
      </c>
      <c r="GC40">
        <v>9999</v>
      </c>
      <c r="GD40">
        <v>999.9</v>
      </c>
      <c r="GE40">
        <v>4.9714099999999997</v>
      </c>
      <c r="GF40">
        <v>1.8742300000000001</v>
      </c>
      <c r="GG40">
        <v>1.87056</v>
      </c>
      <c r="GH40">
        <v>1.87018</v>
      </c>
      <c r="GI40">
        <v>1.8747100000000001</v>
      </c>
      <c r="GJ40">
        <v>1.8714900000000001</v>
      </c>
      <c r="GK40">
        <v>1.8669199999999999</v>
      </c>
      <c r="GL40">
        <v>1.87791</v>
      </c>
      <c r="GM40">
        <v>0</v>
      </c>
      <c r="GN40">
        <v>0</v>
      </c>
      <c r="GO40">
        <v>0</v>
      </c>
      <c r="GP40">
        <v>0</v>
      </c>
      <c r="GQ40" t="s">
        <v>384</v>
      </c>
      <c r="GR40" t="s">
        <v>385</v>
      </c>
      <c r="GS40" t="s">
        <v>386</v>
      </c>
      <c r="GT40" t="s">
        <v>386</v>
      </c>
      <c r="GU40" t="s">
        <v>386</v>
      </c>
      <c r="GV40" t="s">
        <v>386</v>
      </c>
      <c r="GW40">
        <v>0</v>
      </c>
      <c r="GX40">
        <v>100</v>
      </c>
      <c r="GY40">
        <v>100</v>
      </c>
      <c r="GZ40">
        <v>-0.78400000000000003</v>
      </c>
      <c r="HA40">
        <v>0.32200000000000001</v>
      </c>
      <c r="HB40">
        <v>-0.78395000000000437</v>
      </c>
      <c r="HC40">
        <v>0</v>
      </c>
      <c r="HD40">
        <v>0</v>
      </c>
      <c r="HE40">
        <v>0</v>
      </c>
      <c r="HF40">
        <v>0.32204000000000832</v>
      </c>
      <c r="HG40">
        <v>0</v>
      </c>
      <c r="HH40">
        <v>0</v>
      </c>
      <c r="HI40">
        <v>0</v>
      </c>
      <c r="HJ40">
        <v>-1</v>
      </c>
      <c r="HK40">
        <v>-1</v>
      </c>
      <c r="HL40">
        <v>-1</v>
      </c>
      <c r="HM40">
        <v>-1</v>
      </c>
      <c r="HN40">
        <v>44.5</v>
      </c>
      <c r="HO40">
        <v>44.5</v>
      </c>
      <c r="HP40">
        <v>0.625</v>
      </c>
      <c r="HQ40">
        <v>2.5976599999999999</v>
      </c>
      <c r="HR40">
        <v>2.1484399999999999</v>
      </c>
      <c r="HS40">
        <v>2.5866699999999998</v>
      </c>
      <c r="HT40">
        <v>2.5451700000000002</v>
      </c>
      <c r="HU40">
        <v>2.3315399999999999</v>
      </c>
      <c r="HV40">
        <v>43.263300000000001</v>
      </c>
      <c r="HW40">
        <v>13.956899999999999</v>
      </c>
      <c r="HX40">
        <v>18</v>
      </c>
      <c r="HY40">
        <v>692.32899999999995</v>
      </c>
      <c r="HZ40">
        <v>712.82299999999998</v>
      </c>
      <c r="IA40">
        <v>30.998699999999999</v>
      </c>
      <c r="IB40">
        <v>36.478700000000003</v>
      </c>
      <c r="IC40">
        <v>29.999400000000001</v>
      </c>
      <c r="ID40">
        <v>36.233800000000002</v>
      </c>
      <c r="IE40">
        <v>36.168100000000003</v>
      </c>
      <c r="IF40">
        <v>12.578200000000001</v>
      </c>
      <c r="IG40">
        <v>28.376100000000001</v>
      </c>
      <c r="IH40">
        <v>73.030100000000004</v>
      </c>
      <c r="II40">
        <v>31</v>
      </c>
      <c r="IJ40">
        <v>170.62100000000001</v>
      </c>
      <c r="IK40">
        <v>32.5152</v>
      </c>
      <c r="IL40">
        <v>98.278899999999993</v>
      </c>
      <c r="IM40">
        <v>98.355000000000004</v>
      </c>
    </row>
    <row r="41" spans="1:247" x14ac:dyDescent="0.2">
      <c r="A41">
        <v>26</v>
      </c>
      <c r="B41">
        <v>1665065148.0999999</v>
      </c>
      <c r="C41">
        <v>99.5</v>
      </c>
      <c r="D41" t="s">
        <v>437</v>
      </c>
      <c r="E41" t="s">
        <v>438</v>
      </c>
      <c r="F41">
        <v>4</v>
      </c>
      <c r="G41">
        <v>1665065145.7874999</v>
      </c>
      <c r="H41">
        <f t="shared" si="0"/>
        <v>1.3761344608197487E-3</v>
      </c>
      <c r="I41">
        <f t="shared" si="1"/>
        <v>1.3761344608197488</v>
      </c>
      <c r="J41">
        <f t="shared" si="2"/>
        <v>1.9402760807020412</v>
      </c>
      <c r="K41">
        <f t="shared" si="3"/>
        <v>147.83962500000001</v>
      </c>
      <c r="L41">
        <f t="shared" si="4"/>
        <v>98.821222828933216</v>
      </c>
      <c r="M41">
        <f t="shared" si="5"/>
        <v>9.9978061874839099</v>
      </c>
      <c r="N41">
        <f t="shared" si="6"/>
        <v>14.957029221738654</v>
      </c>
      <c r="O41">
        <f t="shared" si="7"/>
        <v>6.9696255707953986E-2</v>
      </c>
      <c r="P41">
        <f t="shared" si="8"/>
        <v>2.767416667514512</v>
      </c>
      <c r="Q41">
        <f t="shared" si="9"/>
        <v>6.8735610138557252E-2</v>
      </c>
      <c r="R41">
        <f t="shared" si="10"/>
        <v>4.3044963394659061E-2</v>
      </c>
      <c r="S41">
        <f t="shared" si="11"/>
        <v>194.4128336125066</v>
      </c>
      <c r="T41">
        <f t="shared" si="12"/>
        <v>35.017229708100771</v>
      </c>
      <c r="U41">
        <f t="shared" si="13"/>
        <v>34.023874999999997</v>
      </c>
      <c r="V41">
        <f t="shared" si="14"/>
        <v>5.3501297489323907</v>
      </c>
      <c r="W41">
        <f t="shared" si="15"/>
        <v>63.192037388875086</v>
      </c>
      <c r="X41">
        <f t="shared" si="16"/>
        <v>3.4123389311686445</v>
      </c>
      <c r="Y41">
        <f t="shared" si="17"/>
        <v>5.3999508041963908</v>
      </c>
      <c r="Z41">
        <f t="shared" si="18"/>
        <v>1.9377908177637462</v>
      </c>
      <c r="AA41">
        <f t="shared" si="19"/>
        <v>-60.68752972215092</v>
      </c>
      <c r="AB41">
        <f t="shared" si="20"/>
        <v>24.811455675135758</v>
      </c>
      <c r="AC41">
        <f t="shared" si="21"/>
        <v>2.0756694102667681</v>
      </c>
      <c r="AD41">
        <f t="shared" si="22"/>
        <v>160.61242897575821</v>
      </c>
      <c r="AE41">
        <f t="shared" si="23"/>
        <v>12.155816602859858</v>
      </c>
      <c r="AF41">
        <f t="shared" si="24"/>
        <v>1.3849832564518965</v>
      </c>
      <c r="AG41">
        <f t="shared" si="25"/>
        <v>1.9402760807020412</v>
      </c>
      <c r="AH41">
        <v>164.74949209301431</v>
      </c>
      <c r="AI41">
        <v>156.0635636363636</v>
      </c>
      <c r="AJ41">
        <v>1.691082277555034</v>
      </c>
      <c r="AK41">
        <v>66.416550813611067</v>
      </c>
      <c r="AL41">
        <f t="shared" si="26"/>
        <v>1.3761344608197488</v>
      </c>
      <c r="AM41">
        <v>32.49504507209079</v>
      </c>
      <c r="AN41">
        <v>33.723440606060599</v>
      </c>
      <c r="AO41">
        <v>-1.9898722440657489E-4</v>
      </c>
      <c r="AP41">
        <v>79.004078207123655</v>
      </c>
      <c r="AQ41">
        <v>11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47146.959896375796</v>
      </c>
      <c r="AV41" t="s">
        <v>379</v>
      </c>
      <c r="AW41" t="s">
        <v>379</v>
      </c>
      <c r="AX41">
        <v>0</v>
      </c>
      <c r="AY41">
        <v>0</v>
      </c>
      <c r="AZ41">
        <v>261</v>
      </c>
      <c r="BA41">
        <v>1000</v>
      </c>
      <c r="BB41" t="s">
        <v>380</v>
      </c>
      <c r="BC41">
        <v>1176.155</v>
      </c>
      <c r="BD41">
        <v>1226.1110000000001</v>
      </c>
      <c r="BE41">
        <v>1216</v>
      </c>
      <c r="BF41">
        <v>1.4603136E-4</v>
      </c>
      <c r="BG41">
        <v>9.7405935999999986E-4</v>
      </c>
      <c r="BH41">
        <v>4.7597999359999997E-2</v>
      </c>
      <c r="BI41">
        <v>7.5799999999999999E-4</v>
      </c>
      <c r="BJ41">
        <f t="shared" si="30"/>
        <v>1199.9175</v>
      </c>
      <c r="BK41">
        <f t="shared" si="31"/>
        <v>1009.4363997992261</v>
      </c>
      <c r="BL41">
        <f t="shared" si="32"/>
        <v>0.84125483610267049</v>
      </c>
      <c r="BM41">
        <f t="shared" si="33"/>
        <v>0.1620218336781542</v>
      </c>
      <c r="BN41">
        <v>6</v>
      </c>
      <c r="BO41">
        <v>0.5</v>
      </c>
      <c r="BP41" t="s">
        <v>381</v>
      </c>
      <c r="BQ41">
        <v>2</v>
      </c>
      <c r="BR41" t="b">
        <v>1</v>
      </c>
      <c r="BS41">
        <v>1665065145.7874999</v>
      </c>
      <c r="BT41">
        <v>147.83962500000001</v>
      </c>
      <c r="BU41">
        <v>159.24937499999999</v>
      </c>
      <c r="BV41">
        <v>33.728549999999998</v>
      </c>
      <c r="BW41">
        <v>32.493225000000002</v>
      </c>
      <c r="BX41">
        <v>148.623625</v>
      </c>
      <c r="BY41">
        <v>33.406512499999998</v>
      </c>
      <c r="BZ41">
        <v>650.0005000000001</v>
      </c>
      <c r="CA41">
        <v>101.07062500000001</v>
      </c>
      <c r="CB41">
        <v>0.10001326250000001</v>
      </c>
      <c r="CC41">
        <v>34.190175000000004</v>
      </c>
      <c r="CD41">
        <v>999.9</v>
      </c>
      <c r="CE41">
        <v>34.023874999999997</v>
      </c>
      <c r="CF41">
        <v>0</v>
      </c>
      <c r="CG41">
        <v>0</v>
      </c>
      <c r="CH41">
        <v>9006.7199999999993</v>
      </c>
      <c r="CI41">
        <v>0</v>
      </c>
      <c r="CJ41">
        <v>618.80887499999994</v>
      </c>
      <c r="CK41">
        <v>-11.409762499999999</v>
      </c>
      <c r="CL41">
        <v>153</v>
      </c>
      <c r="CM41">
        <v>164.5975</v>
      </c>
      <c r="CN41">
        <v>1.2353112500000001</v>
      </c>
      <c r="CO41">
        <v>159.24937499999999</v>
      </c>
      <c r="CP41">
        <v>32.493225000000002</v>
      </c>
      <c r="CQ41">
        <v>3.4089662500000002</v>
      </c>
      <c r="CR41">
        <v>3.2841125</v>
      </c>
      <c r="CS41">
        <v>26.17305</v>
      </c>
      <c r="CT41">
        <v>25.543150000000001</v>
      </c>
      <c r="CU41">
        <v>1199.9175</v>
      </c>
      <c r="CV41">
        <v>0.95799987499999995</v>
      </c>
      <c r="CW41">
        <v>4.2000012500000003E-2</v>
      </c>
      <c r="CX41">
        <v>0</v>
      </c>
      <c r="CY41">
        <v>972.88637500000004</v>
      </c>
      <c r="CZ41">
        <v>5.0001600000000002</v>
      </c>
      <c r="DA41">
        <v>12811.25</v>
      </c>
      <c r="DB41">
        <v>9514.5074999999997</v>
      </c>
      <c r="DC41">
        <v>48.085624999999993</v>
      </c>
      <c r="DD41">
        <v>49.992125000000001</v>
      </c>
      <c r="DE41">
        <v>49.25</v>
      </c>
      <c r="DF41">
        <v>48.968499999999999</v>
      </c>
      <c r="DG41">
        <v>49.796499999999988</v>
      </c>
      <c r="DH41">
        <v>1144.7275</v>
      </c>
      <c r="DI41">
        <v>50.19</v>
      </c>
      <c r="DJ41">
        <v>0</v>
      </c>
      <c r="DK41">
        <v>2385.2000000476842</v>
      </c>
      <c r="DL41">
        <v>0</v>
      </c>
      <c r="DM41">
        <v>973.73592000000008</v>
      </c>
      <c r="DN41">
        <v>-11.65223076945416</v>
      </c>
      <c r="DO41">
        <v>-4059.430769040041</v>
      </c>
      <c r="DP41">
        <v>13097.624</v>
      </c>
      <c r="DQ41">
        <v>15</v>
      </c>
      <c r="DR41">
        <v>1665062474.5</v>
      </c>
      <c r="DS41" t="s">
        <v>382</v>
      </c>
      <c r="DT41">
        <v>1665062474.5</v>
      </c>
      <c r="DU41">
        <v>1665062474.5</v>
      </c>
      <c r="DV41">
        <v>8</v>
      </c>
      <c r="DW41">
        <v>-4.1000000000000002E-2</v>
      </c>
      <c r="DX41">
        <v>-0.11700000000000001</v>
      </c>
      <c r="DY41">
        <v>-0.78400000000000003</v>
      </c>
      <c r="DZ41">
        <v>0.32200000000000001</v>
      </c>
      <c r="EA41">
        <v>415</v>
      </c>
      <c r="EB41">
        <v>32</v>
      </c>
      <c r="EC41">
        <v>0.34</v>
      </c>
      <c r="ED41">
        <v>0.23</v>
      </c>
      <c r="EE41">
        <v>-11.04468536585366</v>
      </c>
      <c r="EF41">
        <v>-2.3735184668989722</v>
      </c>
      <c r="EG41">
        <v>0.23436890512241759</v>
      </c>
      <c r="EH41">
        <v>0</v>
      </c>
      <c r="EI41">
        <v>974.54882352941183</v>
      </c>
      <c r="EJ41">
        <v>-12.899984721351119</v>
      </c>
      <c r="EK41">
        <v>1.277672066703589</v>
      </c>
      <c r="EL41">
        <v>0</v>
      </c>
      <c r="EM41">
        <v>1.2369551219512189</v>
      </c>
      <c r="EN41">
        <v>-0.106123484320555</v>
      </c>
      <c r="EO41">
        <v>1.3210970703788089E-2</v>
      </c>
      <c r="EP41">
        <v>0</v>
      </c>
      <c r="EQ41">
        <v>0</v>
      </c>
      <c r="ER41">
        <v>3</v>
      </c>
      <c r="ES41" t="s">
        <v>400</v>
      </c>
      <c r="ET41">
        <v>3.36863</v>
      </c>
      <c r="EU41">
        <v>2.8938799999999998</v>
      </c>
      <c r="EV41">
        <v>4.1155700000000003E-2</v>
      </c>
      <c r="EW41">
        <v>4.4700299999999998E-2</v>
      </c>
      <c r="EX41">
        <v>0.13969300000000001</v>
      </c>
      <c r="EY41">
        <v>0.138602</v>
      </c>
      <c r="EZ41">
        <v>33073.4</v>
      </c>
      <c r="FA41">
        <v>28701.200000000001</v>
      </c>
      <c r="FB41">
        <v>30831.5</v>
      </c>
      <c r="FC41">
        <v>28006.5</v>
      </c>
      <c r="FD41">
        <v>34961.5</v>
      </c>
      <c r="FE41">
        <v>34062.800000000003</v>
      </c>
      <c r="FF41">
        <v>40208.1</v>
      </c>
      <c r="FG41">
        <v>39066.199999999997</v>
      </c>
      <c r="FH41">
        <v>2.2957700000000001</v>
      </c>
      <c r="FI41">
        <v>2.1591499999999999</v>
      </c>
      <c r="FJ41">
        <v>0</v>
      </c>
      <c r="FK41">
        <v>7.0989099999999999E-2</v>
      </c>
      <c r="FL41">
        <v>999.9</v>
      </c>
      <c r="FM41">
        <v>32.872999999999998</v>
      </c>
      <c r="FN41">
        <v>60.9</v>
      </c>
      <c r="FO41">
        <v>38.700000000000003</v>
      </c>
      <c r="FP41">
        <v>41.659700000000001</v>
      </c>
      <c r="FQ41">
        <v>50.530900000000003</v>
      </c>
      <c r="FR41">
        <v>30.801300000000001</v>
      </c>
      <c r="FS41">
        <v>2</v>
      </c>
      <c r="FT41">
        <v>0.71362800000000004</v>
      </c>
      <c r="FU41">
        <v>1.3241099999999999</v>
      </c>
      <c r="FV41">
        <v>20.202300000000001</v>
      </c>
      <c r="FW41">
        <v>5.2145900000000003</v>
      </c>
      <c r="FX41">
        <v>11.974</v>
      </c>
      <c r="FY41">
        <v>4.9900500000000001</v>
      </c>
      <c r="FZ41">
        <v>3.2925</v>
      </c>
      <c r="GA41">
        <v>9999</v>
      </c>
      <c r="GB41">
        <v>9999</v>
      </c>
      <c r="GC41">
        <v>9999</v>
      </c>
      <c r="GD41">
        <v>999.9</v>
      </c>
      <c r="GE41">
        <v>4.9713700000000003</v>
      </c>
      <c r="GF41">
        <v>1.8742300000000001</v>
      </c>
      <c r="GG41">
        <v>1.8705499999999999</v>
      </c>
      <c r="GH41">
        <v>1.87015</v>
      </c>
      <c r="GI41">
        <v>1.8747</v>
      </c>
      <c r="GJ41">
        <v>1.8714900000000001</v>
      </c>
      <c r="GK41">
        <v>1.8669100000000001</v>
      </c>
      <c r="GL41">
        <v>1.8778999999999999</v>
      </c>
      <c r="GM41">
        <v>0</v>
      </c>
      <c r="GN41">
        <v>0</v>
      </c>
      <c r="GO41">
        <v>0</v>
      </c>
      <c r="GP41">
        <v>0</v>
      </c>
      <c r="GQ41" t="s">
        <v>384</v>
      </c>
      <c r="GR41" t="s">
        <v>385</v>
      </c>
      <c r="GS41" t="s">
        <v>386</v>
      </c>
      <c r="GT41" t="s">
        <v>386</v>
      </c>
      <c r="GU41" t="s">
        <v>386</v>
      </c>
      <c r="GV41" t="s">
        <v>386</v>
      </c>
      <c r="GW41">
        <v>0</v>
      </c>
      <c r="GX41">
        <v>100</v>
      </c>
      <c r="GY41">
        <v>100</v>
      </c>
      <c r="GZ41">
        <v>-0.78400000000000003</v>
      </c>
      <c r="HA41">
        <v>0.3221</v>
      </c>
      <c r="HB41">
        <v>-0.78395000000000437</v>
      </c>
      <c r="HC41">
        <v>0</v>
      </c>
      <c r="HD41">
        <v>0</v>
      </c>
      <c r="HE41">
        <v>0</v>
      </c>
      <c r="HF41">
        <v>0.32204000000000832</v>
      </c>
      <c r="HG41">
        <v>0</v>
      </c>
      <c r="HH41">
        <v>0</v>
      </c>
      <c r="HI41">
        <v>0</v>
      </c>
      <c r="HJ41">
        <v>-1</v>
      </c>
      <c r="HK41">
        <v>-1</v>
      </c>
      <c r="HL41">
        <v>-1</v>
      </c>
      <c r="HM41">
        <v>-1</v>
      </c>
      <c r="HN41">
        <v>44.6</v>
      </c>
      <c r="HO41">
        <v>44.6</v>
      </c>
      <c r="HP41">
        <v>0.64453099999999997</v>
      </c>
      <c r="HQ41">
        <v>2.5939899999999998</v>
      </c>
      <c r="HR41">
        <v>2.1484399999999999</v>
      </c>
      <c r="HS41">
        <v>2.5866699999999998</v>
      </c>
      <c r="HT41">
        <v>2.5451700000000002</v>
      </c>
      <c r="HU41">
        <v>2.32056</v>
      </c>
      <c r="HV41">
        <v>43.236199999999997</v>
      </c>
      <c r="HW41">
        <v>13.9482</v>
      </c>
      <c r="HX41">
        <v>18</v>
      </c>
      <c r="HY41">
        <v>692.37</v>
      </c>
      <c r="HZ41">
        <v>712.66200000000003</v>
      </c>
      <c r="IA41">
        <v>30.9986</v>
      </c>
      <c r="IB41">
        <v>36.471400000000003</v>
      </c>
      <c r="IC41">
        <v>29.999400000000001</v>
      </c>
      <c r="ID41">
        <v>36.228099999999998</v>
      </c>
      <c r="IE41">
        <v>36.162799999999997</v>
      </c>
      <c r="IF41">
        <v>12.9719</v>
      </c>
      <c r="IG41">
        <v>28.376100000000001</v>
      </c>
      <c r="IH41">
        <v>73.030100000000004</v>
      </c>
      <c r="II41">
        <v>31</v>
      </c>
      <c r="IJ41">
        <v>177.3</v>
      </c>
      <c r="IK41">
        <v>32.5152</v>
      </c>
      <c r="IL41">
        <v>98.279499999999999</v>
      </c>
      <c r="IM41">
        <v>98.355999999999995</v>
      </c>
    </row>
    <row r="42" spans="1:247" x14ac:dyDescent="0.2">
      <c r="A42">
        <v>27</v>
      </c>
      <c r="B42">
        <v>1665065152.0999999</v>
      </c>
      <c r="C42">
        <v>103.5</v>
      </c>
      <c r="D42" t="s">
        <v>439</v>
      </c>
      <c r="E42" t="s">
        <v>440</v>
      </c>
      <c r="F42">
        <v>4</v>
      </c>
      <c r="G42">
        <v>1665065150.0999999</v>
      </c>
      <c r="H42">
        <f t="shared" si="0"/>
        <v>1.3738946039774081E-3</v>
      </c>
      <c r="I42">
        <f t="shared" si="1"/>
        <v>1.373894603977408</v>
      </c>
      <c r="J42">
        <f t="shared" si="2"/>
        <v>2.1083332554199732</v>
      </c>
      <c r="K42">
        <f t="shared" si="3"/>
        <v>154.89699999999999</v>
      </c>
      <c r="L42">
        <f t="shared" si="4"/>
        <v>101.72495830647111</v>
      </c>
      <c r="M42">
        <f t="shared" si="5"/>
        <v>10.291654358539235</v>
      </c>
      <c r="N42">
        <f t="shared" si="6"/>
        <v>15.671143165985868</v>
      </c>
      <c r="O42">
        <f t="shared" si="7"/>
        <v>6.956905169271628E-2</v>
      </c>
      <c r="P42">
        <f t="shared" si="8"/>
        <v>2.7631582819411085</v>
      </c>
      <c r="Q42">
        <f t="shared" si="9"/>
        <v>6.8610430342813028E-2</v>
      </c>
      <c r="R42">
        <f t="shared" si="10"/>
        <v>4.2966546789338408E-2</v>
      </c>
      <c r="S42">
        <f t="shared" si="11"/>
        <v>194.43147261254433</v>
      </c>
      <c r="T42">
        <f t="shared" si="12"/>
        <v>35.017730225323106</v>
      </c>
      <c r="U42">
        <f t="shared" si="13"/>
        <v>34.019728571428573</v>
      </c>
      <c r="V42">
        <f t="shared" si="14"/>
        <v>5.348892664185521</v>
      </c>
      <c r="W42">
        <f t="shared" si="15"/>
        <v>63.166297473707104</v>
      </c>
      <c r="X42">
        <f t="shared" si="16"/>
        <v>3.4106823182136941</v>
      </c>
      <c r="Y42">
        <f t="shared" si="17"/>
        <v>5.3995286325486891</v>
      </c>
      <c r="Z42">
        <f t="shared" si="18"/>
        <v>1.938210345971827</v>
      </c>
      <c r="AA42">
        <f t="shared" si="19"/>
        <v>-60.588752035403694</v>
      </c>
      <c r="AB42">
        <f t="shared" si="20"/>
        <v>25.1818731077094</v>
      </c>
      <c r="AC42">
        <f t="shared" si="21"/>
        <v>2.1098471258369202</v>
      </c>
      <c r="AD42">
        <f t="shared" si="22"/>
        <v>161.13444081068695</v>
      </c>
      <c r="AE42">
        <f t="shared" si="23"/>
        <v>12.379471538684317</v>
      </c>
      <c r="AF42">
        <f t="shared" si="24"/>
        <v>1.3817122193596085</v>
      </c>
      <c r="AG42">
        <f t="shared" si="25"/>
        <v>2.1083332554199732</v>
      </c>
      <c r="AH42">
        <v>171.73536074505009</v>
      </c>
      <c r="AI42">
        <v>162.85186060606051</v>
      </c>
      <c r="AJ42">
        <v>1.700150527020476</v>
      </c>
      <c r="AK42">
        <v>66.416550813611067</v>
      </c>
      <c r="AL42">
        <f t="shared" si="26"/>
        <v>1.373894603977408</v>
      </c>
      <c r="AM42">
        <v>32.479496783997611</v>
      </c>
      <c r="AN42">
        <v>33.70738363636363</v>
      </c>
      <c r="AO42">
        <v>-4.8970109424857731E-4</v>
      </c>
      <c r="AP42">
        <v>79.004078207123655</v>
      </c>
      <c r="AQ42">
        <v>11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47030.558957243404</v>
      </c>
      <c r="AV42" t="s">
        <v>379</v>
      </c>
      <c r="AW42" t="s">
        <v>379</v>
      </c>
      <c r="AX42">
        <v>0</v>
      </c>
      <c r="AY42">
        <v>0</v>
      </c>
      <c r="AZ42">
        <v>261</v>
      </c>
      <c r="BA42">
        <v>1000</v>
      </c>
      <c r="BB42" t="s">
        <v>380</v>
      </c>
      <c r="BC42">
        <v>1176.155</v>
      </c>
      <c r="BD42">
        <v>1226.1110000000001</v>
      </c>
      <c r="BE42">
        <v>1216</v>
      </c>
      <c r="BF42">
        <v>1.4603136E-4</v>
      </c>
      <c r="BG42">
        <v>9.7405935999999986E-4</v>
      </c>
      <c r="BH42">
        <v>4.7597999359999997E-2</v>
      </c>
      <c r="BI42">
        <v>7.5799999999999999E-4</v>
      </c>
      <c r="BJ42">
        <f t="shared" si="30"/>
        <v>1200.0342857142859</v>
      </c>
      <c r="BK42">
        <f t="shared" si="31"/>
        <v>1009.5344997992459</v>
      </c>
      <c r="BL42">
        <f t="shared" si="32"/>
        <v>0.84125471398373375</v>
      </c>
      <c r="BM42">
        <f t="shared" si="33"/>
        <v>0.16202159798860627</v>
      </c>
      <c r="BN42">
        <v>6</v>
      </c>
      <c r="BO42">
        <v>0.5</v>
      </c>
      <c r="BP42" t="s">
        <v>381</v>
      </c>
      <c r="BQ42">
        <v>2</v>
      </c>
      <c r="BR42" t="b">
        <v>1</v>
      </c>
      <c r="BS42">
        <v>1665065150.0999999</v>
      </c>
      <c r="BT42">
        <v>154.89699999999999</v>
      </c>
      <c r="BU42">
        <v>166.52242857142849</v>
      </c>
      <c r="BV42">
        <v>33.711928571428572</v>
      </c>
      <c r="BW42">
        <v>32.479428571428571</v>
      </c>
      <c r="BX42">
        <v>155.68085714285709</v>
      </c>
      <c r="BY42">
        <v>33.38992857142857</v>
      </c>
      <c r="BZ42">
        <v>649.96285714285716</v>
      </c>
      <c r="CA42">
        <v>101.0715714285714</v>
      </c>
      <c r="CB42">
        <v>9.9808042857142842E-2</v>
      </c>
      <c r="CC42">
        <v>34.188771428571428</v>
      </c>
      <c r="CD42">
        <v>999.89999999999986</v>
      </c>
      <c r="CE42">
        <v>34.019728571428573</v>
      </c>
      <c r="CF42">
        <v>0</v>
      </c>
      <c r="CG42">
        <v>0</v>
      </c>
      <c r="CH42">
        <v>8984.017142857143</v>
      </c>
      <c r="CI42">
        <v>0</v>
      </c>
      <c r="CJ42">
        <v>551.27857142857135</v>
      </c>
      <c r="CK42">
        <v>-11.62532857142857</v>
      </c>
      <c r="CL42">
        <v>160.30085714285721</v>
      </c>
      <c r="CM42">
        <v>172.11257142857141</v>
      </c>
      <c r="CN42">
        <v>1.2325271428571429</v>
      </c>
      <c r="CO42">
        <v>166.52242857142849</v>
      </c>
      <c r="CP42">
        <v>32.479428571428571</v>
      </c>
      <c r="CQ42">
        <v>3.4073285714285722</v>
      </c>
      <c r="CR42">
        <v>3.2827514285714279</v>
      </c>
      <c r="CS42">
        <v>26.164914285714278</v>
      </c>
      <c r="CT42">
        <v>25.536185714285711</v>
      </c>
      <c r="CU42">
        <v>1200.0342857142859</v>
      </c>
      <c r="CV42">
        <v>0.95800399999999997</v>
      </c>
      <c r="CW42">
        <v>4.1995999999999992E-2</v>
      </c>
      <c r="CX42">
        <v>0</v>
      </c>
      <c r="CY42">
        <v>972.07685714285697</v>
      </c>
      <c r="CZ42">
        <v>5.0001600000000002</v>
      </c>
      <c r="DA42">
        <v>12884.82857142857</v>
      </c>
      <c r="DB42">
        <v>9515.4557142857138</v>
      </c>
      <c r="DC42">
        <v>48.08</v>
      </c>
      <c r="DD42">
        <v>49.973000000000013</v>
      </c>
      <c r="DE42">
        <v>49.223000000000013</v>
      </c>
      <c r="DF42">
        <v>48.973000000000013</v>
      </c>
      <c r="DG42">
        <v>49.785428571428582</v>
      </c>
      <c r="DH42">
        <v>1144.8442857142859</v>
      </c>
      <c r="DI42">
        <v>50.19</v>
      </c>
      <c r="DJ42">
        <v>0</v>
      </c>
      <c r="DK42">
        <v>2388.7999999523158</v>
      </c>
      <c r="DL42">
        <v>0</v>
      </c>
      <c r="DM42">
        <v>973.05312000000004</v>
      </c>
      <c r="DN42">
        <v>-10.708769239525539</v>
      </c>
      <c r="DO42">
        <v>-1290.6153859609681</v>
      </c>
      <c r="DP42">
        <v>12934.056</v>
      </c>
      <c r="DQ42">
        <v>15</v>
      </c>
      <c r="DR42">
        <v>1665062474.5</v>
      </c>
      <c r="DS42" t="s">
        <v>382</v>
      </c>
      <c r="DT42">
        <v>1665062474.5</v>
      </c>
      <c r="DU42">
        <v>1665062474.5</v>
      </c>
      <c r="DV42">
        <v>8</v>
      </c>
      <c r="DW42">
        <v>-4.1000000000000002E-2</v>
      </c>
      <c r="DX42">
        <v>-0.11700000000000001</v>
      </c>
      <c r="DY42">
        <v>-0.78400000000000003</v>
      </c>
      <c r="DZ42">
        <v>0.32200000000000001</v>
      </c>
      <c r="EA42">
        <v>415</v>
      </c>
      <c r="EB42">
        <v>32</v>
      </c>
      <c r="EC42">
        <v>0.34</v>
      </c>
      <c r="ED42">
        <v>0.23</v>
      </c>
      <c r="EE42">
        <v>-11.210248780487809</v>
      </c>
      <c r="EF42">
        <v>-2.473561672473815</v>
      </c>
      <c r="EG42">
        <v>0.24445656816298669</v>
      </c>
      <c r="EH42">
        <v>0</v>
      </c>
      <c r="EI42">
        <v>973.84179411764705</v>
      </c>
      <c r="EJ42">
        <v>-12.0463101642728</v>
      </c>
      <c r="EK42">
        <v>1.2018896831879631</v>
      </c>
      <c r="EL42">
        <v>0</v>
      </c>
      <c r="EM42">
        <v>1.232418292682927</v>
      </c>
      <c r="EN42">
        <v>-1.5314425087108339E-2</v>
      </c>
      <c r="EO42">
        <v>7.3099263959589024E-3</v>
      </c>
      <c r="EP42">
        <v>1</v>
      </c>
      <c r="EQ42">
        <v>1</v>
      </c>
      <c r="ER42">
        <v>3</v>
      </c>
      <c r="ES42" t="s">
        <v>391</v>
      </c>
      <c r="ET42">
        <v>3.3685299999999998</v>
      </c>
      <c r="EU42">
        <v>2.8934799999999998</v>
      </c>
      <c r="EV42">
        <v>4.2804000000000002E-2</v>
      </c>
      <c r="EW42">
        <v>4.6387600000000001E-2</v>
      </c>
      <c r="EX42">
        <v>0.139651</v>
      </c>
      <c r="EY42">
        <v>0.138597</v>
      </c>
      <c r="EZ42">
        <v>33017.1</v>
      </c>
      <c r="FA42">
        <v>28650.9</v>
      </c>
      <c r="FB42">
        <v>30831.9</v>
      </c>
      <c r="FC42">
        <v>28006.9</v>
      </c>
      <c r="FD42">
        <v>34963.599999999999</v>
      </c>
      <c r="FE42">
        <v>34063.300000000003</v>
      </c>
      <c r="FF42">
        <v>40208.5</v>
      </c>
      <c r="FG42">
        <v>39066.5</v>
      </c>
      <c r="FH42">
        <v>2.2953999999999999</v>
      </c>
      <c r="FI42">
        <v>2.1593300000000002</v>
      </c>
      <c r="FJ42">
        <v>0</v>
      </c>
      <c r="FK42">
        <v>7.1376599999999998E-2</v>
      </c>
      <c r="FL42">
        <v>999.9</v>
      </c>
      <c r="FM42">
        <v>32.861499999999999</v>
      </c>
      <c r="FN42">
        <v>60.9</v>
      </c>
      <c r="FO42">
        <v>38.700000000000003</v>
      </c>
      <c r="FP42">
        <v>41.656500000000001</v>
      </c>
      <c r="FQ42">
        <v>50.710900000000002</v>
      </c>
      <c r="FR42">
        <v>30.801300000000001</v>
      </c>
      <c r="FS42">
        <v>2</v>
      </c>
      <c r="FT42">
        <v>0.71311999999999998</v>
      </c>
      <c r="FU42">
        <v>1.32084</v>
      </c>
      <c r="FV42">
        <v>20.202300000000001</v>
      </c>
      <c r="FW42">
        <v>5.2135499999999997</v>
      </c>
      <c r="FX42">
        <v>11.974</v>
      </c>
      <c r="FY42">
        <v>4.9878499999999999</v>
      </c>
      <c r="FZ42">
        <v>3.2925</v>
      </c>
      <c r="GA42">
        <v>9999</v>
      </c>
      <c r="GB42">
        <v>9999</v>
      </c>
      <c r="GC42">
        <v>9999</v>
      </c>
      <c r="GD42">
        <v>999.9</v>
      </c>
      <c r="GE42">
        <v>4.9713700000000003</v>
      </c>
      <c r="GF42">
        <v>1.8742000000000001</v>
      </c>
      <c r="GG42">
        <v>1.8705499999999999</v>
      </c>
      <c r="GH42">
        <v>1.87018</v>
      </c>
      <c r="GI42">
        <v>1.8747100000000001</v>
      </c>
      <c r="GJ42">
        <v>1.8714900000000001</v>
      </c>
      <c r="GK42">
        <v>1.8669100000000001</v>
      </c>
      <c r="GL42">
        <v>1.8778999999999999</v>
      </c>
      <c r="GM42">
        <v>0</v>
      </c>
      <c r="GN42">
        <v>0</v>
      </c>
      <c r="GO42">
        <v>0</v>
      </c>
      <c r="GP42">
        <v>0</v>
      </c>
      <c r="GQ42" t="s">
        <v>384</v>
      </c>
      <c r="GR42" t="s">
        <v>385</v>
      </c>
      <c r="GS42" t="s">
        <v>386</v>
      </c>
      <c r="GT42" t="s">
        <v>386</v>
      </c>
      <c r="GU42" t="s">
        <v>386</v>
      </c>
      <c r="GV42" t="s">
        <v>386</v>
      </c>
      <c r="GW42">
        <v>0</v>
      </c>
      <c r="GX42">
        <v>100</v>
      </c>
      <c r="GY42">
        <v>100</v>
      </c>
      <c r="GZ42">
        <v>-0.78400000000000003</v>
      </c>
      <c r="HA42">
        <v>0.3221</v>
      </c>
      <c r="HB42">
        <v>-0.78395000000000437</v>
      </c>
      <c r="HC42">
        <v>0</v>
      </c>
      <c r="HD42">
        <v>0</v>
      </c>
      <c r="HE42">
        <v>0</v>
      </c>
      <c r="HF42">
        <v>0.32204000000000832</v>
      </c>
      <c r="HG42">
        <v>0</v>
      </c>
      <c r="HH42">
        <v>0</v>
      </c>
      <c r="HI42">
        <v>0</v>
      </c>
      <c r="HJ42">
        <v>-1</v>
      </c>
      <c r="HK42">
        <v>-1</v>
      </c>
      <c r="HL42">
        <v>-1</v>
      </c>
      <c r="HM42">
        <v>-1</v>
      </c>
      <c r="HN42">
        <v>44.6</v>
      </c>
      <c r="HO42">
        <v>44.6</v>
      </c>
      <c r="HP42">
        <v>0.66406200000000004</v>
      </c>
      <c r="HQ42">
        <v>2.5964399999999999</v>
      </c>
      <c r="HR42">
        <v>2.1484399999999999</v>
      </c>
      <c r="HS42">
        <v>2.5866699999999998</v>
      </c>
      <c r="HT42">
        <v>2.5451700000000002</v>
      </c>
      <c r="HU42">
        <v>2.2814899999999998</v>
      </c>
      <c r="HV42">
        <v>43.263300000000001</v>
      </c>
      <c r="HW42">
        <v>13.9482</v>
      </c>
      <c r="HX42">
        <v>18</v>
      </c>
      <c r="HY42">
        <v>692.01499999999999</v>
      </c>
      <c r="HZ42">
        <v>712.78399999999999</v>
      </c>
      <c r="IA42">
        <v>30.998899999999999</v>
      </c>
      <c r="IB42">
        <v>36.464399999999998</v>
      </c>
      <c r="IC42">
        <v>29.999400000000001</v>
      </c>
      <c r="ID42">
        <v>36.223700000000001</v>
      </c>
      <c r="IE42">
        <v>36.1586</v>
      </c>
      <c r="IF42">
        <v>13.365500000000001</v>
      </c>
      <c r="IG42">
        <v>28.376100000000001</v>
      </c>
      <c r="IH42">
        <v>73.030100000000004</v>
      </c>
      <c r="II42">
        <v>31</v>
      </c>
      <c r="IJ42">
        <v>183.97900000000001</v>
      </c>
      <c r="IK42">
        <v>32.5152</v>
      </c>
      <c r="IL42">
        <v>98.280799999999999</v>
      </c>
      <c r="IM42">
        <v>98.356999999999999</v>
      </c>
    </row>
    <row r="43" spans="1:247" x14ac:dyDescent="0.2">
      <c r="A43">
        <v>28</v>
      </c>
      <c r="B43">
        <v>1665065156.0999999</v>
      </c>
      <c r="C43">
        <v>107.5</v>
      </c>
      <c r="D43" t="s">
        <v>441</v>
      </c>
      <c r="E43" t="s">
        <v>442</v>
      </c>
      <c r="F43">
        <v>4</v>
      </c>
      <c r="G43">
        <v>1665065153.7874999</v>
      </c>
      <c r="H43">
        <f t="shared" si="0"/>
        <v>1.3613632914410995E-3</v>
      </c>
      <c r="I43">
        <f t="shared" si="1"/>
        <v>1.3613632914410996</v>
      </c>
      <c r="J43">
        <f t="shared" si="2"/>
        <v>2.3039681297379633</v>
      </c>
      <c r="K43">
        <f t="shared" si="3"/>
        <v>160.93725000000001</v>
      </c>
      <c r="L43">
        <f t="shared" si="4"/>
        <v>102.64623070634659</v>
      </c>
      <c r="M43">
        <f t="shared" si="5"/>
        <v>10.384768968361458</v>
      </c>
      <c r="N43">
        <f t="shared" si="6"/>
        <v>16.282099675288848</v>
      </c>
      <c r="O43">
        <f t="shared" si="7"/>
        <v>6.8972494259134168E-2</v>
      </c>
      <c r="P43">
        <f t="shared" si="8"/>
        <v>2.7675295847937389</v>
      </c>
      <c r="Q43">
        <f t="shared" si="9"/>
        <v>6.803158934699273E-2</v>
      </c>
      <c r="R43">
        <f t="shared" si="10"/>
        <v>4.2603210533329876E-2</v>
      </c>
      <c r="S43">
        <f t="shared" si="11"/>
        <v>194.4299906125413</v>
      </c>
      <c r="T43">
        <f t="shared" si="12"/>
        <v>35.015249628734438</v>
      </c>
      <c r="U43">
        <f t="shared" si="13"/>
        <v>34.0114625</v>
      </c>
      <c r="V43">
        <f t="shared" si="14"/>
        <v>5.3464272283941483</v>
      </c>
      <c r="W43">
        <f t="shared" si="15"/>
        <v>63.16155276682337</v>
      </c>
      <c r="X43">
        <f t="shared" si="16"/>
        <v>3.4095364059404636</v>
      </c>
      <c r="Y43">
        <f t="shared" si="17"/>
        <v>5.3981199900636039</v>
      </c>
      <c r="Z43">
        <f t="shared" si="18"/>
        <v>1.9368908224536847</v>
      </c>
      <c r="AA43">
        <f t="shared" si="19"/>
        <v>-60.036121152552489</v>
      </c>
      <c r="AB43">
        <f t="shared" si="20"/>
        <v>25.756177365127908</v>
      </c>
      <c r="AC43">
        <f t="shared" si="21"/>
        <v>2.1544200725867135</v>
      </c>
      <c r="AD43">
        <f t="shared" si="22"/>
        <v>162.30446689770343</v>
      </c>
      <c r="AE43">
        <f t="shared" si="23"/>
        <v>12.512271999552837</v>
      </c>
      <c r="AF43">
        <f t="shared" si="24"/>
        <v>1.3687607377467175</v>
      </c>
      <c r="AG43">
        <f t="shared" si="25"/>
        <v>2.3039681297379633</v>
      </c>
      <c r="AH43">
        <v>178.6273519815814</v>
      </c>
      <c r="AI43">
        <v>169.60976969696969</v>
      </c>
      <c r="AJ43">
        <v>1.6874309836433561</v>
      </c>
      <c r="AK43">
        <v>66.416550813611067</v>
      </c>
      <c r="AL43">
        <f t="shared" si="26"/>
        <v>1.3613632914410996</v>
      </c>
      <c r="AM43">
        <v>32.480198435626633</v>
      </c>
      <c r="AN43">
        <v>33.695535151515138</v>
      </c>
      <c r="AO43">
        <v>-2.3459218675684051E-4</v>
      </c>
      <c r="AP43">
        <v>79.004078207123655</v>
      </c>
      <c r="AQ43">
        <v>11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47150.986156205712</v>
      </c>
      <c r="AV43" t="s">
        <v>379</v>
      </c>
      <c r="AW43" t="s">
        <v>379</v>
      </c>
      <c r="AX43">
        <v>0</v>
      </c>
      <c r="AY43">
        <v>0</v>
      </c>
      <c r="AZ43">
        <v>261</v>
      </c>
      <c r="BA43">
        <v>1000</v>
      </c>
      <c r="BB43" t="s">
        <v>380</v>
      </c>
      <c r="BC43">
        <v>1176.155</v>
      </c>
      <c r="BD43">
        <v>1226.1110000000001</v>
      </c>
      <c r="BE43">
        <v>1216</v>
      </c>
      <c r="BF43">
        <v>1.4603136E-4</v>
      </c>
      <c r="BG43">
        <v>9.7405935999999986E-4</v>
      </c>
      <c r="BH43">
        <v>4.7597999359999997E-2</v>
      </c>
      <c r="BI43">
        <v>7.5799999999999999E-4</v>
      </c>
      <c r="BJ43">
        <f t="shared" si="30"/>
        <v>1200.0250000000001</v>
      </c>
      <c r="BK43">
        <f t="shared" si="31"/>
        <v>1009.5266997992442</v>
      </c>
      <c r="BL43">
        <f t="shared" si="32"/>
        <v>0.84125472369262644</v>
      </c>
      <c r="BM43">
        <f t="shared" si="33"/>
        <v>0.16202161672676926</v>
      </c>
      <c r="BN43">
        <v>6</v>
      </c>
      <c r="BO43">
        <v>0.5</v>
      </c>
      <c r="BP43" t="s">
        <v>381</v>
      </c>
      <c r="BQ43">
        <v>2</v>
      </c>
      <c r="BR43" t="b">
        <v>1</v>
      </c>
      <c r="BS43">
        <v>1665065153.7874999</v>
      </c>
      <c r="BT43">
        <v>160.93725000000001</v>
      </c>
      <c r="BU43">
        <v>172.68950000000001</v>
      </c>
      <c r="BV43">
        <v>33.700899999999997</v>
      </c>
      <c r="BW43">
        <v>32.480100000000007</v>
      </c>
      <c r="BX43">
        <v>161.721125</v>
      </c>
      <c r="BY43">
        <v>33.37885</v>
      </c>
      <c r="BZ43">
        <v>650.04862500000002</v>
      </c>
      <c r="CA43">
        <v>101.070375</v>
      </c>
      <c r="CB43">
        <v>0.1001102375</v>
      </c>
      <c r="CC43">
        <v>34.184087499999997</v>
      </c>
      <c r="CD43">
        <v>999.9</v>
      </c>
      <c r="CE43">
        <v>34.0114625</v>
      </c>
      <c r="CF43">
        <v>0</v>
      </c>
      <c r="CG43">
        <v>0</v>
      </c>
      <c r="CH43">
        <v>9007.3425000000007</v>
      </c>
      <c r="CI43">
        <v>0</v>
      </c>
      <c r="CJ43">
        <v>732.92287499999998</v>
      </c>
      <c r="CK43">
        <v>-11.752000000000001</v>
      </c>
      <c r="CL43">
        <v>166.55</v>
      </c>
      <c r="CM43">
        <v>178.48625000000001</v>
      </c>
      <c r="CN43">
        <v>1.22080875</v>
      </c>
      <c r="CO43">
        <v>172.68950000000001</v>
      </c>
      <c r="CP43">
        <v>32.480100000000007</v>
      </c>
      <c r="CQ43">
        <v>3.4061625000000002</v>
      </c>
      <c r="CR43">
        <v>3.28277625</v>
      </c>
      <c r="CS43">
        <v>26.159125</v>
      </c>
      <c r="CT43">
        <v>25.536312500000001</v>
      </c>
      <c r="CU43">
        <v>1200.0250000000001</v>
      </c>
      <c r="CV43">
        <v>0.958002625</v>
      </c>
      <c r="CW43">
        <v>4.1997337500000002E-2</v>
      </c>
      <c r="CX43">
        <v>0</v>
      </c>
      <c r="CY43">
        <v>971.34424999999999</v>
      </c>
      <c r="CZ43">
        <v>5.0001600000000002</v>
      </c>
      <c r="DA43">
        <v>13191.8</v>
      </c>
      <c r="DB43">
        <v>9515.39</v>
      </c>
      <c r="DC43">
        <v>48.061999999999998</v>
      </c>
      <c r="DD43">
        <v>49.952749999999988</v>
      </c>
      <c r="DE43">
        <v>49.210624999999993</v>
      </c>
      <c r="DF43">
        <v>48.936999999999998</v>
      </c>
      <c r="DG43">
        <v>49.765500000000003</v>
      </c>
      <c r="DH43">
        <v>1144.835</v>
      </c>
      <c r="DI43">
        <v>50.19</v>
      </c>
      <c r="DJ43">
        <v>0</v>
      </c>
      <c r="DK43">
        <v>2393</v>
      </c>
      <c r="DL43">
        <v>0</v>
      </c>
      <c r="DM43">
        <v>972.33126923076929</v>
      </c>
      <c r="DN43">
        <v>-11.082837591730961</v>
      </c>
      <c r="DO43">
        <v>1512.5777749891161</v>
      </c>
      <c r="DP43">
        <v>12960.380769230769</v>
      </c>
      <c r="DQ43">
        <v>15</v>
      </c>
      <c r="DR43">
        <v>1665062474.5</v>
      </c>
      <c r="DS43" t="s">
        <v>382</v>
      </c>
      <c r="DT43">
        <v>1665062474.5</v>
      </c>
      <c r="DU43">
        <v>1665062474.5</v>
      </c>
      <c r="DV43">
        <v>8</v>
      </c>
      <c r="DW43">
        <v>-4.1000000000000002E-2</v>
      </c>
      <c r="DX43">
        <v>-0.11700000000000001</v>
      </c>
      <c r="DY43">
        <v>-0.78400000000000003</v>
      </c>
      <c r="DZ43">
        <v>0.32200000000000001</v>
      </c>
      <c r="EA43">
        <v>415</v>
      </c>
      <c r="EB43">
        <v>32</v>
      </c>
      <c r="EC43">
        <v>0.34</v>
      </c>
      <c r="ED43">
        <v>0.23</v>
      </c>
      <c r="EE43">
        <v>-11.3713</v>
      </c>
      <c r="EF43">
        <v>-2.489646689895479</v>
      </c>
      <c r="EG43">
        <v>0.24598858787727049</v>
      </c>
      <c r="EH43">
        <v>0</v>
      </c>
      <c r="EI43">
        <v>972.99382352941177</v>
      </c>
      <c r="EJ43">
        <v>-10.95611917309558</v>
      </c>
      <c r="EK43">
        <v>1.091645882859464</v>
      </c>
      <c r="EL43">
        <v>0</v>
      </c>
      <c r="EM43">
        <v>1.2289234146341459</v>
      </c>
      <c r="EN43">
        <v>-1.171358885019007E-3</v>
      </c>
      <c r="EO43">
        <v>6.0860446564074636E-3</v>
      </c>
      <c r="EP43">
        <v>1</v>
      </c>
      <c r="EQ43">
        <v>1</v>
      </c>
      <c r="ER43">
        <v>3</v>
      </c>
      <c r="ES43" t="s">
        <v>391</v>
      </c>
      <c r="ET43">
        <v>3.36883</v>
      </c>
      <c r="EU43">
        <v>2.8939400000000002</v>
      </c>
      <c r="EV43">
        <v>4.4429499999999997E-2</v>
      </c>
      <c r="EW43">
        <v>4.8076300000000002E-2</v>
      </c>
      <c r="EX43">
        <v>0.139625</v>
      </c>
      <c r="EY43">
        <v>0.1386</v>
      </c>
      <c r="EZ43">
        <v>32962.400000000001</v>
      </c>
      <c r="FA43">
        <v>28600.9</v>
      </c>
      <c r="FB43">
        <v>30833.200000000001</v>
      </c>
      <c r="FC43">
        <v>28007.5</v>
      </c>
      <c r="FD43">
        <v>34966.1</v>
      </c>
      <c r="FE43">
        <v>34064</v>
      </c>
      <c r="FF43">
        <v>40210.1</v>
      </c>
      <c r="FG43">
        <v>39067.4</v>
      </c>
      <c r="FH43">
        <v>2.29603</v>
      </c>
      <c r="FI43">
        <v>2.1593300000000002</v>
      </c>
      <c r="FJ43">
        <v>0</v>
      </c>
      <c r="FK43">
        <v>7.12425E-2</v>
      </c>
      <c r="FL43">
        <v>999.9</v>
      </c>
      <c r="FM43">
        <v>32.852499999999999</v>
      </c>
      <c r="FN43">
        <v>60.9</v>
      </c>
      <c r="FO43">
        <v>38.700000000000003</v>
      </c>
      <c r="FP43">
        <v>41.659199999999998</v>
      </c>
      <c r="FQ43">
        <v>50.680900000000001</v>
      </c>
      <c r="FR43">
        <v>30.637</v>
      </c>
      <c r="FS43">
        <v>2</v>
      </c>
      <c r="FT43">
        <v>0.712561</v>
      </c>
      <c r="FU43">
        <v>1.3181700000000001</v>
      </c>
      <c r="FV43">
        <v>20.202200000000001</v>
      </c>
      <c r="FW43">
        <v>5.2140000000000004</v>
      </c>
      <c r="FX43">
        <v>11.974</v>
      </c>
      <c r="FY43">
        <v>4.98935</v>
      </c>
      <c r="FZ43">
        <v>3.2924500000000001</v>
      </c>
      <c r="GA43">
        <v>9999</v>
      </c>
      <c r="GB43">
        <v>9999</v>
      </c>
      <c r="GC43">
        <v>9999</v>
      </c>
      <c r="GD43">
        <v>999.9</v>
      </c>
      <c r="GE43">
        <v>4.9713900000000004</v>
      </c>
      <c r="GF43">
        <v>1.8742099999999999</v>
      </c>
      <c r="GG43">
        <v>1.87053</v>
      </c>
      <c r="GH43">
        <v>1.8701399999999999</v>
      </c>
      <c r="GI43">
        <v>1.8747100000000001</v>
      </c>
      <c r="GJ43">
        <v>1.8714900000000001</v>
      </c>
      <c r="GK43">
        <v>1.8669100000000001</v>
      </c>
      <c r="GL43">
        <v>1.8778999999999999</v>
      </c>
      <c r="GM43">
        <v>0</v>
      </c>
      <c r="GN43">
        <v>0</v>
      </c>
      <c r="GO43">
        <v>0</v>
      </c>
      <c r="GP43">
        <v>0</v>
      </c>
      <c r="GQ43" t="s">
        <v>384</v>
      </c>
      <c r="GR43" t="s">
        <v>385</v>
      </c>
      <c r="GS43" t="s">
        <v>386</v>
      </c>
      <c r="GT43" t="s">
        <v>386</v>
      </c>
      <c r="GU43" t="s">
        <v>386</v>
      </c>
      <c r="GV43" t="s">
        <v>386</v>
      </c>
      <c r="GW43">
        <v>0</v>
      </c>
      <c r="GX43">
        <v>100</v>
      </c>
      <c r="GY43">
        <v>100</v>
      </c>
      <c r="GZ43">
        <v>-0.78400000000000003</v>
      </c>
      <c r="HA43">
        <v>0.3221</v>
      </c>
      <c r="HB43">
        <v>-0.78395000000000437</v>
      </c>
      <c r="HC43">
        <v>0</v>
      </c>
      <c r="HD43">
        <v>0</v>
      </c>
      <c r="HE43">
        <v>0</v>
      </c>
      <c r="HF43">
        <v>0.32204000000000832</v>
      </c>
      <c r="HG43">
        <v>0</v>
      </c>
      <c r="HH43">
        <v>0</v>
      </c>
      <c r="HI43">
        <v>0</v>
      </c>
      <c r="HJ43">
        <v>-1</v>
      </c>
      <c r="HK43">
        <v>-1</v>
      </c>
      <c r="HL43">
        <v>-1</v>
      </c>
      <c r="HM43">
        <v>-1</v>
      </c>
      <c r="HN43">
        <v>44.7</v>
      </c>
      <c r="HO43">
        <v>44.7</v>
      </c>
      <c r="HP43">
        <v>0.68359400000000003</v>
      </c>
      <c r="HQ43">
        <v>2.6025399999999999</v>
      </c>
      <c r="HR43">
        <v>2.1484399999999999</v>
      </c>
      <c r="HS43">
        <v>2.5878899999999998</v>
      </c>
      <c r="HT43">
        <v>2.5451700000000002</v>
      </c>
      <c r="HU43">
        <v>2.2668499999999998</v>
      </c>
      <c r="HV43">
        <v>43.236199999999997</v>
      </c>
      <c r="HW43">
        <v>13.939399999999999</v>
      </c>
      <c r="HX43">
        <v>18</v>
      </c>
      <c r="HY43">
        <v>692.46500000000003</v>
      </c>
      <c r="HZ43">
        <v>712.73099999999999</v>
      </c>
      <c r="IA43">
        <v>30.999099999999999</v>
      </c>
      <c r="IB43">
        <v>36.458500000000001</v>
      </c>
      <c r="IC43">
        <v>29.999400000000001</v>
      </c>
      <c r="ID43">
        <v>36.218000000000004</v>
      </c>
      <c r="IE43">
        <v>36.1539</v>
      </c>
      <c r="IF43">
        <v>13.755000000000001</v>
      </c>
      <c r="IG43">
        <v>28.376100000000001</v>
      </c>
      <c r="IH43">
        <v>73.030100000000004</v>
      </c>
      <c r="II43">
        <v>31</v>
      </c>
      <c r="IJ43">
        <v>190.65799999999999</v>
      </c>
      <c r="IK43">
        <v>32.5152</v>
      </c>
      <c r="IL43">
        <v>98.284700000000001</v>
      </c>
      <c r="IM43">
        <v>98.359099999999998</v>
      </c>
    </row>
    <row r="44" spans="1:247" x14ac:dyDescent="0.2">
      <c r="A44">
        <v>29</v>
      </c>
      <c r="B44">
        <v>1665065160.0999999</v>
      </c>
      <c r="C44">
        <v>111.5</v>
      </c>
      <c r="D44" t="s">
        <v>443</v>
      </c>
      <c r="E44" t="s">
        <v>444</v>
      </c>
      <c r="F44">
        <v>4</v>
      </c>
      <c r="G44">
        <v>1665065158.0999999</v>
      </c>
      <c r="H44">
        <f t="shared" si="0"/>
        <v>1.358821272384559E-3</v>
      </c>
      <c r="I44">
        <f t="shared" si="1"/>
        <v>1.358821272384559</v>
      </c>
      <c r="J44">
        <f t="shared" si="2"/>
        <v>2.5200239511468725</v>
      </c>
      <c r="K44">
        <f t="shared" si="3"/>
        <v>167.98628571428571</v>
      </c>
      <c r="L44">
        <f t="shared" si="4"/>
        <v>104.50343755859491</v>
      </c>
      <c r="M44">
        <f t="shared" si="5"/>
        <v>10.572735642494591</v>
      </c>
      <c r="N44">
        <f t="shared" si="6"/>
        <v>16.995370027190408</v>
      </c>
      <c r="O44">
        <f t="shared" si="7"/>
        <v>6.8986309906574922E-2</v>
      </c>
      <c r="P44">
        <f t="shared" si="8"/>
        <v>2.7717179932181253</v>
      </c>
      <c r="Q44">
        <f t="shared" si="9"/>
        <v>6.8046432281913025E-2</v>
      </c>
      <c r="R44">
        <f t="shared" si="10"/>
        <v>4.2612397615765435E-2</v>
      </c>
      <c r="S44">
        <f t="shared" si="11"/>
        <v>194.42448732680472</v>
      </c>
      <c r="T44">
        <f t="shared" si="12"/>
        <v>35.009350474072981</v>
      </c>
      <c r="U44">
        <f t="shared" si="13"/>
        <v>33.995442857142862</v>
      </c>
      <c r="V44">
        <f t="shared" si="14"/>
        <v>5.3416520280795465</v>
      </c>
      <c r="W44">
        <f t="shared" si="15"/>
        <v>63.165620103590236</v>
      </c>
      <c r="X44">
        <f t="shared" si="16"/>
        <v>3.4087300715073918</v>
      </c>
      <c r="Y44">
        <f t="shared" si="17"/>
        <v>5.3964958563173271</v>
      </c>
      <c r="Z44">
        <f t="shared" si="18"/>
        <v>1.9329219565721547</v>
      </c>
      <c r="AA44">
        <f t="shared" si="19"/>
        <v>-59.924018112159054</v>
      </c>
      <c r="AB44">
        <f t="shared" si="20"/>
        <v>27.381771328527165</v>
      </c>
      <c r="AC44">
        <f t="shared" si="21"/>
        <v>2.2866953702392983</v>
      </c>
      <c r="AD44">
        <f t="shared" si="22"/>
        <v>164.16893591341216</v>
      </c>
      <c r="AE44">
        <f t="shared" si="23"/>
        <v>12.759854755568648</v>
      </c>
      <c r="AF44">
        <f t="shared" si="24"/>
        <v>1.3607574223911134</v>
      </c>
      <c r="AG44">
        <f t="shared" si="25"/>
        <v>2.5200239511468725</v>
      </c>
      <c r="AH44">
        <v>185.64671911624609</v>
      </c>
      <c r="AI44">
        <v>176.38753939393931</v>
      </c>
      <c r="AJ44">
        <v>1.6961697482226361</v>
      </c>
      <c r="AK44">
        <v>66.416550813611067</v>
      </c>
      <c r="AL44">
        <f t="shared" si="26"/>
        <v>1.358821272384559</v>
      </c>
      <c r="AM44">
        <v>32.479188331256999</v>
      </c>
      <c r="AN44">
        <v>33.691556363636337</v>
      </c>
      <c r="AO44">
        <v>-8.7787898997195024E-5</v>
      </c>
      <c r="AP44">
        <v>79.004078207123655</v>
      </c>
      <c r="AQ44">
        <v>11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47266.624382407259</v>
      </c>
      <c r="AV44" t="s">
        <v>379</v>
      </c>
      <c r="AW44" t="s">
        <v>379</v>
      </c>
      <c r="AX44">
        <v>0</v>
      </c>
      <c r="AY44">
        <v>0</v>
      </c>
      <c r="AZ44">
        <v>261</v>
      </c>
      <c r="BA44">
        <v>1000</v>
      </c>
      <c r="BB44" t="s">
        <v>380</v>
      </c>
      <c r="BC44">
        <v>1176.155</v>
      </c>
      <c r="BD44">
        <v>1226.1110000000001</v>
      </c>
      <c r="BE44">
        <v>1216</v>
      </c>
      <c r="BF44">
        <v>1.4603136E-4</v>
      </c>
      <c r="BG44">
        <v>9.7405935999999986E-4</v>
      </c>
      <c r="BH44">
        <v>4.7597999359999997E-2</v>
      </c>
      <c r="BI44">
        <v>7.5799999999999999E-4</v>
      </c>
      <c r="BJ44">
        <f t="shared" si="30"/>
        <v>1199.99</v>
      </c>
      <c r="BK44">
        <f t="shared" si="31"/>
        <v>1009.4973426563755</v>
      </c>
      <c r="BL44">
        <f t="shared" si="32"/>
        <v>0.84125479600361297</v>
      </c>
      <c r="BM44">
        <f t="shared" si="33"/>
        <v>0.16202175628697299</v>
      </c>
      <c r="BN44">
        <v>6</v>
      </c>
      <c r="BO44">
        <v>0.5</v>
      </c>
      <c r="BP44" t="s">
        <v>381</v>
      </c>
      <c r="BQ44">
        <v>2</v>
      </c>
      <c r="BR44" t="b">
        <v>1</v>
      </c>
      <c r="BS44">
        <v>1665065158.0999999</v>
      </c>
      <c r="BT44">
        <v>167.98628571428571</v>
      </c>
      <c r="BU44">
        <v>179.9747142857143</v>
      </c>
      <c r="BV44">
        <v>33.692700000000002</v>
      </c>
      <c r="BW44">
        <v>32.479028571428572</v>
      </c>
      <c r="BX44">
        <v>168.77028571428571</v>
      </c>
      <c r="BY44">
        <v>33.370642857142848</v>
      </c>
      <c r="BZ44">
        <v>650.04899999999998</v>
      </c>
      <c r="CA44">
        <v>101.0711428571429</v>
      </c>
      <c r="CB44">
        <v>0.1000328428571429</v>
      </c>
      <c r="CC44">
        <v>34.178685714285713</v>
      </c>
      <c r="CD44">
        <v>999.89999999999986</v>
      </c>
      <c r="CE44">
        <v>33.995442857142862</v>
      </c>
      <c r="CF44">
        <v>0</v>
      </c>
      <c r="CG44">
        <v>0</v>
      </c>
      <c r="CH44">
        <v>9029.5542857142846</v>
      </c>
      <c r="CI44">
        <v>0</v>
      </c>
      <c r="CJ44">
        <v>920.28142857142859</v>
      </c>
      <c r="CK44">
        <v>-11.98808571428571</v>
      </c>
      <c r="CL44">
        <v>173.8437142857143</v>
      </c>
      <c r="CM44">
        <v>186.01614285714291</v>
      </c>
      <c r="CN44">
        <v>1.2136614285714289</v>
      </c>
      <c r="CO44">
        <v>179.9747142857143</v>
      </c>
      <c r="CP44">
        <v>32.479028571428572</v>
      </c>
      <c r="CQ44">
        <v>3.4053642857142861</v>
      </c>
      <c r="CR44">
        <v>3.2827000000000002</v>
      </c>
      <c r="CS44">
        <v>26.155142857142859</v>
      </c>
      <c r="CT44">
        <v>25.535885714285708</v>
      </c>
      <c r="CU44">
        <v>1199.99</v>
      </c>
      <c r="CV44">
        <v>0.95799928571428572</v>
      </c>
      <c r="CW44">
        <v>4.2000585714285707E-2</v>
      </c>
      <c r="CX44">
        <v>0</v>
      </c>
      <c r="CY44">
        <v>970.58657142857135</v>
      </c>
      <c r="CZ44">
        <v>5.0001600000000002</v>
      </c>
      <c r="DA44">
        <v>13253.214285714281</v>
      </c>
      <c r="DB44">
        <v>9515.0942857142854</v>
      </c>
      <c r="DC44">
        <v>48.071142857142867</v>
      </c>
      <c r="DD44">
        <v>49.954999999999998</v>
      </c>
      <c r="DE44">
        <v>49.205000000000013</v>
      </c>
      <c r="DF44">
        <v>48.919285714285721</v>
      </c>
      <c r="DG44">
        <v>49.767714285714291</v>
      </c>
      <c r="DH44">
        <v>1144.798571428571</v>
      </c>
      <c r="DI44">
        <v>50.191428571428567</v>
      </c>
      <c r="DJ44">
        <v>0</v>
      </c>
      <c r="DK44">
        <v>2397.2000000476842</v>
      </c>
      <c r="DL44">
        <v>0</v>
      </c>
      <c r="DM44">
        <v>971.52459999999996</v>
      </c>
      <c r="DN44">
        <v>-11.43330769386108</v>
      </c>
      <c r="DO44">
        <v>2633.592308178921</v>
      </c>
      <c r="DP44">
        <v>13062.227999999999</v>
      </c>
      <c r="DQ44">
        <v>15</v>
      </c>
      <c r="DR44">
        <v>1665062474.5</v>
      </c>
      <c r="DS44" t="s">
        <v>382</v>
      </c>
      <c r="DT44">
        <v>1665062474.5</v>
      </c>
      <c r="DU44">
        <v>1665062474.5</v>
      </c>
      <c r="DV44">
        <v>8</v>
      </c>
      <c r="DW44">
        <v>-4.1000000000000002E-2</v>
      </c>
      <c r="DX44">
        <v>-0.11700000000000001</v>
      </c>
      <c r="DY44">
        <v>-0.78400000000000003</v>
      </c>
      <c r="DZ44">
        <v>0.32200000000000001</v>
      </c>
      <c r="EA44">
        <v>415</v>
      </c>
      <c r="EB44">
        <v>32</v>
      </c>
      <c r="EC44">
        <v>0.34</v>
      </c>
      <c r="ED44">
        <v>0.23</v>
      </c>
      <c r="EE44">
        <v>-11.549565853658541</v>
      </c>
      <c r="EF44">
        <v>-2.6681581881533201</v>
      </c>
      <c r="EG44">
        <v>0.26426527379053871</v>
      </c>
      <c r="EH44">
        <v>0</v>
      </c>
      <c r="EI44">
        <v>972.2179411764705</v>
      </c>
      <c r="EJ44">
        <v>-10.970359050537949</v>
      </c>
      <c r="EK44">
        <v>1.094289184845213</v>
      </c>
      <c r="EL44">
        <v>0</v>
      </c>
      <c r="EM44">
        <v>1.225847317073171</v>
      </c>
      <c r="EN44">
        <v>-3.4355540069684852E-2</v>
      </c>
      <c r="EO44">
        <v>8.1318461661664763E-3</v>
      </c>
      <c r="EP44">
        <v>1</v>
      </c>
      <c r="EQ44">
        <v>1</v>
      </c>
      <c r="ER44">
        <v>3</v>
      </c>
      <c r="ES44" t="s">
        <v>391</v>
      </c>
      <c r="ET44">
        <v>3.36876</v>
      </c>
      <c r="EU44">
        <v>2.8939699999999999</v>
      </c>
      <c r="EV44">
        <v>4.6051500000000002E-2</v>
      </c>
      <c r="EW44">
        <v>4.97171E-2</v>
      </c>
      <c r="EX44">
        <v>0.13961200000000001</v>
      </c>
      <c r="EY44">
        <v>0.138599</v>
      </c>
      <c r="EZ44">
        <v>32906.6</v>
      </c>
      <c r="FA44">
        <v>28552.1</v>
      </c>
      <c r="FB44">
        <v>30833.4</v>
      </c>
      <c r="FC44">
        <v>28008</v>
      </c>
      <c r="FD44">
        <v>34967.1</v>
      </c>
      <c r="FE44">
        <v>34064.400000000001</v>
      </c>
      <c r="FF44">
        <v>40210.699999999997</v>
      </c>
      <c r="FG44">
        <v>39067.800000000003</v>
      </c>
      <c r="FH44">
        <v>2.2965300000000002</v>
      </c>
      <c r="FI44">
        <v>2.1596299999999999</v>
      </c>
      <c r="FJ44">
        <v>0</v>
      </c>
      <c r="FK44">
        <v>7.0735800000000001E-2</v>
      </c>
      <c r="FL44">
        <v>999.9</v>
      </c>
      <c r="FM44">
        <v>32.8429</v>
      </c>
      <c r="FN44">
        <v>60.9</v>
      </c>
      <c r="FO44">
        <v>38.700000000000003</v>
      </c>
      <c r="FP44">
        <v>41.658900000000003</v>
      </c>
      <c r="FQ44">
        <v>50.8309</v>
      </c>
      <c r="FR44">
        <v>30.532900000000001</v>
      </c>
      <c r="FS44">
        <v>2</v>
      </c>
      <c r="FT44">
        <v>0.711893</v>
      </c>
      <c r="FU44">
        <v>1.3144800000000001</v>
      </c>
      <c r="FV44">
        <v>20.202500000000001</v>
      </c>
      <c r="FW44">
        <v>5.2145900000000003</v>
      </c>
      <c r="FX44">
        <v>11.974</v>
      </c>
      <c r="FY44">
        <v>4.9894999999999996</v>
      </c>
      <c r="FZ44">
        <v>3.2924799999999999</v>
      </c>
      <c r="GA44">
        <v>9999</v>
      </c>
      <c r="GB44">
        <v>9999</v>
      </c>
      <c r="GC44">
        <v>9999</v>
      </c>
      <c r="GD44">
        <v>999.9</v>
      </c>
      <c r="GE44">
        <v>4.9713700000000003</v>
      </c>
      <c r="GF44">
        <v>1.87422</v>
      </c>
      <c r="GG44">
        <v>1.87056</v>
      </c>
      <c r="GH44">
        <v>1.8701700000000001</v>
      </c>
      <c r="GI44">
        <v>1.8747</v>
      </c>
      <c r="GJ44">
        <v>1.8714900000000001</v>
      </c>
      <c r="GK44">
        <v>1.8669100000000001</v>
      </c>
      <c r="GL44">
        <v>1.8778999999999999</v>
      </c>
      <c r="GM44">
        <v>0</v>
      </c>
      <c r="GN44">
        <v>0</v>
      </c>
      <c r="GO44">
        <v>0</v>
      </c>
      <c r="GP44">
        <v>0</v>
      </c>
      <c r="GQ44" t="s">
        <v>384</v>
      </c>
      <c r="GR44" t="s">
        <v>385</v>
      </c>
      <c r="GS44" t="s">
        <v>386</v>
      </c>
      <c r="GT44" t="s">
        <v>386</v>
      </c>
      <c r="GU44" t="s">
        <v>386</v>
      </c>
      <c r="GV44" t="s">
        <v>386</v>
      </c>
      <c r="GW44">
        <v>0</v>
      </c>
      <c r="GX44">
        <v>100</v>
      </c>
      <c r="GY44">
        <v>100</v>
      </c>
      <c r="GZ44">
        <v>-0.78400000000000003</v>
      </c>
      <c r="HA44">
        <v>0.32200000000000001</v>
      </c>
      <c r="HB44">
        <v>-0.78395000000000437</v>
      </c>
      <c r="HC44">
        <v>0</v>
      </c>
      <c r="HD44">
        <v>0</v>
      </c>
      <c r="HE44">
        <v>0</v>
      </c>
      <c r="HF44">
        <v>0.32204000000000832</v>
      </c>
      <c r="HG44">
        <v>0</v>
      </c>
      <c r="HH44">
        <v>0</v>
      </c>
      <c r="HI44">
        <v>0</v>
      </c>
      <c r="HJ44">
        <v>-1</v>
      </c>
      <c r="HK44">
        <v>-1</v>
      </c>
      <c r="HL44">
        <v>-1</v>
      </c>
      <c r="HM44">
        <v>-1</v>
      </c>
      <c r="HN44">
        <v>44.8</v>
      </c>
      <c r="HO44">
        <v>44.8</v>
      </c>
      <c r="HP44">
        <v>0.703125</v>
      </c>
      <c r="HQ44">
        <v>2.5964399999999999</v>
      </c>
      <c r="HR44">
        <v>2.1484399999999999</v>
      </c>
      <c r="HS44">
        <v>2.5866699999999998</v>
      </c>
      <c r="HT44">
        <v>2.5451700000000002</v>
      </c>
      <c r="HU44">
        <v>2.2827099999999998</v>
      </c>
      <c r="HV44">
        <v>43.236199999999997</v>
      </c>
      <c r="HW44">
        <v>13.939399999999999</v>
      </c>
      <c r="HX44">
        <v>18</v>
      </c>
      <c r="HY44">
        <v>692.82600000000002</v>
      </c>
      <c r="HZ44">
        <v>712.971</v>
      </c>
      <c r="IA44">
        <v>30.998999999999999</v>
      </c>
      <c r="IB44">
        <v>36.452399999999997</v>
      </c>
      <c r="IC44">
        <v>29.999400000000001</v>
      </c>
      <c r="ID44">
        <v>36.2136</v>
      </c>
      <c r="IE44">
        <v>36.1494</v>
      </c>
      <c r="IF44">
        <v>14.1462</v>
      </c>
      <c r="IG44">
        <v>28.376100000000001</v>
      </c>
      <c r="IH44">
        <v>73.030100000000004</v>
      </c>
      <c r="II44">
        <v>31</v>
      </c>
      <c r="IJ44">
        <v>197.35</v>
      </c>
      <c r="IK44">
        <v>32.5152</v>
      </c>
      <c r="IL44">
        <v>98.285700000000006</v>
      </c>
      <c r="IM44">
        <v>98.360500000000002</v>
      </c>
    </row>
    <row r="45" spans="1:247" x14ac:dyDescent="0.2">
      <c r="A45">
        <v>30</v>
      </c>
      <c r="B45">
        <v>1665065164.0999999</v>
      </c>
      <c r="C45">
        <v>115.5</v>
      </c>
      <c r="D45" t="s">
        <v>445</v>
      </c>
      <c r="E45" t="s">
        <v>446</v>
      </c>
      <c r="F45">
        <v>4</v>
      </c>
      <c r="G45">
        <v>1665065161.7874999</v>
      </c>
      <c r="H45">
        <f t="shared" si="0"/>
        <v>1.3553362201900092E-3</v>
      </c>
      <c r="I45">
        <f t="shared" si="1"/>
        <v>1.3553362201900092</v>
      </c>
      <c r="J45">
        <f t="shared" si="2"/>
        <v>2.6690083261873028</v>
      </c>
      <c r="K45">
        <f t="shared" si="3"/>
        <v>174.010875</v>
      </c>
      <c r="L45">
        <f t="shared" si="4"/>
        <v>106.8226635727773</v>
      </c>
      <c r="M45">
        <f t="shared" si="5"/>
        <v>10.807349861133455</v>
      </c>
      <c r="N45">
        <f t="shared" si="6"/>
        <v>17.604844729280956</v>
      </c>
      <c r="O45">
        <f t="shared" si="7"/>
        <v>6.8897030769217299E-2</v>
      </c>
      <c r="P45">
        <f t="shared" si="8"/>
        <v>2.7660368529705961</v>
      </c>
      <c r="Q45">
        <f t="shared" si="9"/>
        <v>6.7957669304736956E-2</v>
      </c>
      <c r="R45">
        <f t="shared" si="10"/>
        <v>4.255687417160052E-2</v>
      </c>
      <c r="S45">
        <f t="shared" si="11"/>
        <v>194.42520261253162</v>
      </c>
      <c r="T45">
        <f t="shared" si="12"/>
        <v>35.010133007009422</v>
      </c>
      <c r="U45">
        <f t="shared" si="13"/>
        <v>33.986474999999999</v>
      </c>
      <c r="V45">
        <f t="shared" si="14"/>
        <v>5.3389804723474512</v>
      </c>
      <c r="W45">
        <f t="shared" si="15"/>
        <v>63.167011242419861</v>
      </c>
      <c r="X45">
        <f t="shared" si="16"/>
        <v>3.4084731777832755</v>
      </c>
      <c r="Y45">
        <f t="shared" si="17"/>
        <v>5.3959703185929948</v>
      </c>
      <c r="Z45">
        <f t="shared" si="18"/>
        <v>1.9305072945641757</v>
      </c>
      <c r="AA45">
        <f t="shared" si="19"/>
        <v>-59.770327310379407</v>
      </c>
      <c r="AB45">
        <f t="shared" si="20"/>
        <v>28.402259168000036</v>
      </c>
      <c r="AC45">
        <f t="shared" si="21"/>
        <v>2.3766652079861852</v>
      </c>
      <c r="AD45">
        <f t="shared" si="22"/>
        <v>165.43379967813843</v>
      </c>
      <c r="AE45">
        <f t="shared" si="23"/>
        <v>12.849832961267042</v>
      </c>
      <c r="AF45">
        <f t="shared" si="24"/>
        <v>1.3575949430820509</v>
      </c>
      <c r="AG45">
        <f t="shared" si="25"/>
        <v>2.6690083261873028</v>
      </c>
      <c r="AH45">
        <v>192.4831177903894</v>
      </c>
      <c r="AI45">
        <v>183.13096969696969</v>
      </c>
      <c r="AJ45">
        <v>1.6840575060401901</v>
      </c>
      <c r="AK45">
        <v>66.416550813611067</v>
      </c>
      <c r="AL45">
        <f t="shared" si="26"/>
        <v>1.3553362201900092</v>
      </c>
      <c r="AM45">
        <v>32.480868044149553</v>
      </c>
      <c r="AN45">
        <v>33.689862424242421</v>
      </c>
      <c r="AO45">
        <v>-3.8158600847755423E-5</v>
      </c>
      <c r="AP45">
        <v>79.004078207123655</v>
      </c>
      <c r="AQ45">
        <v>11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47111.192431440184</v>
      </c>
      <c r="AV45" t="s">
        <v>379</v>
      </c>
      <c r="AW45" t="s">
        <v>379</v>
      </c>
      <c r="AX45">
        <v>0</v>
      </c>
      <c r="AY45">
        <v>0</v>
      </c>
      <c r="AZ45">
        <v>261</v>
      </c>
      <c r="BA45">
        <v>1000</v>
      </c>
      <c r="BB45" t="s">
        <v>380</v>
      </c>
      <c r="BC45">
        <v>1176.155</v>
      </c>
      <c r="BD45">
        <v>1226.1110000000001</v>
      </c>
      <c r="BE45">
        <v>1216</v>
      </c>
      <c r="BF45">
        <v>1.4603136E-4</v>
      </c>
      <c r="BG45">
        <v>9.7405935999999986E-4</v>
      </c>
      <c r="BH45">
        <v>4.7597999359999997E-2</v>
      </c>
      <c r="BI45">
        <v>7.5799999999999999E-4</v>
      </c>
      <c r="BJ45">
        <f t="shared" si="30"/>
        <v>1199.9949999999999</v>
      </c>
      <c r="BK45">
        <f t="shared" si="31"/>
        <v>1009.501499799239</v>
      </c>
      <c r="BL45">
        <f t="shared" si="32"/>
        <v>0.84125475506084535</v>
      </c>
      <c r="BM45">
        <f t="shared" si="33"/>
        <v>0.16202167726743164</v>
      </c>
      <c r="BN45">
        <v>6</v>
      </c>
      <c r="BO45">
        <v>0.5</v>
      </c>
      <c r="BP45" t="s">
        <v>381</v>
      </c>
      <c r="BQ45">
        <v>2</v>
      </c>
      <c r="BR45" t="b">
        <v>1</v>
      </c>
      <c r="BS45">
        <v>1665065161.7874999</v>
      </c>
      <c r="BT45">
        <v>174.010875</v>
      </c>
      <c r="BU45">
        <v>186.089125</v>
      </c>
      <c r="BV45">
        <v>33.690237499999988</v>
      </c>
      <c r="BW45">
        <v>32.479412500000002</v>
      </c>
      <c r="BX45">
        <v>174.79487499999999</v>
      </c>
      <c r="BY45">
        <v>33.368225000000002</v>
      </c>
      <c r="BZ45">
        <v>650.06449999999995</v>
      </c>
      <c r="CA45">
        <v>101.07075</v>
      </c>
      <c r="CB45">
        <v>0.100195375</v>
      </c>
      <c r="CC45">
        <v>34.176937500000001</v>
      </c>
      <c r="CD45">
        <v>999.9</v>
      </c>
      <c r="CE45">
        <v>33.986474999999999</v>
      </c>
      <c r="CF45">
        <v>0</v>
      </c>
      <c r="CG45">
        <v>0</v>
      </c>
      <c r="CH45">
        <v>8999.3762499999993</v>
      </c>
      <c r="CI45">
        <v>0</v>
      </c>
      <c r="CJ45">
        <v>964.63637500000004</v>
      </c>
      <c r="CK45">
        <v>-12.078025</v>
      </c>
      <c r="CL45">
        <v>180.07787500000001</v>
      </c>
      <c r="CM45">
        <v>192.33574999999999</v>
      </c>
      <c r="CN45">
        <v>1.2108637499999999</v>
      </c>
      <c r="CO45">
        <v>186.089125</v>
      </c>
      <c r="CP45">
        <v>32.479412500000002</v>
      </c>
      <c r="CQ45">
        <v>3.4050975000000001</v>
      </c>
      <c r="CR45">
        <v>3.28271625</v>
      </c>
      <c r="CS45">
        <v>26.153837500000002</v>
      </c>
      <c r="CT45">
        <v>25.535987500000001</v>
      </c>
      <c r="CU45">
        <v>1199.9949999999999</v>
      </c>
      <c r="CV45">
        <v>0.95800124999999992</v>
      </c>
      <c r="CW45">
        <v>4.1998674999999999E-2</v>
      </c>
      <c r="CX45">
        <v>0</v>
      </c>
      <c r="CY45">
        <v>970.04712500000005</v>
      </c>
      <c r="CZ45">
        <v>5.0001600000000002</v>
      </c>
      <c r="DA45">
        <v>13204.375</v>
      </c>
      <c r="DB45">
        <v>9515.1387500000001</v>
      </c>
      <c r="DC45">
        <v>48.038749999999993</v>
      </c>
      <c r="DD45">
        <v>49.921499999999988</v>
      </c>
      <c r="DE45">
        <v>49.179374999999993</v>
      </c>
      <c r="DF45">
        <v>48.913749999999993</v>
      </c>
      <c r="DG45">
        <v>49.75</v>
      </c>
      <c r="DH45">
        <v>1144.8050000000001</v>
      </c>
      <c r="DI45">
        <v>50.19</v>
      </c>
      <c r="DJ45">
        <v>0</v>
      </c>
      <c r="DK45">
        <v>2400.7999999523158</v>
      </c>
      <c r="DL45">
        <v>0</v>
      </c>
      <c r="DM45">
        <v>970.87296000000003</v>
      </c>
      <c r="DN45">
        <v>-10.67853847633411</v>
      </c>
      <c r="DO45">
        <v>1109.0076944467939</v>
      </c>
      <c r="DP45">
        <v>13156.708000000001</v>
      </c>
      <c r="DQ45">
        <v>15</v>
      </c>
      <c r="DR45">
        <v>1665062474.5</v>
      </c>
      <c r="DS45" t="s">
        <v>382</v>
      </c>
      <c r="DT45">
        <v>1665062474.5</v>
      </c>
      <c r="DU45">
        <v>1665062474.5</v>
      </c>
      <c r="DV45">
        <v>8</v>
      </c>
      <c r="DW45">
        <v>-4.1000000000000002E-2</v>
      </c>
      <c r="DX45">
        <v>-0.11700000000000001</v>
      </c>
      <c r="DY45">
        <v>-0.78400000000000003</v>
      </c>
      <c r="DZ45">
        <v>0.32200000000000001</v>
      </c>
      <c r="EA45">
        <v>415</v>
      </c>
      <c r="EB45">
        <v>32</v>
      </c>
      <c r="EC45">
        <v>0.34</v>
      </c>
      <c r="ED45">
        <v>0.23</v>
      </c>
      <c r="EE45">
        <v>-11.714092682926831</v>
      </c>
      <c r="EF45">
        <v>-2.571890592334519</v>
      </c>
      <c r="EG45">
        <v>0.25543642461409288</v>
      </c>
      <c r="EH45">
        <v>0</v>
      </c>
      <c r="EI45">
        <v>971.55226470588241</v>
      </c>
      <c r="EJ45">
        <v>-10.831275788797431</v>
      </c>
      <c r="EK45">
        <v>1.082754991264067</v>
      </c>
      <c r="EL45">
        <v>0</v>
      </c>
      <c r="EM45">
        <v>1.223339512195122</v>
      </c>
      <c r="EN45">
        <v>-8.5084808362371936E-2</v>
      </c>
      <c r="EO45">
        <v>1.016509665502247E-2</v>
      </c>
      <c r="EP45">
        <v>1</v>
      </c>
      <c r="EQ45">
        <v>1</v>
      </c>
      <c r="ER45">
        <v>3</v>
      </c>
      <c r="ES45" t="s">
        <v>391</v>
      </c>
      <c r="ET45">
        <v>3.3686600000000002</v>
      </c>
      <c r="EU45">
        <v>2.8937499999999998</v>
      </c>
      <c r="EV45">
        <v>4.7647399999999999E-2</v>
      </c>
      <c r="EW45">
        <v>5.1353999999999997E-2</v>
      </c>
      <c r="EX45">
        <v>0.13961000000000001</v>
      </c>
      <c r="EY45">
        <v>0.13858000000000001</v>
      </c>
      <c r="EZ45">
        <v>32851.1</v>
      </c>
      <c r="FA45">
        <v>28502.9</v>
      </c>
      <c r="FB45">
        <v>30832.9</v>
      </c>
      <c r="FC45">
        <v>28007.9</v>
      </c>
      <c r="FD45">
        <v>34966.6</v>
      </c>
      <c r="FE45">
        <v>34065.1</v>
      </c>
      <c r="FF45">
        <v>40209.9</v>
      </c>
      <c r="FG45">
        <v>39067.599999999999</v>
      </c>
      <c r="FH45">
        <v>2.2964000000000002</v>
      </c>
      <c r="FI45">
        <v>2.1598000000000002</v>
      </c>
      <c r="FJ45">
        <v>0</v>
      </c>
      <c r="FK45">
        <v>7.1093400000000001E-2</v>
      </c>
      <c r="FL45">
        <v>999.9</v>
      </c>
      <c r="FM45">
        <v>32.834600000000002</v>
      </c>
      <c r="FN45">
        <v>60.9</v>
      </c>
      <c r="FO45">
        <v>38.700000000000003</v>
      </c>
      <c r="FP45">
        <v>41.660200000000003</v>
      </c>
      <c r="FQ45">
        <v>50.860900000000001</v>
      </c>
      <c r="FR45">
        <v>30.556899999999999</v>
      </c>
      <c r="FS45">
        <v>2</v>
      </c>
      <c r="FT45">
        <v>0.71136699999999997</v>
      </c>
      <c r="FU45">
        <v>1.3121499999999999</v>
      </c>
      <c r="FV45">
        <v>20.202400000000001</v>
      </c>
      <c r="FW45">
        <v>5.2151899999999998</v>
      </c>
      <c r="FX45">
        <v>11.974</v>
      </c>
      <c r="FY45">
        <v>4.9899500000000003</v>
      </c>
      <c r="FZ45">
        <v>3.2926500000000001</v>
      </c>
      <c r="GA45">
        <v>9999</v>
      </c>
      <c r="GB45">
        <v>9999</v>
      </c>
      <c r="GC45">
        <v>9999</v>
      </c>
      <c r="GD45">
        <v>999.9</v>
      </c>
      <c r="GE45">
        <v>4.9713500000000002</v>
      </c>
      <c r="GF45">
        <v>1.87422</v>
      </c>
      <c r="GG45">
        <v>1.87053</v>
      </c>
      <c r="GH45">
        <v>1.87018</v>
      </c>
      <c r="GI45">
        <v>1.8747100000000001</v>
      </c>
      <c r="GJ45">
        <v>1.8714900000000001</v>
      </c>
      <c r="GK45">
        <v>1.8669199999999999</v>
      </c>
      <c r="GL45">
        <v>1.8778999999999999</v>
      </c>
      <c r="GM45">
        <v>0</v>
      </c>
      <c r="GN45">
        <v>0</v>
      </c>
      <c r="GO45">
        <v>0</v>
      </c>
      <c r="GP45">
        <v>0</v>
      </c>
      <c r="GQ45" t="s">
        <v>384</v>
      </c>
      <c r="GR45" t="s">
        <v>385</v>
      </c>
      <c r="GS45" t="s">
        <v>386</v>
      </c>
      <c r="GT45" t="s">
        <v>386</v>
      </c>
      <c r="GU45" t="s">
        <v>386</v>
      </c>
      <c r="GV45" t="s">
        <v>386</v>
      </c>
      <c r="GW45">
        <v>0</v>
      </c>
      <c r="GX45">
        <v>100</v>
      </c>
      <c r="GY45">
        <v>100</v>
      </c>
      <c r="GZ45">
        <v>-0.78400000000000003</v>
      </c>
      <c r="HA45">
        <v>0.32200000000000001</v>
      </c>
      <c r="HB45">
        <v>-0.78395000000000437</v>
      </c>
      <c r="HC45">
        <v>0</v>
      </c>
      <c r="HD45">
        <v>0</v>
      </c>
      <c r="HE45">
        <v>0</v>
      </c>
      <c r="HF45">
        <v>0.32204000000000832</v>
      </c>
      <c r="HG45">
        <v>0</v>
      </c>
      <c r="HH45">
        <v>0</v>
      </c>
      <c r="HI45">
        <v>0</v>
      </c>
      <c r="HJ45">
        <v>-1</v>
      </c>
      <c r="HK45">
        <v>-1</v>
      </c>
      <c r="HL45">
        <v>-1</v>
      </c>
      <c r="HM45">
        <v>-1</v>
      </c>
      <c r="HN45">
        <v>44.8</v>
      </c>
      <c r="HO45">
        <v>44.8</v>
      </c>
      <c r="HP45">
        <v>0.72265599999999997</v>
      </c>
      <c r="HQ45">
        <v>2.5952099999999998</v>
      </c>
      <c r="HR45">
        <v>2.1484399999999999</v>
      </c>
      <c r="HS45">
        <v>2.5866699999999998</v>
      </c>
      <c r="HT45">
        <v>2.5451700000000002</v>
      </c>
      <c r="HU45">
        <v>2.2936999999999999</v>
      </c>
      <c r="HV45">
        <v>43.236199999999997</v>
      </c>
      <c r="HW45">
        <v>13.939399999999999</v>
      </c>
      <c r="HX45">
        <v>18</v>
      </c>
      <c r="HY45">
        <v>692.678</v>
      </c>
      <c r="HZ45">
        <v>713.09400000000005</v>
      </c>
      <c r="IA45">
        <v>30.999199999999998</v>
      </c>
      <c r="IB45">
        <v>36.445700000000002</v>
      </c>
      <c r="IC45">
        <v>29.999400000000001</v>
      </c>
      <c r="ID45">
        <v>36.209400000000002</v>
      </c>
      <c r="IE45">
        <v>36.145200000000003</v>
      </c>
      <c r="IF45">
        <v>14.537100000000001</v>
      </c>
      <c r="IG45">
        <v>28.376100000000001</v>
      </c>
      <c r="IH45">
        <v>72.6511</v>
      </c>
      <c r="II45">
        <v>31</v>
      </c>
      <c r="IJ45">
        <v>204.03800000000001</v>
      </c>
      <c r="IK45">
        <v>32.517099999999999</v>
      </c>
      <c r="IL45">
        <v>98.284000000000006</v>
      </c>
      <c r="IM45">
        <v>98.360100000000003</v>
      </c>
    </row>
    <row r="46" spans="1:247" x14ac:dyDescent="0.2">
      <c r="A46">
        <v>31</v>
      </c>
      <c r="B46">
        <v>1665065168.0999999</v>
      </c>
      <c r="C46">
        <v>119.5</v>
      </c>
      <c r="D46" t="s">
        <v>447</v>
      </c>
      <c r="E46" t="s">
        <v>448</v>
      </c>
      <c r="F46">
        <v>4</v>
      </c>
      <c r="G46">
        <v>1665065166.0999999</v>
      </c>
      <c r="H46">
        <f t="shared" si="0"/>
        <v>1.3692201177356281E-3</v>
      </c>
      <c r="I46">
        <f t="shared" si="1"/>
        <v>1.369220117735628</v>
      </c>
      <c r="J46">
        <f t="shared" si="2"/>
        <v>2.8264982844960711</v>
      </c>
      <c r="K46">
        <f t="shared" si="3"/>
        <v>181.06314285714291</v>
      </c>
      <c r="L46">
        <f t="shared" si="4"/>
        <v>110.66455218127629</v>
      </c>
      <c r="M46">
        <f t="shared" si="5"/>
        <v>11.195933061945079</v>
      </c>
      <c r="N46">
        <f t="shared" si="6"/>
        <v>18.318158682767027</v>
      </c>
      <c r="O46">
        <f t="shared" si="7"/>
        <v>6.9601825273032533E-2</v>
      </c>
      <c r="P46">
        <f t="shared" si="8"/>
        <v>2.7651329623506467</v>
      </c>
      <c r="Q46">
        <f t="shared" si="9"/>
        <v>6.8642982271616929E-2</v>
      </c>
      <c r="R46">
        <f t="shared" si="10"/>
        <v>4.2986911668490474E-2</v>
      </c>
      <c r="S46">
        <f t="shared" si="11"/>
        <v>194.42896461253912</v>
      </c>
      <c r="T46">
        <f t="shared" si="12"/>
        <v>35.004995692693356</v>
      </c>
      <c r="U46">
        <f t="shared" si="13"/>
        <v>33.986557142857137</v>
      </c>
      <c r="V46">
        <f t="shared" si="14"/>
        <v>5.3390049377156803</v>
      </c>
      <c r="W46">
        <f t="shared" si="15"/>
        <v>63.167832355295559</v>
      </c>
      <c r="X46">
        <f t="shared" si="16"/>
        <v>3.4082092755896642</v>
      </c>
      <c r="Y46">
        <f t="shared" si="17"/>
        <v>5.3954823974641943</v>
      </c>
      <c r="Z46">
        <f t="shared" si="18"/>
        <v>1.9307956621260161</v>
      </c>
      <c r="AA46">
        <f t="shared" si="19"/>
        <v>-60.382607192141201</v>
      </c>
      <c r="AB46">
        <f t="shared" si="20"/>
        <v>28.138753673458208</v>
      </c>
      <c r="AC46">
        <f t="shared" si="21"/>
        <v>2.3553673632537913</v>
      </c>
      <c r="AD46">
        <f t="shared" si="22"/>
        <v>164.54047845710994</v>
      </c>
      <c r="AE46">
        <f t="shared" si="23"/>
        <v>13.065496542346398</v>
      </c>
      <c r="AF46">
        <f t="shared" si="24"/>
        <v>1.3769875460098862</v>
      </c>
      <c r="AG46">
        <f t="shared" si="25"/>
        <v>2.8264982844960711</v>
      </c>
      <c r="AH46">
        <v>199.45686510121331</v>
      </c>
      <c r="AI46">
        <v>189.9156242424242</v>
      </c>
      <c r="AJ46">
        <v>1.693487134501255</v>
      </c>
      <c r="AK46">
        <v>66.416550813611067</v>
      </c>
      <c r="AL46">
        <f t="shared" si="26"/>
        <v>1.369220117735628</v>
      </c>
      <c r="AM46">
        <v>32.463675703623203</v>
      </c>
      <c r="AN46">
        <v>33.685152727272722</v>
      </c>
      <c r="AO46">
        <v>-3.6029541339519743E-5</v>
      </c>
      <c r="AP46">
        <v>79.004078207123655</v>
      </c>
      <c r="AQ46">
        <v>11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47086.679148379721</v>
      </c>
      <c r="AV46" t="s">
        <v>379</v>
      </c>
      <c r="AW46" t="s">
        <v>379</v>
      </c>
      <c r="AX46">
        <v>0</v>
      </c>
      <c r="AY46">
        <v>0</v>
      </c>
      <c r="AZ46">
        <v>261</v>
      </c>
      <c r="BA46">
        <v>1000</v>
      </c>
      <c r="BB46" t="s">
        <v>380</v>
      </c>
      <c r="BC46">
        <v>1176.155</v>
      </c>
      <c r="BD46">
        <v>1226.1110000000001</v>
      </c>
      <c r="BE46">
        <v>1216</v>
      </c>
      <c r="BF46">
        <v>1.4603136E-4</v>
      </c>
      <c r="BG46">
        <v>9.7405935999999986E-4</v>
      </c>
      <c r="BH46">
        <v>4.7597999359999997E-2</v>
      </c>
      <c r="BI46">
        <v>7.5799999999999999E-4</v>
      </c>
      <c r="BJ46">
        <f t="shared" si="30"/>
        <v>1200.018571428571</v>
      </c>
      <c r="BK46">
        <f t="shared" si="31"/>
        <v>1009.5212997992428</v>
      </c>
      <c r="BL46">
        <f t="shared" si="32"/>
        <v>0.84125473041425569</v>
      </c>
      <c r="BM46">
        <f t="shared" si="33"/>
        <v>0.1620216296995135</v>
      </c>
      <c r="BN46">
        <v>6</v>
      </c>
      <c r="BO46">
        <v>0.5</v>
      </c>
      <c r="BP46" t="s">
        <v>381</v>
      </c>
      <c r="BQ46">
        <v>2</v>
      </c>
      <c r="BR46" t="b">
        <v>1</v>
      </c>
      <c r="BS46">
        <v>1665065166.0999999</v>
      </c>
      <c r="BT46">
        <v>181.06314285714291</v>
      </c>
      <c r="BU46">
        <v>193.35357142857151</v>
      </c>
      <c r="BV46">
        <v>33.687942857142858</v>
      </c>
      <c r="BW46">
        <v>32.459714285714277</v>
      </c>
      <c r="BX46">
        <v>181.84714285714281</v>
      </c>
      <c r="BY46">
        <v>33.365900000000003</v>
      </c>
      <c r="BZ46">
        <v>650.00914285714282</v>
      </c>
      <c r="CA46">
        <v>101.07</v>
      </c>
      <c r="CB46">
        <v>0.10000287142857139</v>
      </c>
      <c r="CC46">
        <v>34.175314285714293</v>
      </c>
      <c r="CD46">
        <v>999.89999999999986</v>
      </c>
      <c r="CE46">
        <v>33.986557142857137</v>
      </c>
      <c r="CF46">
        <v>0</v>
      </c>
      <c r="CG46">
        <v>0</v>
      </c>
      <c r="CH46">
        <v>8994.6414285714291</v>
      </c>
      <c r="CI46">
        <v>0</v>
      </c>
      <c r="CJ46">
        <v>748.6904285714287</v>
      </c>
      <c r="CK46">
        <v>-12.29041428571429</v>
      </c>
      <c r="CL46">
        <v>187.37542857142861</v>
      </c>
      <c r="CM46">
        <v>199.8402857142857</v>
      </c>
      <c r="CN46">
        <v>1.2282085714285711</v>
      </c>
      <c r="CO46">
        <v>193.35357142857151</v>
      </c>
      <c r="CP46">
        <v>32.459714285714277</v>
      </c>
      <c r="CQ46">
        <v>3.4048500000000002</v>
      </c>
      <c r="CR46">
        <v>3.2807142857142861</v>
      </c>
      <c r="CS46">
        <v>26.1526</v>
      </c>
      <c r="CT46">
        <v>25.525728571428569</v>
      </c>
      <c r="CU46">
        <v>1200.018571428571</v>
      </c>
      <c r="CV46">
        <v>0.95800399999999997</v>
      </c>
      <c r="CW46">
        <v>4.1995999999999992E-2</v>
      </c>
      <c r="CX46">
        <v>0</v>
      </c>
      <c r="CY46">
        <v>969.09242857142851</v>
      </c>
      <c r="CZ46">
        <v>5.0001600000000002</v>
      </c>
      <c r="DA46">
        <v>12686.22857142857</v>
      </c>
      <c r="DB46">
        <v>9515.3442857142854</v>
      </c>
      <c r="DC46">
        <v>48.053142857142859</v>
      </c>
      <c r="DD46">
        <v>49.936999999999998</v>
      </c>
      <c r="DE46">
        <v>49.205000000000013</v>
      </c>
      <c r="DF46">
        <v>48.901571428571437</v>
      </c>
      <c r="DG46">
        <v>49.75</v>
      </c>
      <c r="DH46">
        <v>1144.828571428571</v>
      </c>
      <c r="DI46">
        <v>50.19</v>
      </c>
      <c r="DJ46">
        <v>0</v>
      </c>
      <c r="DK46">
        <v>2405</v>
      </c>
      <c r="DL46">
        <v>0</v>
      </c>
      <c r="DM46">
        <v>970.1520384615385</v>
      </c>
      <c r="DN46">
        <v>-10.699589728467309</v>
      </c>
      <c r="DO46">
        <v>-2553.6102527563389</v>
      </c>
      <c r="DP46">
        <v>13077.26538461539</v>
      </c>
      <c r="DQ46">
        <v>15</v>
      </c>
      <c r="DR46">
        <v>1665062474.5</v>
      </c>
      <c r="DS46" t="s">
        <v>382</v>
      </c>
      <c r="DT46">
        <v>1665062474.5</v>
      </c>
      <c r="DU46">
        <v>1665062474.5</v>
      </c>
      <c r="DV46">
        <v>8</v>
      </c>
      <c r="DW46">
        <v>-4.1000000000000002E-2</v>
      </c>
      <c r="DX46">
        <v>-0.11700000000000001</v>
      </c>
      <c r="DY46">
        <v>-0.78400000000000003</v>
      </c>
      <c r="DZ46">
        <v>0.32200000000000001</v>
      </c>
      <c r="EA46">
        <v>415</v>
      </c>
      <c r="EB46">
        <v>32</v>
      </c>
      <c r="EC46">
        <v>0.34</v>
      </c>
      <c r="ED46">
        <v>0.23</v>
      </c>
      <c r="EE46">
        <v>-11.88497073170732</v>
      </c>
      <c r="EF46">
        <v>-2.5152292682926838</v>
      </c>
      <c r="EG46">
        <v>0.2498748430557737</v>
      </c>
      <c r="EH46">
        <v>0</v>
      </c>
      <c r="EI46">
        <v>970.8210294117647</v>
      </c>
      <c r="EJ46">
        <v>-11.15735676032555</v>
      </c>
      <c r="EK46">
        <v>1.1117028137923231</v>
      </c>
      <c r="EL46">
        <v>0</v>
      </c>
      <c r="EM46">
        <v>1.2218558536585371</v>
      </c>
      <c r="EN46">
        <v>-6.514662020905683E-2</v>
      </c>
      <c r="EO46">
        <v>9.8614059195579022E-3</v>
      </c>
      <c r="EP46">
        <v>1</v>
      </c>
      <c r="EQ46">
        <v>1</v>
      </c>
      <c r="ER46">
        <v>3</v>
      </c>
      <c r="ES46" t="s">
        <v>391</v>
      </c>
      <c r="ET46">
        <v>3.3686799999999999</v>
      </c>
      <c r="EU46">
        <v>2.8936700000000002</v>
      </c>
      <c r="EV46">
        <v>4.9236700000000001E-2</v>
      </c>
      <c r="EW46">
        <v>5.2993699999999998E-2</v>
      </c>
      <c r="EX46">
        <v>0.139595</v>
      </c>
      <c r="EY46">
        <v>0.13852100000000001</v>
      </c>
      <c r="EZ46">
        <v>32797.699999999997</v>
      </c>
      <c r="FA46">
        <v>28454.2</v>
      </c>
      <c r="FB46">
        <v>30834.2</v>
      </c>
      <c r="FC46">
        <v>28008.400000000001</v>
      </c>
      <c r="FD46">
        <v>34968.5</v>
      </c>
      <c r="FE46">
        <v>34068.6</v>
      </c>
      <c r="FF46">
        <v>40211.4</v>
      </c>
      <c r="FG46">
        <v>39068.9</v>
      </c>
      <c r="FH46">
        <v>2.2964699999999998</v>
      </c>
      <c r="FI46">
        <v>2.1597499999999998</v>
      </c>
      <c r="FJ46">
        <v>0</v>
      </c>
      <c r="FK46">
        <v>7.1637300000000001E-2</v>
      </c>
      <c r="FL46">
        <v>999.9</v>
      </c>
      <c r="FM46">
        <v>32.828000000000003</v>
      </c>
      <c r="FN46">
        <v>60.8</v>
      </c>
      <c r="FO46">
        <v>38.700000000000003</v>
      </c>
      <c r="FP46">
        <v>41.598500000000001</v>
      </c>
      <c r="FQ46">
        <v>50.560899999999997</v>
      </c>
      <c r="FR46">
        <v>30.564900000000002</v>
      </c>
      <c r="FS46">
        <v>2</v>
      </c>
      <c r="FT46">
        <v>0.71074199999999998</v>
      </c>
      <c r="FU46">
        <v>1.3091699999999999</v>
      </c>
      <c r="FV46">
        <v>20.202300000000001</v>
      </c>
      <c r="FW46">
        <v>5.2148899999999996</v>
      </c>
      <c r="FX46">
        <v>11.974</v>
      </c>
      <c r="FY46">
        <v>4.9898999999999996</v>
      </c>
      <c r="FZ46">
        <v>3.2926500000000001</v>
      </c>
      <c r="GA46">
        <v>9999</v>
      </c>
      <c r="GB46">
        <v>9999</v>
      </c>
      <c r="GC46">
        <v>9999</v>
      </c>
      <c r="GD46">
        <v>999.9</v>
      </c>
      <c r="GE46">
        <v>4.9714299999999998</v>
      </c>
      <c r="GF46">
        <v>1.8742399999999999</v>
      </c>
      <c r="GG46">
        <v>1.87053</v>
      </c>
      <c r="GH46">
        <v>1.87019</v>
      </c>
      <c r="GI46">
        <v>1.8747100000000001</v>
      </c>
      <c r="GJ46">
        <v>1.87148</v>
      </c>
      <c r="GK46">
        <v>1.86693</v>
      </c>
      <c r="GL46">
        <v>1.8778999999999999</v>
      </c>
      <c r="GM46">
        <v>0</v>
      </c>
      <c r="GN46">
        <v>0</v>
      </c>
      <c r="GO46">
        <v>0</v>
      </c>
      <c r="GP46">
        <v>0</v>
      </c>
      <c r="GQ46" t="s">
        <v>384</v>
      </c>
      <c r="GR46" t="s">
        <v>385</v>
      </c>
      <c r="GS46" t="s">
        <v>386</v>
      </c>
      <c r="GT46" t="s">
        <v>386</v>
      </c>
      <c r="GU46" t="s">
        <v>386</v>
      </c>
      <c r="GV46" t="s">
        <v>386</v>
      </c>
      <c r="GW46">
        <v>0</v>
      </c>
      <c r="GX46">
        <v>100</v>
      </c>
      <c r="GY46">
        <v>100</v>
      </c>
      <c r="GZ46">
        <v>-0.78400000000000003</v>
      </c>
      <c r="HA46">
        <v>0.32200000000000001</v>
      </c>
      <c r="HB46">
        <v>-0.78395000000000437</v>
      </c>
      <c r="HC46">
        <v>0</v>
      </c>
      <c r="HD46">
        <v>0</v>
      </c>
      <c r="HE46">
        <v>0</v>
      </c>
      <c r="HF46">
        <v>0.32204000000000832</v>
      </c>
      <c r="HG46">
        <v>0</v>
      </c>
      <c r="HH46">
        <v>0</v>
      </c>
      <c r="HI46">
        <v>0</v>
      </c>
      <c r="HJ46">
        <v>-1</v>
      </c>
      <c r="HK46">
        <v>-1</v>
      </c>
      <c r="HL46">
        <v>-1</v>
      </c>
      <c r="HM46">
        <v>-1</v>
      </c>
      <c r="HN46">
        <v>44.9</v>
      </c>
      <c r="HO46">
        <v>44.9</v>
      </c>
      <c r="HP46">
        <v>0.74218799999999996</v>
      </c>
      <c r="HQ46">
        <v>2.5927699999999998</v>
      </c>
      <c r="HR46">
        <v>2.1484399999999999</v>
      </c>
      <c r="HS46">
        <v>2.5866699999999998</v>
      </c>
      <c r="HT46">
        <v>2.5451700000000002</v>
      </c>
      <c r="HU46">
        <v>2.34131</v>
      </c>
      <c r="HV46">
        <v>43.236199999999997</v>
      </c>
      <c r="HW46">
        <v>13.9657</v>
      </c>
      <c r="HX46">
        <v>18</v>
      </c>
      <c r="HY46">
        <v>692.67899999999997</v>
      </c>
      <c r="HZ46">
        <v>712.98199999999997</v>
      </c>
      <c r="IA46">
        <v>30.999199999999998</v>
      </c>
      <c r="IB46">
        <v>36.438899999999997</v>
      </c>
      <c r="IC46">
        <v>29.999400000000001</v>
      </c>
      <c r="ID46">
        <v>36.203699999999998</v>
      </c>
      <c r="IE46">
        <v>36.139699999999998</v>
      </c>
      <c r="IF46">
        <v>14.9268</v>
      </c>
      <c r="IG46">
        <v>28.376100000000001</v>
      </c>
      <c r="IH46">
        <v>72.6511</v>
      </c>
      <c r="II46">
        <v>31</v>
      </c>
      <c r="IJ46">
        <v>210.71600000000001</v>
      </c>
      <c r="IK46">
        <v>32.521700000000003</v>
      </c>
      <c r="IL46">
        <v>98.287899999999993</v>
      </c>
      <c r="IM46">
        <v>98.362799999999993</v>
      </c>
    </row>
    <row r="47" spans="1:247" x14ac:dyDescent="0.2">
      <c r="A47">
        <v>32</v>
      </c>
      <c r="B47">
        <v>1665065172.0999999</v>
      </c>
      <c r="C47">
        <v>123.5</v>
      </c>
      <c r="D47" t="s">
        <v>449</v>
      </c>
      <c r="E47" t="s">
        <v>450</v>
      </c>
      <c r="F47">
        <v>4</v>
      </c>
      <c r="G47">
        <v>1665065169.7874999</v>
      </c>
      <c r="H47">
        <f t="shared" si="0"/>
        <v>1.3730797169313966E-3</v>
      </c>
      <c r="I47">
        <f t="shared" si="1"/>
        <v>1.3730797169313966</v>
      </c>
      <c r="J47">
        <f t="shared" si="2"/>
        <v>2.9575537042193059</v>
      </c>
      <c r="K47">
        <f t="shared" si="3"/>
        <v>187.11025000000001</v>
      </c>
      <c r="L47">
        <f t="shared" si="4"/>
        <v>113.67025154402076</v>
      </c>
      <c r="M47">
        <f t="shared" si="5"/>
        <v>11.49997408947705</v>
      </c>
      <c r="N47">
        <f t="shared" si="6"/>
        <v>18.929869492215087</v>
      </c>
      <c r="O47">
        <f t="shared" si="7"/>
        <v>6.9760330837001838E-2</v>
      </c>
      <c r="P47">
        <f t="shared" si="8"/>
        <v>2.7642823369815401</v>
      </c>
      <c r="Q47">
        <f t="shared" si="9"/>
        <v>6.8796856290704117E-2</v>
      </c>
      <c r="R47">
        <f t="shared" si="10"/>
        <v>4.3083490927292814E-2</v>
      </c>
      <c r="S47">
        <f t="shared" si="11"/>
        <v>194.42639961253403</v>
      </c>
      <c r="T47">
        <f t="shared" si="12"/>
        <v>35.007632614024196</v>
      </c>
      <c r="U47">
        <f t="shared" si="13"/>
        <v>33.987724999999998</v>
      </c>
      <c r="V47">
        <f t="shared" si="14"/>
        <v>5.3393527819756343</v>
      </c>
      <c r="W47">
        <f t="shared" si="15"/>
        <v>63.141524935210747</v>
      </c>
      <c r="X47">
        <f t="shared" si="16"/>
        <v>3.4074490977880338</v>
      </c>
      <c r="Y47">
        <f t="shared" si="17"/>
        <v>5.3965264559010935</v>
      </c>
      <c r="Z47">
        <f t="shared" si="18"/>
        <v>1.9319036841876005</v>
      </c>
      <c r="AA47">
        <f t="shared" si="19"/>
        <v>-60.552815516674585</v>
      </c>
      <c r="AB47">
        <f t="shared" si="20"/>
        <v>28.47366021544223</v>
      </c>
      <c r="AC47">
        <f t="shared" si="21"/>
        <v>2.3841883452921051</v>
      </c>
      <c r="AD47">
        <f t="shared" si="22"/>
        <v>164.73143265659377</v>
      </c>
      <c r="AE47">
        <f t="shared" si="23"/>
        <v>13.232698421732522</v>
      </c>
      <c r="AF47">
        <f t="shared" si="24"/>
        <v>1.3785679153220831</v>
      </c>
      <c r="AG47">
        <f t="shared" si="25"/>
        <v>2.9575537042193059</v>
      </c>
      <c r="AH47">
        <v>206.41275931855861</v>
      </c>
      <c r="AI47">
        <v>196.7155333333333</v>
      </c>
      <c r="AJ47">
        <v>1.7011729138202529</v>
      </c>
      <c r="AK47">
        <v>66.416550813611067</v>
      </c>
      <c r="AL47">
        <f t="shared" si="26"/>
        <v>1.3730797169313966</v>
      </c>
      <c r="AM47">
        <v>32.45139077931568</v>
      </c>
      <c r="AN47">
        <v>33.676675151515127</v>
      </c>
      <c r="AO47">
        <v>-1.091555941682847E-4</v>
      </c>
      <c r="AP47">
        <v>79.004078207123655</v>
      </c>
      <c r="AQ47">
        <v>11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47062.850191156402</v>
      </c>
      <c r="AV47" t="s">
        <v>379</v>
      </c>
      <c r="AW47" t="s">
        <v>379</v>
      </c>
      <c r="AX47">
        <v>0</v>
      </c>
      <c r="AY47">
        <v>0</v>
      </c>
      <c r="AZ47">
        <v>261</v>
      </c>
      <c r="BA47">
        <v>1000</v>
      </c>
      <c r="BB47" t="s">
        <v>380</v>
      </c>
      <c r="BC47">
        <v>1176.155</v>
      </c>
      <c r="BD47">
        <v>1226.1110000000001</v>
      </c>
      <c r="BE47">
        <v>1216</v>
      </c>
      <c r="BF47">
        <v>1.4603136E-4</v>
      </c>
      <c r="BG47">
        <v>9.7405935999999986E-4</v>
      </c>
      <c r="BH47">
        <v>4.7597999359999997E-2</v>
      </c>
      <c r="BI47">
        <v>7.5799999999999999E-4</v>
      </c>
      <c r="BJ47">
        <f t="shared" si="30"/>
        <v>1200.0025000000001</v>
      </c>
      <c r="BK47">
        <f t="shared" si="31"/>
        <v>1009.5077997992404</v>
      </c>
      <c r="BL47">
        <f t="shared" si="32"/>
        <v>0.84125474721864357</v>
      </c>
      <c r="BM47">
        <f t="shared" si="33"/>
        <v>0.16202166213198224</v>
      </c>
      <c r="BN47">
        <v>6</v>
      </c>
      <c r="BO47">
        <v>0.5</v>
      </c>
      <c r="BP47" t="s">
        <v>381</v>
      </c>
      <c r="BQ47">
        <v>2</v>
      </c>
      <c r="BR47" t="b">
        <v>1</v>
      </c>
      <c r="BS47">
        <v>1665065169.7874999</v>
      </c>
      <c r="BT47">
        <v>187.11025000000001</v>
      </c>
      <c r="BU47">
        <v>199.56299999999999</v>
      </c>
      <c r="BV47">
        <v>33.680562500000001</v>
      </c>
      <c r="BW47">
        <v>32.450912500000001</v>
      </c>
      <c r="BX47">
        <v>187.89425</v>
      </c>
      <c r="BY47">
        <v>33.358562499999998</v>
      </c>
      <c r="BZ47">
        <v>650.00787500000001</v>
      </c>
      <c r="CA47">
        <v>101.069625</v>
      </c>
      <c r="CB47">
        <v>9.9976837499999999E-2</v>
      </c>
      <c r="CC47">
        <v>34.178787499999999</v>
      </c>
      <c r="CD47">
        <v>999.9</v>
      </c>
      <c r="CE47">
        <v>33.987724999999998</v>
      </c>
      <c r="CF47">
        <v>0</v>
      </c>
      <c r="CG47">
        <v>0</v>
      </c>
      <c r="CH47">
        <v>8990.1574999999993</v>
      </c>
      <c r="CI47">
        <v>0</v>
      </c>
      <c r="CJ47">
        <v>483.36537499999997</v>
      </c>
      <c r="CK47">
        <v>-12.4527</v>
      </c>
      <c r="CL47">
        <v>193.63200000000001</v>
      </c>
      <c r="CM47">
        <v>206.256125</v>
      </c>
      <c r="CN47">
        <v>1.22965875</v>
      </c>
      <c r="CO47">
        <v>199.56299999999999</v>
      </c>
      <c r="CP47">
        <v>32.450912500000001</v>
      </c>
      <c r="CQ47">
        <v>3.4040862500000002</v>
      </c>
      <c r="CR47">
        <v>3.2798037500000001</v>
      </c>
      <c r="CS47">
        <v>26.148812499999998</v>
      </c>
      <c r="CT47">
        <v>25.521062499999999</v>
      </c>
      <c r="CU47">
        <v>1200.0025000000001</v>
      </c>
      <c r="CV47">
        <v>0.95800399999999997</v>
      </c>
      <c r="CW47">
        <v>4.1995999999999999E-2</v>
      </c>
      <c r="CX47">
        <v>0</v>
      </c>
      <c r="CY47">
        <v>968.390625</v>
      </c>
      <c r="CZ47">
        <v>5.0001600000000002</v>
      </c>
      <c r="DA47">
        <v>12580.012500000001</v>
      </c>
      <c r="DB47">
        <v>9515.2287499999984</v>
      </c>
      <c r="DC47">
        <v>48.023249999999997</v>
      </c>
      <c r="DD47">
        <v>49.921499999999988</v>
      </c>
      <c r="DE47">
        <v>49.202749999999988</v>
      </c>
      <c r="DF47">
        <v>48.882750000000001</v>
      </c>
      <c r="DG47">
        <v>49.75</v>
      </c>
      <c r="DH47">
        <v>1144.8125</v>
      </c>
      <c r="DI47">
        <v>50.19</v>
      </c>
      <c r="DJ47">
        <v>0</v>
      </c>
      <c r="DK47">
        <v>2409.2000000476842</v>
      </c>
      <c r="DL47">
        <v>0</v>
      </c>
      <c r="DM47">
        <v>969.32648000000006</v>
      </c>
      <c r="DN47">
        <v>-11.92230768273863</v>
      </c>
      <c r="DO47">
        <v>-4037.5000006785731</v>
      </c>
      <c r="DP47">
        <v>12893.824000000001</v>
      </c>
      <c r="DQ47">
        <v>15</v>
      </c>
      <c r="DR47">
        <v>1665062474.5</v>
      </c>
      <c r="DS47" t="s">
        <v>382</v>
      </c>
      <c r="DT47">
        <v>1665062474.5</v>
      </c>
      <c r="DU47">
        <v>1665062474.5</v>
      </c>
      <c r="DV47">
        <v>8</v>
      </c>
      <c r="DW47">
        <v>-4.1000000000000002E-2</v>
      </c>
      <c r="DX47">
        <v>-0.11700000000000001</v>
      </c>
      <c r="DY47">
        <v>-0.78400000000000003</v>
      </c>
      <c r="DZ47">
        <v>0.32200000000000001</v>
      </c>
      <c r="EA47">
        <v>415</v>
      </c>
      <c r="EB47">
        <v>32</v>
      </c>
      <c r="EC47">
        <v>0.34</v>
      </c>
      <c r="ED47">
        <v>0.23</v>
      </c>
      <c r="EE47">
        <v>-12.05569268292683</v>
      </c>
      <c r="EF47">
        <v>-2.5377407665505318</v>
      </c>
      <c r="EG47">
        <v>0.25198730938839348</v>
      </c>
      <c r="EH47">
        <v>0</v>
      </c>
      <c r="EI47">
        <v>970.03952941176465</v>
      </c>
      <c r="EJ47">
        <v>-10.94741023565145</v>
      </c>
      <c r="EK47">
        <v>1.0884293388206481</v>
      </c>
      <c r="EL47">
        <v>0</v>
      </c>
      <c r="EM47">
        <v>1.2206282926829271</v>
      </c>
      <c r="EN47">
        <v>2.3956933797908579E-2</v>
      </c>
      <c r="EO47">
        <v>8.0300277624399518E-3</v>
      </c>
      <c r="EP47">
        <v>1</v>
      </c>
      <c r="EQ47">
        <v>1</v>
      </c>
      <c r="ER47">
        <v>3</v>
      </c>
      <c r="ES47" t="s">
        <v>391</v>
      </c>
      <c r="ET47">
        <v>3.3685700000000001</v>
      </c>
      <c r="EU47">
        <v>2.8935900000000001</v>
      </c>
      <c r="EV47">
        <v>5.0821400000000003E-2</v>
      </c>
      <c r="EW47">
        <v>5.4608299999999999E-2</v>
      </c>
      <c r="EX47">
        <v>0.13957</v>
      </c>
      <c r="EY47">
        <v>0.138511</v>
      </c>
      <c r="EZ47">
        <v>32744.6</v>
      </c>
      <c r="FA47">
        <v>28406.799999999999</v>
      </c>
      <c r="FB47">
        <v>30835.7</v>
      </c>
      <c r="FC47">
        <v>28009.4</v>
      </c>
      <c r="FD47">
        <v>34971.199999999997</v>
      </c>
      <c r="FE47">
        <v>34070</v>
      </c>
      <c r="FF47">
        <v>40213.300000000003</v>
      </c>
      <c r="FG47">
        <v>39070</v>
      </c>
      <c r="FH47">
        <v>2.2965</v>
      </c>
      <c r="FI47">
        <v>2.15985</v>
      </c>
      <c r="FJ47">
        <v>0</v>
      </c>
      <c r="FK47">
        <v>7.1995000000000003E-2</v>
      </c>
      <c r="FL47">
        <v>999.9</v>
      </c>
      <c r="FM47">
        <v>32.823599999999999</v>
      </c>
      <c r="FN47">
        <v>60.8</v>
      </c>
      <c r="FO47">
        <v>38.700000000000003</v>
      </c>
      <c r="FP47">
        <v>41.594000000000001</v>
      </c>
      <c r="FQ47">
        <v>50.8309</v>
      </c>
      <c r="FR47">
        <v>30.737200000000001</v>
      </c>
      <c r="FS47">
        <v>2</v>
      </c>
      <c r="FT47">
        <v>0.710117</v>
      </c>
      <c r="FU47">
        <v>1.30681</v>
      </c>
      <c r="FV47">
        <v>20.202200000000001</v>
      </c>
      <c r="FW47">
        <v>5.2150400000000001</v>
      </c>
      <c r="FX47">
        <v>11.974</v>
      </c>
      <c r="FY47">
        <v>4.9897499999999999</v>
      </c>
      <c r="FZ47">
        <v>3.2926500000000001</v>
      </c>
      <c r="GA47">
        <v>9999</v>
      </c>
      <c r="GB47">
        <v>9999</v>
      </c>
      <c r="GC47">
        <v>9999</v>
      </c>
      <c r="GD47">
        <v>999.9</v>
      </c>
      <c r="GE47">
        <v>4.9713900000000004</v>
      </c>
      <c r="GF47">
        <v>1.8742399999999999</v>
      </c>
      <c r="GG47">
        <v>1.8705499999999999</v>
      </c>
      <c r="GH47">
        <v>1.87016</v>
      </c>
      <c r="GI47">
        <v>1.87469</v>
      </c>
      <c r="GJ47">
        <v>1.8714900000000001</v>
      </c>
      <c r="GK47">
        <v>1.8669100000000001</v>
      </c>
      <c r="GL47">
        <v>1.8778999999999999</v>
      </c>
      <c r="GM47">
        <v>0</v>
      </c>
      <c r="GN47">
        <v>0</v>
      </c>
      <c r="GO47">
        <v>0</v>
      </c>
      <c r="GP47">
        <v>0</v>
      </c>
      <c r="GQ47" t="s">
        <v>384</v>
      </c>
      <c r="GR47" t="s">
        <v>385</v>
      </c>
      <c r="GS47" t="s">
        <v>386</v>
      </c>
      <c r="GT47" t="s">
        <v>386</v>
      </c>
      <c r="GU47" t="s">
        <v>386</v>
      </c>
      <c r="GV47" t="s">
        <v>386</v>
      </c>
      <c r="GW47">
        <v>0</v>
      </c>
      <c r="GX47">
        <v>100</v>
      </c>
      <c r="GY47">
        <v>100</v>
      </c>
      <c r="GZ47">
        <v>-0.78400000000000003</v>
      </c>
      <c r="HA47">
        <v>0.3221</v>
      </c>
      <c r="HB47">
        <v>-0.78395000000000437</v>
      </c>
      <c r="HC47">
        <v>0</v>
      </c>
      <c r="HD47">
        <v>0</v>
      </c>
      <c r="HE47">
        <v>0</v>
      </c>
      <c r="HF47">
        <v>0.32204000000000832</v>
      </c>
      <c r="HG47">
        <v>0</v>
      </c>
      <c r="HH47">
        <v>0</v>
      </c>
      <c r="HI47">
        <v>0</v>
      </c>
      <c r="HJ47">
        <v>-1</v>
      </c>
      <c r="HK47">
        <v>-1</v>
      </c>
      <c r="HL47">
        <v>-1</v>
      </c>
      <c r="HM47">
        <v>-1</v>
      </c>
      <c r="HN47">
        <v>45</v>
      </c>
      <c r="HO47">
        <v>45</v>
      </c>
      <c r="HP47">
        <v>0.76171900000000003</v>
      </c>
      <c r="HQ47">
        <v>2.5891099999999998</v>
      </c>
      <c r="HR47">
        <v>2.1484399999999999</v>
      </c>
      <c r="HS47">
        <v>2.5866699999999998</v>
      </c>
      <c r="HT47">
        <v>2.5451700000000002</v>
      </c>
      <c r="HU47">
        <v>2.2997999999999998</v>
      </c>
      <c r="HV47">
        <v>43.236199999999997</v>
      </c>
      <c r="HW47">
        <v>13.956899999999999</v>
      </c>
      <c r="HX47">
        <v>18</v>
      </c>
      <c r="HY47">
        <v>692.65</v>
      </c>
      <c r="HZ47">
        <v>713.02700000000004</v>
      </c>
      <c r="IA47">
        <v>30.999300000000002</v>
      </c>
      <c r="IB47">
        <v>36.432099999999998</v>
      </c>
      <c r="IC47">
        <v>29.999400000000001</v>
      </c>
      <c r="ID47">
        <v>36.199300000000001</v>
      </c>
      <c r="IE47">
        <v>36.135199999999998</v>
      </c>
      <c r="IF47">
        <v>15.314500000000001</v>
      </c>
      <c r="IG47">
        <v>28.376100000000001</v>
      </c>
      <c r="IH47">
        <v>72.6511</v>
      </c>
      <c r="II47">
        <v>31</v>
      </c>
      <c r="IJ47">
        <v>217.39500000000001</v>
      </c>
      <c r="IK47">
        <v>32.530500000000004</v>
      </c>
      <c r="IL47">
        <v>98.292599999999993</v>
      </c>
      <c r="IM47">
        <v>98.365899999999996</v>
      </c>
    </row>
    <row r="48" spans="1:247" x14ac:dyDescent="0.2">
      <c r="A48">
        <v>33</v>
      </c>
      <c r="B48">
        <v>1665065176.0999999</v>
      </c>
      <c r="C48">
        <v>127.5</v>
      </c>
      <c r="D48" t="s">
        <v>451</v>
      </c>
      <c r="E48" t="s">
        <v>452</v>
      </c>
      <c r="F48">
        <v>4</v>
      </c>
      <c r="G48">
        <v>1665065174.0999999</v>
      </c>
      <c r="H48">
        <f t="shared" si="0"/>
        <v>1.3686033297900639E-3</v>
      </c>
      <c r="I48">
        <f t="shared" si="1"/>
        <v>1.3686033297900639</v>
      </c>
      <c r="J48">
        <f t="shared" si="2"/>
        <v>3.2137764074375341</v>
      </c>
      <c r="K48">
        <f t="shared" si="3"/>
        <v>194.1681428571429</v>
      </c>
      <c r="L48">
        <f t="shared" si="4"/>
        <v>114.38105783060443</v>
      </c>
      <c r="M48">
        <f t="shared" si="5"/>
        <v>11.571930676261514</v>
      </c>
      <c r="N48">
        <f t="shared" si="6"/>
        <v>19.643989409583053</v>
      </c>
      <c r="O48">
        <f t="shared" si="7"/>
        <v>6.9501263638687819E-2</v>
      </c>
      <c r="P48">
        <f t="shared" si="8"/>
        <v>2.7660741948501024</v>
      </c>
      <c r="Q48">
        <f t="shared" si="9"/>
        <v>6.8545489324062306E-2</v>
      </c>
      <c r="R48">
        <f t="shared" si="10"/>
        <v>4.2925708315211766E-2</v>
      </c>
      <c r="S48">
        <f t="shared" si="11"/>
        <v>194.42444704115749</v>
      </c>
      <c r="T48">
        <f t="shared" si="12"/>
        <v>35.00767378718924</v>
      </c>
      <c r="U48">
        <f t="shared" si="13"/>
        <v>33.987085714285719</v>
      </c>
      <c r="V48">
        <f t="shared" si="14"/>
        <v>5.3391623693737609</v>
      </c>
      <c r="W48">
        <f t="shared" si="15"/>
        <v>63.125860452822181</v>
      </c>
      <c r="X48">
        <f t="shared" si="16"/>
        <v>3.4064760032609898</v>
      </c>
      <c r="Y48">
        <f t="shared" si="17"/>
        <v>5.3963240719813363</v>
      </c>
      <c r="Z48">
        <f t="shared" si="18"/>
        <v>1.9326863661127711</v>
      </c>
      <c r="AA48">
        <f t="shared" si="19"/>
        <v>-60.355406843741818</v>
      </c>
      <c r="AB48">
        <f t="shared" si="20"/>
        <v>28.487057773244736</v>
      </c>
      <c r="AC48">
        <f t="shared" si="21"/>
        <v>2.383749682290615</v>
      </c>
      <c r="AD48">
        <f t="shared" si="22"/>
        <v>164.93984765295104</v>
      </c>
      <c r="AE48">
        <f t="shared" si="23"/>
        <v>13.404729371670234</v>
      </c>
      <c r="AF48">
        <f t="shared" si="24"/>
        <v>1.3721506291595122</v>
      </c>
      <c r="AG48">
        <f t="shared" si="25"/>
        <v>3.2137764074375341</v>
      </c>
      <c r="AH48">
        <v>213.33755667838719</v>
      </c>
      <c r="AI48">
        <v>203.46075757575761</v>
      </c>
      <c r="AJ48">
        <v>1.685078429107872</v>
      </c>
      <c r="AK48">
        <v>66.416550813611067</v>
      </c>
      <c r="AL48">
        <f t="shared" si="26"/>
        <v>1.3686033297900639</v>
      </c>
      <c r="AM48">
        <v>32.447018977662488</v>
      </c>
      <c r="AN48">
        <v>33.668383030303033</v>
      </c>
      <c r="AO48">
        <v>-1.181464896619459E-4</v>
      </c>
      <c r="AP48">
        <v>79.004078207123655</v>
      </c>
      <c r="AQ48">
        <v>11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47112.029502703503</v>
      </c>
      <c r="AV48" t="s">
        <v>379</v>
      </c>
      <c r="AW48" t="s">
        <v>379</v>
      </c>
      <c r="AX48">
        <v>0</v>
      </c>
      <c r="AY48">
        <v>0</v>
      </c>
      <c r="AZ48">
        <v>261</v>
      </c>
      <c r="BA48">
        <v>1000</v>
      </c>
      <c r="BB48" t="s">
        <v>380</v>
      </c>
      <c r="BC48">
        <v>1176.155</v>
      </c>
      <c r="BD48">
        <v>1226.1110000000001</v>
      </c>
      <c r="BE48">
        <v>1216</v>
      </c>
      <c r="BF48">
        <v>1.4603136E-4</v>
      </c>
      <c r="BG48">
        <v>9.7405935999999986E-4</v>
      </c>
      <c r="BH48">
        <v>4.7597999359999997E-2</v>
      </c>
      <c r="BI48">
        <v>7.5799999999999999E-4</v>
      </c>
      <c r="BJ48">
        <f t="shared" si="30"/>
        <v>1199.992857142857</v>
      </c>
      <c r="BK48">
        <f t="shared" si="31"/>
        <v>1009.4994855135529</v>
      </c>
      <c r="BL48">
        <f t="shared" si="32"/>
        <v>0.84125457872902476</v>
      </c>
      <c r="BM48">
        <f t="shared" si="33"/>
        <v>0.16202133694701784</v>
      </c>
      <c r="BN48">
        <v>6</v>
      </c>
      <c r="BO48">
        <v>0.5</v>
      </c>
      <c r="BP48" t="s">
        <v>381</v>
      </c>
      <c r="BQ48">
        <v>2</v>
      </c>
      <c r="BR48" t="b">
        <v>1</v>
      </c>
      <c r="BS48">
        <v>1665065174.0999999</v>
      </c>
      <c r="BT48">
        <v>194.1681428571429</v>
      </c>
      <c r="BU48">
        <v>206.78771428571429</v>
      </c>
      <c r="BV48">
        <v>33.670814285714279</v>
      </c>
      <c r="BW48">
        <v>32.446857142857141</v>
      </c>
      <c r="BX48">
        <v>194.95214285714289</v>
      </c>
      <c r="BY48">
        <v>33.348799999999997</v>
      </c>
      <c r="BZ48">
        <v>649.99785714285724</v>
      </c>
      <c r="CA48">
        <v>101.07</v>
      </c>
      <c r="CB48">
        <v>9.9991742857142851E-2</v>
      </c>
      <c r="CC48">
        <v>34.178114285714287</v>
      </c>
      <c r="CD48">
        <v>999.89999999999986</v>
      </c>
      <c r="CE48">
        <v>33.987085714285719</v>
      </c>
      <c r="CF48">
        <v>0</v>
      </c>
      <c r="CG48">
        <v>0</v>
      </c>
      <c r="CH48">
        <v>8999.6414285714291</v>
      </c>
      <c r="CI48">
        <v>0</v>
      </c>
      <c r="CJ48">
        <v>411.82514285714291</v>
      </c>
      <c r="CK48">
        <v>-12.61961428571429</v>
      </c>
      <c r="CL48">
        <v>200.93385714285711</v>
      </c>
      <c r="CM48">
        <v>213.72242857142859</v>
      </c>
      <c r="CN48">
        <v>1.223984285714286</v>
      </c>
      <c r="CO48">
        <v>206.78771428571429</v>
      </c>
      <c r="CP48">
        <v>32.446857142857141</v>
      </c>
      <c r="CQ48">
        <v>3.403108571428572</v>
      </c>
      <c r="CR48">
        <v>3.279401428571429</v>
      </c>
      <c r="CS48">
        <v>26.14395714285714</v>
      </c>
      <c r="CT48">
        <v>25.518985714285709</v>
      </c>
      <c r="CU48">
        <v>1199.992857142857</v>
      </c>
      <c r="CV48">
        <v>0.95800399999999997</v>
      </c>
      <c r="CW48">
        <v>4.1995999999999992E-2</v>
      </c>
      <c r="CX48">
        <v>0</v>
      </c>
      <c r="CY48">
        <v>967.59928571428577</v>
      </c>
      <c r="CZ48">
        <v>5.0001600000000002</v>
      </c>
      <c r="DA48">
        <v>12526.4</v>
      </c>
      <c r="DB48">
        <v>9515.137142857142</v>
      </c>
      <c r="DC48">
        <v>48.035428571428568</v>
      </c>
      <c r="DD48">
        <v>49.910428571428568</v>
      </c>
      <c r="DE48">
        <v>49.142714285714291</v>
      </c>
      <c r="DF48">
        <v>48.875</v>
      </c>
      <c r="DG48">
        <v>49.732000000000014</v>
      </c>
      <c r="DH48">
        <v>1144.81</v>
      </c>
      <c r="DI48">
        <v>50.182857142857152</v>
      </c>
      <c r="DJ48">
        <v>0</v>
      </c>
      <c r="DK48">
        <v>2412.7999999523158</v>
      </c>
      <c r="DL48">
        <v>0</v>
      </c>
      <c r="DM48">
        <v>968.6267600000001</v>
      </c>
      <c r="DN48">
        <v>-11.459000002131329</v>
      </c>
      <c r="DO48">
        <v>-2916.8230820607218</v>
      </c>
      <c r="DP48">
        <v>12713.008</v>
      </c>
      <c r="DQ48">
        <v>15</v>
      </c>
      <c r="DR48">
        <v>1665062474.5</v>
      </c>
      <c r="DS48" t="s">
        <v>382</v>
      </c>
      <c r="DT48">
        <v>1665062474.5</v>
      </c>
      <c r="DU48">
        <v>1665062474.5</v>
      </c>
      <c r="DV48">
        <v>8</v>
      </c>
      <c r="DW48">
        <v>-4.1000000000000002E-2</v>
      </c>
      <c r="DX48">
        <v>-0.11700000000000001</v>
      </c>
      <c r="DY48">
        <v>-0.78400000000000003</v>
      </c>
      <c r="DZ48">
        <v>0.32200000000000001</v>
      </c>
      <c r="EA48">
        <v>415</v>
      </c>
      <c r="EB48">
        <v>32</v>
      </c>
      <c r="EC48">
        <v>0.34</v>
      </c>
      <c r="ED48">
        <v>0.23</v>
      </c>
      <c r="EE48">
        <v>-12.228253658536589</v>
      </c>
      <c r="EF48">
        <v>-2.4622954703832689</v>
      </c>
      <c r="EG48">
        <v>0.2442353703810152</v>
      </c>
      <c r="EH48">
        <v>0</v>
      </c>
      <c r="EI48">
        <v>969.35170588235292</v>
      </c>
      <c r="EJ48">
        <v>-11.282536286788369</v>
      </c>
      <c r="EK48">
        <v>1.1231061321544999</v>
      </c>
      <c r="EL48">
        <v>0</v>
      </c>
      <c r="EM48">
        <v>1.220669268292683</v>
      </c>
      <c r="EN48">
        <v>5.7953937282228363E-2</v>
      </c>
      <c r="EO48">
        <v>7.9092500308164792E-3</v>
      </c>
      <c r="EP48">
        <v>1</v>
      </c>
      <c r="EQ48">
        <v>1</v>
      </c>
      <c r="ER48">
        <v>3</v>
      </c>
      <c r="ES48" t="s">
        <v>391</v>
      </c>
      <c r="ET48">
        <v>3.3687</v>
      </c>
      <c r="EU48">
        <v>2.8937200000000001</v>
      </c>
      <c r="EV48">
        <v>5.2374700000000003E-2</v>
      </c>
      <c r="EW48">
        <v>5.6207100000000003E-2</v>
      </c>
      <c r="EX48">
        <v>0.13955200000000001</v>
      </c>
      <c r="EY48">
        <v>0.13850799999999999</v>
      </c>
      <c r="EZ48">
        <v>32691.1</v>
      </c>
      <c r="FA48">
        <v>28359.599999999999</v>
      </c>
      <c r="FB48">
        <v>30835.8</v>
      </c>
      <c r="FC48">
        <v>28010.3</v>
      </c>
      <c r="FD48">
        <v>34972.199999999997</v>
      </c>
      <c r="FE48">
        <v>34070.800000000003</v>
      </c>
      <c r="FF48">
        <v>40213.599999999999</v>
      </c>
      <c r="FG48">
        <v>39070.800000000003</v>
      </c>
      <c r="FH48">
        <v>2.2968999999999999</v>
      </c>
      <c r="FI48">
        <v>2.15998</v>
      </c>
      <c r="FJ48">
        <v>0</v>
      </c>
      <c r="FK48">
        <v>7.2389800000000004E-2</v>
      </c>
      <c r="FL48">
        <v>999.9</v>
      </c>
      <c r="FM48">
        <v>32.819000000000003</v>
      </c>
      <c r="FN48">
        <v>60.8</v>
      </c>
      <c r="FO48">
        <v>38.700000000000003</v>
      </c>
      <c r="FP48">
        <v>41.595100000000002</v>
      </c>
      <c r="FQ48">
        <v>50.8309</v>
      </c>
      <c r="FR48">
        <v>30.761199999999999</v>
      </c>
      <c r="FS48">
        <v>2</v>
      </c>
      <c r="FT48">
        <v>0.70958299999999996</v>
      </c>
      <c r="FU48">
        <v>1.30521</v>
      </c>
      <c r="FV48">
        <v>20.202300000000001</v>
      </c>
      <c r="FW48">
        <v>5.2137000000000002</v>
      </c>
      <c r="FX48">
        <v>11.974</v>
      </c>
      <c r="FY48">
        <v>4.9895500000000004</v>
      </c>
      <c r="FZ48">
        <v>3.29243</v>
      </c>
      <c r="GA48">
        <v>9999</v>
      </c>
      <c r="GB48">
        <v>9999</v>
      </c>
      <c r="GC48">
        <v>9999</v>
      </c>
      <c r="GD48">
        <v>999.9</v>
      </c>
      <c r="GE48">
        <v>4.9713500000000002</v>
      </c>
      <c r="GF48">
        <v>1.8742300000000001</v>
      </c>
      <c r="GG48">
        <v>1.87056</v>
      </c>
      <c r="GH48">
        <v>1.87018</v>
      </c>
      <c r="GI48">
        <v>1.87469</v>
      </c>
      <c r="GJ48">
        <v>1.8714900000000001</v>
      </c>
      <c r="GK48">
        <v>1.8669100000000001</v>
      </c>
      <c r="GL48">
        <v>1.87791</v>
      </c>
      <c r="GM48">
        <v>0</v>
      </c>
      <c r="GN48">
        <v>0</v>
      </c>
      <c r="GO48">
        <v>0</v>
      </c>
      <c r="GP48">
        <v>0</v>
      </c>
      <c r="GQ48" t="s">
        <v>384</v>
      </c>
      <c r="GR48" t="s">
        <v>385</v>
      </c>
      <c r="GS48" t="s">
        <v>386</v>
      </c>
      <c r="GT48" t="s">
        <v>386</v>
      </c>
      <c r="GU48" t="s">
        <v>386</v>
      </c>
      <c r="GV48" t="s">
        <v>386</v>
      </c>
      <c r="GW48">
        <v>0</v>
      </c>
      <c r="GX48">
        <v>100</v>
      </c>
      <c r="GY48">
        <v>100</v>
      </c>
      <c r="GZ48">
        <v>-0.78400000000000003</v>
      </c>
      <c r="HA48">
        <v>0.32200000000000001</v>
      </c>
      <c r="HB48">
        <v>-0.78395000000000437</v>
      </c>
      <c r="HC48">
        <v>0</v>
      </c>
      <c r="HD48">
        <v>0</v>
      </c>
      <c r="HE48">
        <v>0</v>
      </c>
      <c r="HF48">
        <v>0.32204000000000832</v>
      </c>
      <c r="HG48">
        <v>0</v>
      </c>
      <c r="HH48">
        <v>0</v>
      </c>
      <c r="HI48">
        <v>0</v>
      </c>
      <c r="HJ48">
        <v>-1</v>
      </c>
      <c r="HK48">
        <v>-1</v>
      </c>
      <c r="HL48">
        <v>-1</v>
      </c>
      <c r="HM48">
        <v>-1</v>
      </c>
      <c r="HN48">
        <v>45</v>
      </c>
      <c r="HO48">
        <v>45</v>
      </c>
      <c r="HP48">
        <v>0.78125</v>
      </c>
      <c r="HQ48">
        <v>2.5866699999999998</v>
      </c>
      <c r="HR48">
        <v>2.1484399999999999</v>
      </c>
      <c r="HS48">
        <v>2.5866699999999998</v>
      </c>
      <c r="HT48">
        <v>2.5451700000000002</v>
      </c>
      <c r="HU48">
        <v>2.3059099999999999</v>
      </c>
      <c r="HV48">
        <v>43.236199999999997</v>
      </c>
      <c r="HW48">
        <v>13.9482</v>
      </c>
      <c r="HX48">
        <v>18</v>
      </c>
      <c r="HY48">
        <v>692.91700000000003</v>
      </c>
      <c r="HZ48">
        <v>713.09500000000003</v>
      </c>
      <c r="IA48">
        <v>30.999500000000001</v>
      </c>
      <c r="IB48">
        <v>36.425400000000003</v>
      </c>
      <c r="IC48">
        <v>29.999400000000001</v>
      </c>
      <c r="ID48">
        <v>36.193600000000004</v>
      </c>
      <c r="IE48">
        <v>36.130499999999998</v>
      </c>
      <c r="IF48">
        <v>15.699400000000001</v>
      </c>
      <c r="IG48">
        <v>28.376100000000001</v>
      </c>
      <c r="IH48">
        <v>72.6511</v>
      </c>
      <c r="II48">
        <v>31</v>
      </c>
      <c r="IJ48">
        <v>224.07400000000001</v>
      </c>
      <c r="IK48">
        <v>32.5398</v>
      </c>
      <c r="IL48">
        <v>98.293099999999995</v>
      </c>
      <c r="IM48">
        <v>98.368300000000005</v>
      </c>
    </row>
    <row r="49" spans="1:247" x14ac:dyDescent="0.2">
      <c r="A49">
        <v>34</v>
      </c>
      <c r="B49">
        <v>1665065180.0999999</v>
      </c>
      <c r="C49">
        <v>131.5</v>
      </c>
      <c r="D49" t="s">
        <v>453</v>
      </c>
      <c r="E49" t="s">
        <v>454</v>
      </c>
      <c r="F49">
        <v>4</v>
      </c>
      <c r="G49">
        <v>1665065177.7874999</v>
      </c>
      <c r="H49">
        <f t="shared" si="0"/>
        <v>1.3655570148399067E-3</v>
      </c>
      <c r="I49">
        <f t="shared" si="1"/>
        <v>1.3655570148399068</v>
      </c>
      <c r="J49">
        <f t="shared" si="2"/>
        <v>3.3544102981450759</v>
      </c>
      <c r="K49">
        <f t="shared" si="3"/>
        <v>200.19862499999999</v>
      </c>
      <c r="L49">
        <f t="shared" si="4"/>
        <v>116.71397011933892</v>
      </c>
      <c r="M49">
        <f t="shared" si="5"/>
        <v>11.807935087682713</v>
      </c>
      <c r="N49">
        <f t="shared" si="6"/>
        <v>20.254065269360943</v>
      </c>
      <c r="O49">
        <f t="shared" si="7"/>
        <v>6.9249298237571422E-2</v>
      </c>
      <c r="P49">
        <f t="shared" si="8"/>
        <v>2.7655953704178384</v>
      </c>
      <c r="Q49">
        <f t="shared" si="9"/>
        <v>6.8300228486429096E-2</v>
      </c>
      <c r="R49">
        <f t="shared" si="10"/>
        <v>4.2771829289197975E-2</v>
      </c>
      <c r="S49">
        <f t="shared" si="11"/>
        <v>194.42282811260517</v>
      </c>
      <c r="T49">
        <f t="shared" si="12"/>
        <v>35.00696443533166</v>
      </c>
      <c r="U49">
        <f t="shared" si="13"/>
        <v>33.994512499999999</v>
      </c>
      <c r="V49">
        <f t="shared" si="14"/>
        <v>5.3413748174271003</v>
      </c>
      <c r="W49">
        <f t="shared" si="15"/>
        <v>63.124498015783523</v>
      </c>
      <c r="X49">
        <f t="shared" si="16"/>
        <v>3.4060866731696624</v>
      </c>
      <c r="Y49">
        <f t="shared" si="17"/>
        <v>5.3958237771934616</v>
      </c>
      <c r="Z49">
        <f t="shared" si="18"/>
        <v>1.9352881442574379</v>
      </c>
      <c r="AA49">
        <f t="shared" si="19"/>
        <v>-60.221064354439889</v>
      </c>
      <c r="AB49">
        <f t="shared" si="20"/>
        <v>27.126658851413822</v>
      </c>
      <c r="AC49">
        <f t="shared" si="21"/>
        <v>2.2703706486495023</v>
      </c>
      <c r="AD49">
        <f t="shared" si="22"/>
        <v>163.59879325822862</v>
      </c>
      <c r="AE49">
        <f t="shared" si="23"/>
        <v>13.568866938641275</v>
      </c>
      <c r="AF49">
        <f t="shared" si="24"/>
        <v>1.3663341285819777</v>
      </c>
      <c r="AG49">
        <f t="shared" si="25"/>
        <v>3.3544102981450759</v>
      </c>
      <c r="AH49">
        <v>220.27749702662959</v>
      </c>
      <c r="AI49">
        <v>210.24085454545451</v>
      </c>
      <c r="AJ49">
        <v>1.6915722309706449</v>
      </c>
      <c r="AK49">
        <v>66.416550813611067</v>
      </c>
      <c r="AL49">
        <f t="shared" si="26"/>
        <v>1.3655570148399068</v>
      </c>
      <c r="AM49">
        <v>32.447934616646002</v>
      </c>
      <c r="AN49">
        <v>33.666077575757583</v>
      </c>
      <c r="AO49">
        <v>-2.806554876496719E-5</v>
      </c>
      <c r="AP49">
        <v>79.004078207123655</v>
      </c>
      <c r="AQ49">
        <v>11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47099.168643968951</v>
      </c>
      <c r="AV49" t="s">
        <v>379</v>
      </c>
      <c r="AW49" t="s">
        <v>379</v>
      </c>
      <c r="AX49">
        <v>0</v>
      </c>
      <c r="AY49">
        <v>0</v>
      </c>
      <c r="AZ49">
        <v>261</v>
      </c>
      <c r="BA49">
        <v>1000</v>
      </c>
      <c r="BB49" t="s">
        <v>380</v>
      </c>
      <c r="BC49">
        <v>1176.155</v>
      </c>
      <c r="BD49">
        <v>1226.1110000000001</v>
      </c>
      <c r="BE49">
        <v>1216</v>
      </c>
      <c r="BF49">
        <v>1.4603136E-4</v>
      </c>
      <c r="BG49">
        <v>9.7405935999999986E-4</v>
      </c>
      <c r="BH49">
        <v>4.7597999359999997E-2</v>
      </c>
      <c r="BI49">
        <v>7.5799999999999999E-4</v>
      </c>
      <c r="BJ49">
        <f t="shared" si="30"/>
        <v>1199.9837500000001</v>
      </c>
      <c r="BK49">
        <f t="shared" si="31"/>
        <v>1009.4917497992772</v>
      </c>
      <c r="BL49">
        <f t="shared" si="32"/>
        <v>0.84125451682097951</v>
      </c>
      <c r="BM49">
        <f t="shared" si="33"/>
        <v>0.1620212174644908</v>
      </c>
      <c r="BN49">
        <v>6</v>
      </c>
      <c r="BO49">
        <v>0.5</v>
      </c>
      <c r="BP49" t="s">
        <v>381</v>
      </c>
      <c r="BQ49">
        <v>2</v>
      </c>
      <c r="BR49" t="b">
        <v>1</v>
      </c>
      <c r="BS49">
        <v>1665065177.7874999</v>
      </c>
      <c r="BT49">
        <v>200.19862499999999</v>
      </c>
      <c r="BU49">
        <v>212.97550000000001</v>
      </c>
      <c r="BV49">
        <v>33.667012499999998</v>
      </c>
      <c r="BW49">
        <v>32.4483125</v>
      </c>
      <c r="BX49">
        <v>200.98262500000001</v>
      </c>
      <c r="BY49">
        <v>33.344975000000012</v>
      </c>
      <c r="BZ49">
        <v>650.03712499999995</v>
      </c>
      <c r="CA49">
        <v>101.069875</v>
      </c>
      <c r="CB49">
        <v>9.9977037500000004E-2</v>
      </c>
      <c r="CC49">
        <v>34.176450000000003</v>
      </c>
      <c r="CD49">
        <v>999.9</v>
      </c>
      <c r="CE49">
        <v>33.994512499999999</v>
      </c>
      <c r="CF49">
        <v>0</v>
      </c>
      <c r="CG49">
        <v>0</v>
      </c>
      <c r="CH49">
        <v>8997.1087499999994</v>
      </c>
      <c r="CI49">
        <v>0</v>
      </c>
      <c r="CJ49">
        <v>390.92887500000001</v>
      </c>
      <c r="CK49">
        <v>-12.7767625</v>
      </c>
      <c r="CL49">
        <v>207.17375000000001</v>
      </c>
      <c r="CM49">
        <v>220.117875</v>
      </c>
      <c r="CN49">
        <v>1.2187162499999999</v>
      </c>
      <c r="CO49">
        <v>212.97550000000001</v>
      </c>
      <c r="CP49">
        <v>32.4483125</v>
      </c>
      <c r="CQ49">
        <v>3.4027162500000001</v>
      </c>
      <c r="CR49">
        <v>3.2795424999999998</v>
      </c>
      <c r="CS49">
        <v>26.1420125</v>
      </c>
      <c r="CT49">
        <v>25.519712500000001</v>
      </c>
      <c r="CU49">
        <v>1199.9837500000001</v>
      </c>
      <c r="CV49">
        <v>0.95800399999999997</v>
      </c>
      <c r="CW49">
        <v>4.1995999999999999E-2</v>
      </c>
      <c r="CX49">
        <v>0</v>
      </c>
      <c r="CY49">
        <v>966.79849999999999</v>
      </c>
      <c r="CZ49">
        <v>5.0001600000000002</v>
      </c>
      <c r="DA49">
        <v>12496.575000000001</v>
      </c>
      <c r="DB49">
        <v>9515.0612500000007</v>
      </c>
      <c r="DC49">
        <v>48.015500000000003</v>
      </c>
      <c r="DD49">
        <v>49.890500000000003</v>
      </c>
      <c r="DE49">
        <v>49.171750000000003</v>
      </c>
      <c r="DF49">
        <v>48.875</v>
      </c>
      <c r="DG49">
        <v>49.694875000000003</v>
      </c>
      <c r="DH49">
        <v>1144.80375</v>
      </c>
      <c r="DI49">
        <v>50.18</v>
      </c>
      <c r="DJ49">
        <v>0</v>
      </c>
      <c r="DK49">
        <v>2417</v>
      </c>
      <c r="DL49">
        <v>0</v>
      </c>
      <c r="DM49">
        <v>967.86223076923079</v>
      </c>
      <c r="DN49">
        <v>-11.695931587173529</v>
      </c>
      <c r="DO49">
        <v>-871.96239224733836</v>
      </c>
      <c r="DP49">
        <v>12561.83461538462</v>
      </c>
      <c r="DQ49">
        <v>15</v>
      </c>
      <c r="DR49">
        <v>1665062474.5</v>
      </c>
      <c r="DS49" t="s">
        <v>382</v>
      </c>
      <c r="DT49">
        <v>1665062474.5</v>
      </c>
      <c r="DU49">
        <v>1665062474.5</v>
      </c>
      <c r="DV49">
        <v>8</v>
      </c>
      <c r="DW49">
        <v>-4.1000000000000002E-2</v>
      </c>
      <c r="DX49">
        <v>-0.11700000000000001</v>
      </c>
      <c r="DY49">
        <v>-0.78400000000000003</v>
      </c>
      <c r="DZ49">
        <v>0.32200000000000001</v>
      </c>
      <c r="EA49">
        <v>415</v>
      </c>
      <c r="EB49">
        <v>32</v>
      </c>
      <c r="EC49">
        <v>0.34</v>
      </c>
      <c r="ED49">
        <v>0.23</v>
      </c>
      <c r="EE49">
        <v>-12.389292682926831</v>
      </c>
      <c r="EF49">
        <v>-2.58229337979096</v>
      </c>
      <c r="EG49">
        <v>0.25533058379213242</v>
      </c>
      <c r="EH49">
        <v>0</v>
      </c>
      <c r="EI49">
        <v>968.57208823529413</v>
      </c>
      <c r="EJ49">
        <v>-11.63503437034945</v>
      </c>
      <c r="EK49">
        <v>1.15811109818702</v>
      </c>
      <c r="EL49">
        <v>0</v>
      </c>
      <c r="EM49">
        <v>1.2216519512195121</v>
      </c>
      <c r="EN49">
        <v>3.4020209059232621E-2</v>
      </c>
      <c r="EO49">
        <v>7.4745441885702242E-3</v>
      </c>
      <c r="EP49">
        <v>1</v>
      </c>
      <c r="EQ49">
        <v>1</v>
      </c>
      <c r="ER49">
        <v>3</v>
      </c>
      <c r="ES49" t="s">
        <v>391</v>
      </c>
      <c r="ET49">
        <v>3.36876</v>
      </c>
      <c r="EU49">
        <v>2.8936999999999999</v>
      </c>
      <c r="EV49">
        <v>5.3923800000000001E-2</v>
      </c>
      <c r="EW49">
        <v>5.77803E-2</v>
      </c>
      <c r="EX49">
        <v>0.139546</v>
      </c>
      <c r="EY49">
        <v>0.138517</v>
      </c>
      <c r="EZ49">
        <v>32637.4</v>
      </c>
      <c r="FA49">
        <v>28311.8</v>
      </c>
      <c r="FB49">
        <v>30835.5</v>
      </c>
      <c r="FC49">
        <v>28009.7</v>
      </c>
      <c r="FD49">
        <v>34971.9</v>
      </c>
      <c r="FE49">
        <v>34070.199999999997</v>
      </c>
      <c r="FF49">
        <v>40212.9</v>
      </c>
      <c r="FG49">
        <v>39070.5</v>
      </c>
      <c r="FH49">
        <v>2.2967499999999998</v>
      </c>
      <c r="FI49">
        <v>2.16025</v>
      </c>
      <c r="FJ49">
        <v>0</v>
      </c>
      <c r="FK49">
        <v>7.2680400000000006E-2</v>
      </c>
      <c r="FL49">
        <v>999.9</v>
      </c>
      <c r="FM49">
        <v>32.814900000000002</v>
      </c>
      <c r="FN49">
        <v>60.8</v>
      </c>
      <c r="FO49">
        <v>38.700000000000003</v>
      </c>
      <c r="FP49">
        <v>41.593800000000002</v>
      </c>
      <c r="FQ49">
        <v>50.6509</v>
      </c>
      <c r="FR49">
        <v>30.725200000000001</v>
      </c>
      <c r="FS49">
        <v>2</v>
      </c>
      <c r="FT49">
        <v>0.70903499999999997</v>
      </c>
      <c r="FU49">
        <v>1.3034699999999999</v>
      </c>
      <c r="FV49">
        <v>20.202400000000001</v>
      </c>
      <c r="FW49">
        <v>5.2141500000000001</v>
      </c>
      <c r="FX49">
        <v>11.974</v>
      </c>
      <c r="FY49">
        <v>4.9903000000000004</v>
      </c>
      <c r="FZ49">
        <v>3.2925</v>
      </c>
      <c r="GA49">
        <v>9999</v>
      </c>
      <c r="GB49">
        <v>9999</v>
      </c>
      <c r="GC49">
        <v>9999</v>
      </c>
      <c r="GD49">
        <v>999.9</v>
      </c>
      <c r="GE49">
        <v>4.9713399999999996</v>
      </c>
      <c r="GF49">
        <v>1.8742099999999999</v>
      </c>
      <c r="GG49">
        <v>1.8705700000000001</v>
      </c>
      <c r="GH49">
        <v>1.87016</v>
      </c>
      <c r="GI49">
        <v>1.87469</v>
      </c>
      <c r="GJ49">
        <v>1.8714900000000001</v>
      </c>
      <c r="GK49">
        <v>1.8669199999999999</v>
      </c>
      <c r="GL49">
        <v>1.8778999999999999</v>
      </c>
      <c r="GM49">
        <v>0</v>
      </c>
      <c r="GN49">
        <v>0</v>
      </c>
      <c r="GO49">
        <v>0</v>
      </c>
      <c r="GP49">
        <v>0</v>
      </c>
      <c r="GQ49" t="s">
        <v>384</v>
      </c>
      <c r="GR49" t="s">
        <v>385</v>
      </c>
      <c r="GS49" t="s">
        <v>386</v>
      </c>
      <c r="GT49" t="s">
        <v>386</v>
      </c>
      <c r="GU49" t="s">
        <v>386</v>
      </c>
      <c r="GV49" t="s">
        <v>386</v>
      </c>
      <c r="GW49">
        <v>0</v>
      </c>
      <c r="GX49">
        <v>100</v>
      </c>
      <c r="GY49">
        <v>100</v>
      </c>
      <c r="GZ49">
        <v>-0.78400000000000003</v>
      </c>
      <c r="HA49">
        <v>0.3221</v>
      </c>
      <c r="HB49">
        <v>-0.78395000000000437</v>
      </c>
      <c r="HC49">
        <v>0</v>
      </c>
      <c r="HD49">
        <v>0</v>
      </c>
      <c r="HE49">
        <v>0</v>
      </c>
      <c r="HF49">
        <v>0.32204000000000832</v>
      </c>
      <c r="HG49">
        <v>0</v>
      </c>
      <c r="HH49">
        <v>0</v>
      </c>
      <c r="HI49">
        <v>0</v>
      </c>
      <c r="HJ49">
        <v>-1</v>
      </c>
      <c r="HK49">
        <v>-1</v>
      </c>
      <c r="HL49">
        <v>-1</v>
      </c>
      <c r="HM49">
        <v>-1</v>
      </c>
      <c r="HN49">
        <v>45.1</v>
      </c>
      <c r="HO49">
        <v>45.1</v>
      </c>
      <c r="HP49">
        <v>0.79956099999999997</v>
      </c>
      <c r="HQ49">
        <v>2.5842299999999998</v>
      </c>
      <c r="HR49">
        <v>2.1484399999999999</v>
      </c>
      <c r="HS49">
        <v>2.5878899999999998</v>
      </c>
      <c r="HT49">
        <v>2.5451700000000002</v>
      </c>
      <c r="HU49">
        <v>2.2827099999999998</v>
      </c>
      <c r="HV49">
        <v>43.236199999999997</v>
      </c>
      <c r="HW49">
        <v>13.9482</v>
      </c>
      <c r="HX49">
        <v>18</v>
      </c>
      <c r="HY49">
        <v>692.74599999999998</v>
      </c>
      <c r="HZ49">
        <v>713.31100000000004</v>
      </c>
      <c r="IA49">
        <v>30.999500000000001</v>
      </c>
      <c r="IB49">
        <v>36.418599999999998</v>
      </c>
      <c r="IC49">
        <v>29.999400000000001</v>
      </c>
      <c r="ID49">
        <v>36.1892</v>
      </c>
      <c r="IE49">
        <v>36.125999999999998</v>
      </c>
      <c r="IF49">
        <v>16.086400000000001</v>
      </c>
      <c r="IG49">
        <v>28.376100000000001</v>
      </c>
      <c r="IH49">
        <v>72.6511</v>
      </c>
      <c r="II49">
        <v>31</v>
      </c>
      <c r="IJ49">
        <v>230.75200000000001</v>
      </c>
      <c r="IK49">
        <v>32.545999999999999</v>
      </c>
      <c r="IL49">
        <v>98.291799999999995</v>
      </c>
      <c r="IM49">
        <v>98.367099999999994</v>
      </c>
    </row>
    <row r="50" spans="1:247" x14ac:dyDescent="0.2">
      <c r="A50">
        <v>35</v>
      </c>
      <c r="B50">
        <v>1665065184.0999999</v>
      </c>
      <c r="C50">
        <v>135.5</v>
      </c>
      <c r="D50" t="s">
        <v>455</v>
      </c>
      <c r="E50" t="s">
        <v>456</v>
      </c>
      <c r="F50">
        <v>4</v>
      </c>
      <c r="G50">
        <v>1665065182.0999999</v>
      </c>
      <c r="H50">
        <f t="shared" si="0"/>
        <v>1.362676119530031E-3</v>
      </c>
      <c r="I50">
        <f t="shared" si="1"/>
        <v>1.362676119530031</v>
      </c>
      <c r="J50">
        <f t="shared" si="2"/>
        <v>3.5847783590994644</v>
      </c>
      <c r="K50">
        <f t="shared" si="3"/>
        <v>207.2247142857143</v>
      </c>
      <c r="L50">
        <f t="shared" si="4"/>
        <v>118.08617845481996</v>
      </c>
      <c r="M50">
        <f t="shared" si="5"/>
        <v>11.946775303757214</v>
      </c>
      <c r="N50">
        <f t="shared" si="6"/>
        <v>20.964918429500297</v>
      </c>
      <c r="O50">
        <f t="shared" si="7"/>
        <v>6.913529310424131E-2</v>
      </c>
      <c r="P50">
        <f t="shared" si="8"/>
        <v>2.7662089005983925</v>
      </c>
      <c r="Q50">
        <f t="shared" si="9"/>
        <v>6.818952938660193E-2</v>
      </c>
      <c r="R50">
        <f t="shared" si="10"/>
        <v>4.2702351077438992E-2</v>
      </c>
      <c r="S50">
        <f t="shared" si="11"/>
        <v>194.42291361260541</v>
      </c>
      <c r="T50">
        <f t="shared" si="12"/>
        <v>35.008459094983252</v>
      </c>
      <c r="U50">
        <f t="shared" si="13"/>
        <v>33.990642857142859</v>
      </c>
      <c r="V50">
        <f t="shared" si="14"/>
        <v>5.3402219468852428</v>
      </c>
      <c r="W50">
        <f t="shared" si="15"/>
        <v>63.117308092675565</v>
      </c>
      <c r="X50">
        <f t="shared" si="16"/>
        <v>3.405865409825116</v>
      </c>
      <c r="Y50">
        <f t="shared" si="17"/>
        <v>5.3960878762830973</v>
      </c>
      <c r="Z50">
        <f t="shared" si="18"/>
        <v>1.9343565370601268</v>
      </c>
      <c r="AA50">
        <f t="shared" si="19"/>
        <v>-60.09401687127437</v>
      </c>
      <c r="AB50">
        <f t="shared" si="20"/>
        <v>27.840786733238051</v>
      </c>
      <c r="AC50">
        <f t="shared" si="21"/>
        <v>2.3295888737904775</v>
      </c>
      <c r="AD50">
        <f t="shared" si="22"/>
        <v>164.49927234835957</v>
      </c>
      <c r="AE50">
        <f t="shared" si="23"/>
        <v>13.824654458286414</v>
      </c>
      <c r="AF50">
        <f t="shared" si="24"/>
        <v>1.3568047500931837</v>
      </c>
      <c r="AG50">
        <f t="shared" si="25"/>
        <v>3.5847783590994644</v>
      </c>
      <c r="AH50">
        <v>227.2478009452214</v>
      </c>
      <c r="AI50">
        <v>216.98484848484841</v>
      </c>
      <c r="AJ50">
        <v>1.6931350947321759</v>
      </c>
      <c r="AK50">
        <v>66.416550813611067</v>
      </c>
      <c r="AL50">
        <f t="shared" si="26"/>
        <v>1.362676119530031</v>
      </c>
      <c r="AM50">
        <v>32.448737006449569</v>
      </c>
      <c r="AN50">
        <v>33.664313939393942</v>
      </c>
      <c r="AO50">
        <v>-2.3022780761692251E-5</v>
      </c>
      <c r="AP50">
        <v>79.004078207123655</v>
      </c>
      <c r="AQ50">
        <v>11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47115.839865281057</v>
      </c>
      <c r="AV50" t="s">
        <v>379</v>
      </c>
      <c r="AW50" t="s">
        <v>379</v>
      </c>
      <c r="AX50">
        <v>0</v>
      </c>
      <c r="AY50">
        <v>0</v>
      </c>
      <c r="AZ50">
        <v>261</v>
      </c>
      <c r="BA50">
        <v>1000</v>
      </c>
      <c r="BB50" t="s">
        <v>380</v>
      </c>
      <c r="BC50">
        <v>1176.155</v>
      </c>
      <c r="BD50">
        <v>1226.1110000000001</v>
      </c>
      <c r="BE50">
        <v>1216</v>
      </c>
      <c r="BF50">
        <v>1.4603136E-4</v>
      </c>
      <c r="BG50">
        <v>9.7405935999999986E-4</v>
      </c>
      <c r="BH50">
        <v>4.7597999359999997E-2</v>
      </c>
      <c r="BI50">
        <v>7.5799999999999999E-4</v>
      </c>
      <c r="BJ50">
        <f t="shared" si="30"/>
        <v>1199.984285714286</v>
      </c>
      <c r="BK50">
        <f t="shared" si="31"/>
        <v>1009.4921997992775</v>
      </c>
      <c r="BL50">
        <f t="shared" si="32"/>
        <v>0.84125451626092018</v>
      </c>
      <c r="BM50">
        <f t="shared" si="33"/>
        <v>0.16202121638357617</v>
      </c>
      <c r="BN50">
        <v>6</v>
      </c>
      <c r="BO50">
        <v>0.5</v>
      </c>
      <c r="BP50" t="s">
        <v>381</v>
      </c>
      <c r="BQ50">
        <v>2</v>
      </c>
      <c r="BR50" t="b">
        <v>1</v>
      </c>
      <c r="BS50">
        <v>1665065182.0999999</v>
      </c>
      <c r="BT50">
        <v>207.2247142857143</v>
      </c>
      <c r="BU50">
        <v>220.245</v>
      </c>
      <c r="BV50">
        <v>33.664785714285713</v>
      </c>
      <c r="BW50">
        <v>32.454557142857141</v>
      </c>
      <c r="BX50">
        <v>208.0085714285714</v>
      </c>
      <c r="BY50">
        <v>33.342742857142859</v>
      </c>
      <c r="BZ50">
        <v>650.02342857142867</v>
      </c>
      <c r="CA50">
        <v>101.07</v>
      </c>
      <c r="CB50">
        <v>9.9971457142857156E-2</v>
      </c>
      <c r="CC50">
        <v>34.177328571428568</v>
      </c>
      <c r="CD50">
        <v>999.89999999999986</v>
      </c>
      <c r="CE50">
        <v>33.990642857142859</v>
      </c>
      <c r="CF50">
        <v>0</v>
      </c>
      <c r="CG50">
        <v>0</v>
      </c>
      <c r="CH50">
        <v>9000.3571428571431</v>
      </c>
      <c r="CI50">
        <v>0</v>
      </c>
      <c r="CJ50">
        <v>379.12799999999999</v>
      </c>
      <c r="CK50">
        <v>-13.020428571428569</v>
      </c>
      <c r="CL50">
        <v>214.44399999999999</v>
      </c>
      <c r="CM50">
        <v>227.63285714285709</v>
      </c>
      <c r="CN50">
        <v>1.210208571428572</v>
      </c>
      <c r="CO50">
        <v>220.245</v>
      </c>
      <c r="CP50">
        <v>32.454557142857141</v>
      </c>
      <c r="CQ50">
        <v>3.4024999999999999</v>
      </c>
      <c r="CR50">
        <v>3.2801842857142862</v>
      </c>
      <c r="CS50">
        <v>26.140928571428571</v>
      </c>
      <c r="CT50">
        <v>25.523</v>
      </c>
      <c r="CU50">
        <v>1199.984285714286</v>
      </c>
      <c r="CV50">
        <v>0.95800399999999997</v>
      </c>
      <c r="CW50">
        <v>4.1995999999999992E-2</v>
      </c>
      <c r="CX50">
        <v>0</v>
      </c>
      <c r="CY50">
        <v>966.31114285714284</v>
      </c>
      <c r="CZ50">
        <v>5.0001600000000002</v>
      </c>
      <c r="DA50">
        <v>12473.62857142857</v>
      </c>
      <c r="DB50">
        <v>9515.0657142857144</v>
      </c>
      <c r="DC50">
        <v>48.008857142857153</v>
      </c>
      <c r="DD50">
        <v>49.866</v>
      </c>
      <c r="DE50">
        <v>49.125</v>
      </c>
      <c r="DF50">
        <v>48.857000000000014</v>
      </c>
      <c r="DG50">
        <v>49.686999999999998</v>
      </c>
      <c r="DH50">
        <v>1144.8042857142859</v>
      </c>
      <c r="DI50">
        <v>50.18</v>
      </c>
      <c r="DJ50">
        <v>0</v>
      </c>
      <c r="DK50">
        <v>2421.2000000476842</v>
      </c>
      <c r="DL50">
        <v>0</v>
      </c>
      <c r="DM50">
        <v>967.04608000000007</v>
      </c>
      <c r="DN50">
        <v>-10.43176922122831</v>
      </c>
      <c r="DO50">
        <v>-451.52307694383489</v>
      </c>
      <c r="DP50">
        <v>12508.544</v>
      </c>
      <c r="DQ50">
        <v>15</v>
      </c>
      <c r="DR50">
        <v>1665062474.5</v>
      </c>
      <c r="DS50" t="s">
        <v>382</v>
      </c>
      <c r="DT50">
        <v>1665062474.5</v>
      </c>
      <c r="DU50">
        <v>1665062474.5</v>
      </c>
      <c r="DV50">
        <v>8</v>
      </c>
      <c r="DW50">
        <v>-4.1000000000000002E-2</v>
      </c>
      <c r="DX50">
        <v>-0.11700000000000001</v>
      </c>
      <c r="DY50">
        <v>-0.78400000000000003</v>
      </c>
      <c r="DZ50">
        <v>0.32200000000000001</v>
      </c>
      <c r="EA50">
        <v>415</v>
      </c>
      <c r="EB50">
        <v>32</v>
      </c>
      <c r="EC50">
        <v>0.34</v>
      </c>
      <c r="ED50">
        <v>0.23</v>
      </c>
      <c r="EE50">
        <v>-12.601767499999999</v>
      </c>
      <c r="EF50">
        <v>-2.6502630393995972</v>
      </c>
      <c r="EG50">
        <v>0.25598434462628772</v>
      </c>
      <c r="EH50">
        <v>0</v>
      </c>
      <c r="EI50">
        <v>967.80411764705889</v>
      </c>
      <c r="EJ50">
        <v>-11.392696707291799</v>
      </c>
      <c r="EK50">
        <v>1.136257913056143</v>
      </c>
      <c r="EL50">
        <v>0</v>
      </c>
      <c r="EM50">
        <v>1.2225077499999999</v>
      </c>
      <c r="EN50">
        <v>-4.8648517823640137E-2</v>
      </c>
      <c r="EO50">
        <v>6.8903027827157334E-3</v>
      </c>
      <c r="EP50">
        <v>1</v>
      </c>
      <c r="EQ50">
        <v>1</v>
      </c>
      <c r="ER50">
        <v>3</v>
      </c>
      <c r="ES50" t="s">
        <v>391</v>
      </c>
      <c r="ET50">
        <v>3.3686400000000001</v>
      </c>
      <c r="EU50">
        <v>2.8935399999999998</v>
      </c>
      <c r="EV50">
        <v>5.5452599999999998E-2</v>
      </c>
      <c r="EW50">
        <v>5.9363399999999997E-2</v>
      </c>
      <c r="EX50">
        <v>0.139547</v>
      </c>
      <c r="EY50">
        <v>0.13858599999999999</v>
      </c>
      <c r="EZ50">
        <v>32585.200000000001</v>
      </c>
      <c r="FA50">
        <v>28264.6</v>
      </c>
      <c r="FB50">
        <v>30835.9</v>
      </c>
      <c r="FC50">
        <v>28010</v>
      </c>
      <c r="FD50">
        <v>34972.400000000001</v>
      </c>
      <c r="FE50">
        <v>34067.599999999999</v>
      </c>
      <c r="FF50">
        <v>40213.599999999999</v>
      </c>
      <c r="FG50">
        <v>39070.6</v>
      </c>
      <c r="FH50">
        <v>2.2967499999999998</v>
      </c>
      <c r="FI50">
        <v>2.16038</v>
      </c>
      <c r="FJ50">
        <v>0</v>
      </c>
      <c r="FK50">
        <v>7.2956099999999996E-2</v>
      </c>
      <c r="FL50">
        <v>999.9</v>
      </c>
      <c r="FM50">
        <v>32.810899999999997</v>
      </c>
      <c r="FN50">
        <v>60.8</v>
      </c>
      <c r="FO50">
        <v>38.700000000000003</v>
      </c>
      <c r="FP50">
        <v>41.5899</v>
      </c>
      <c r="FQ50">
        <v>50.890900000000002</v>
      </c>
      <c r="FR50">
        <v>30.681100000000001</v>
      </c>
      <c r="FS50">
        <v>2</v>
      </c>
      <c r="FT50">
        <v>0.70858500000000002</v>
      </c>
      <c r="FU50">
        <v>1.30097</v>
      </c>
      <c r="FV50">
        <v>20.202400000000001</v>
      </c>
      <c r="FW50">
        <v>5.2144399999999997</v>
      </c>
      <c r="FX50">
        <v>11.974</v>
      </c>
      <c r="FY50">
        <v>4.9895500000000004</v>
      </c>
      <c r="FZ50">
        <v>3.2925</v>
      </c>
      <c r="GA50">
        <v>9999</v>
      </c>
      <c r="GB50">
        <v>9999</v>
      </c>
      <c r="GC50">
        <v>9999</v>
      </c>
      <c r="GD50">
        <v>999.9</v>
      </c>
      <c r="GE50">
        <v>4.9713900000000004</v>
      </c>
      <c r="GF50">
        <v>1.87422</v>
      </c>
      <c r="GG50">
        <v>1.8705499999999999</v>
      </c>
      <c r="GH50">
        <v>1.8701700000000001</v>
      </c>
      <c r="GI50">
        <v>1.8747</v>
      </c>
      <c r="GJ50">
        <v>1.8714900000000001</v>
      </c>
      <c r="GK50">
        <v>1.8669100000000001</v>
      </c>
      <c r="GL50">
        <v>1.87791</v>
      </c>
      <c r="GM50">
        <v>0</v>
      </c>
      <c r="GN50">
        <v>0</v>
      </c>
      <c r="GO50">
        <v>0</v>
      </c>
      <c r="GP50">
        <v>0</v>
      </c>
      <c r="GQ50" t="s">
        <v>384</v>
      </c>
      <c r="GR50" t="s">
        <v>385</v>
      </c>
      <c r="GS50" t="s">
        <v>386</v>
      </c>
      <c r="GT50" t="s">
        <v>386</v>
      </c>
      <c r="GU50" t="s">
        <v>386</v>
      </c>
      <c r="GV50" t="s">
        <v>386</v>
      </c>
      <c r="GW50">
        <v>0</v>
      </c>
      <c r="GX50">
        <v>100</v>
      </c>
      <c r="GY50">
        <v>100</v>
      </c>
      <c r="GZ50">
        <v>-0.78400000000000003</v>
      </c>
      <c r="HA50">
        <v>0.32200000000000001</v>
      </c>
      <c r="HB50">
        <v>-0.78395000000000437</v>
      </c>
      <c r="HC50">
        <v>0</v>
      </c>
      <c r="HD50">
        <v>0</v>
      </c>
      <c r="HE50">
        <v>0</v>
      </c>
      <c r="HF50">
        <v>0.32204000000000832</v>
      </c>
      <c r="HG50">
        <v>0</v>
      </c>
      <c r="HH50">
        <v>0</v>
      </c>
      <c r="HI50">
        <v>0</v>
      </c>
      <c r="HJ50">
        <v>-1</v>
      </c>
      <c r="HK50">
        <v>-1</v>
      </c>
      <c r="HL50">
        <v>-1</v>
      </c>
      <c r="HM50">
        <v>-1</v>
      </c>
      <c r="HN50">
        <v>45.2</v>
      </c>
      <c r="HO50">
        <v>45.2</v>
      </c>
      <c r="HP50">
        <v>0.81909200000000004</v>
      </c>
      <c r="HQ50">
        <v>2.5854499999999998</v>
      </c>
      <c r="HR50">
        <v>2.1484399999999999</v>
      </c>
      <c r="HS50">
        <v>2.5866699999999998</v>
      </c>
      <c r="HT50">
        <v>2.5451700000000002</v>
      </c>
      <c r="HU50">
        <v>2.2778299999999998</v>
      </c>
      <c r="HV50">
        <v>43.236199999999997</v>
      </c>
      <c r="HW50">
        <v>13.939399999999999</v>
      </c>
      <c r="HX50">
        <v>18</v>
      </c>
      <c r="HY50">
        <v>692.68499999999995</v>
      </c>
      <c r="HZ50">
        <v>713.37</v>
      </c>
      <c r="IA50">
        <v>30.999400000000001</v>
      </c>
      <c r="IB50">
        <v>36.411799999999999</v>
      </c>
      <c r="IC50">
        <v>29.999500000000001</v>
      </c>
      <c r="ID50">
        <v>36.183500000000002</v>
      </c>
      <c r="IE50">
        <v>36.120399999999997</v>
      </c>
      <c r="IF50">
        <v>16.470400000000001</v>
      </c>
      <c r="IG50">
        <v>28.096399999999999</v>
      </c>
      <c r="IH50">
        <v>72.275099999999995</v>
      </c>
      <c r="II50">
        <v>31</v>
      </c>
      <c r="IJ50">
        <v>237.43</v>
      </c>
      <c r="IK50">
        <v>32.552999999999997</v>
      </c>
      <c r="IL50">
        <v>98.293300000000002</v>
      </c>
      <c r="IM50">
        <v>98.367699999999999</v>
      </c>
    </row>
    <row r="51" spans="1:247" x14ac:dyDescent="0.2">
      <c r="A51">
        <v>36</v>
      </c>
      <c r="B51">
        <v>1665065188.0999999</v>
      </c>
      <c r="C51">
        <v>139.5</v>
      </c>
      <c r="D51" t="s">
        <v>457</v>
      </c>
      <c r="E51" t="s">
        <v>458</v>
      </c>
      <c r="F51">
        <v>4</v>
      </c>
      <c r="G51">
        <v>1665065185.7874999</v>
      </c>
      <c r="H51">
        <f t="shared" si="0"/>
        <v>1.3366447665970889E-3</v>
      </c>
      <c r="I51">
        <f t="shared" si="1"/>
        <v>1.3366447665970889</v>
      </c>
      <c r="J51">
        <f t="shared" si="2"/>
        <v>3.8066538921810338</v>
      </c>
      <c r="K51">
        <f t="shared" si="3"/>
        <v>213.24712500000001</v>
      </c>
      <c r="L51">
        <f t="shared" si="4"/>
        <v>117.15120652226614</v>
      </c>
      <c r="M51">
        <f t="shared" si="5"/>
        <v>11.852318657522153</v>
      </c>
      <c r="N51">
        <f t="shared" si="6"/>
        <v>21.574450262448465</v>
      </c>
      <c r="O51">
        <f t="shared" si="7"/>
        <v>6.7840832386406869E-2</v>
      </c>
      <c r="P51">
        <f t="shared" si="8"/>
        <v>2.7598455063361804</v>
      </c>
      <c r="Q51">
        <f t="shared" si="9"/>
        <v>6.6927831809877145E-2</v>
      </c>
      <c r="R51">
        <f t="shared" si="10"/>
        <v>4.191090065365316E-2</v>
      </c>
      <c r="S51">
        <f t="shared" si="11"/>
        <v>194.4235713625871</v>
      </c>
      <c r="T51">
        <f t="shared" si="12"/>
        <v>35.021093155169964</v>
      </c>
      <c r="U51">
        <f t="shared" si="13"/>
        <v>33.988387500000002</v>
      </c>
      <c r="V51">
        <f t="shared" si="14"/>
        <v>5.3395501152324334</v>
      </c>
      <c r="W51">
        <f t="shared" si="15"/>
        <v>63.113150425566836</v>
      </c>
      <c r="X51">
        <f t="shared" si="16"/>
        <v>3.4063519048946529</v>
      </c>
      <c r="Y51">
        <f t="shared" si="17"/>
        <v>5.3972141810793781</v>
      </c>
      <c r="Z51">
        <f t="shared" si="18"/>
        <v>1.9331982103377805</v>
      </c>
      <c r="AA51">
        <f t="shared" si="19"/>
        <v>-58.946034206931621</v>
      </c>
      <c r="AB51">
        <f t="shared" si="20"/>
        <v>28.669740153786723</v>
      </c>
      <c r="AC51">
        <f t="shared" si="21"/>
        <v>2.4045006867984307</v>
      </c>
      <c r="AD51">
        <f t="shared" si="22"/>
        <v>166.55177799624065</v>
      </c>
      <c r="AE51">
        <f t="shared" si="23"/>
        <v>13.959624978709671</v>
      </c>
      <c r="AF51">
        <f t="shared" si="24"/>
        <v>1.3357898550150986</v>
      </c>
      <c r="AG51">
        <f t="shared" si="25"/>
        <v>3.8066538921810338</v>
      </c>
      <c r="AH51">
        <v>234.1415033161002</v>
      </c>
      <c r="AI51">
        <v>223.72298181818181</v>
      </c>
      <c r="AJ51">
        <v>1.6792149770552249</v>
      </c>
      <c r="AK51">
        <v>66.416550813611067</v>
      </c>
      <c r="AL51">
        <f t="shared" si="26"/>
        <v>1.3366447665970889</v>
      </c>
      <c r="AM51">
        <v>32.481134202798543</v>
      </c>
      <c r="AN51">
        <v>33.672961818181832</v>
      </c>
      <c r="AO51">
        <v>8.6906215193211962E-5</v>
      </c>
      <c r="AP51">
        <v>79.004078207123655</v>
      </c>
      <c r="AQ51">
        <v>11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46941.07014867659</v>
      </c>
      <c r="AV51" t="s">
        <v>379</v>
      </c>
      <c r="AW51" t="s">
        <v>379</v>
      </c>
      <c r="AX51">
        <v>0</v>
      </c>
      <c r="AY51">
        <v>0</v>
      </c>
      <c r="AZ51">
        <v>261</v>
      </c>
      <c r="BA51">
        <v>1000</v>
      </c>
      <c r="BB51" t="s">
        <v>380</v>
      </c>
      <c r="BC51">
        <v>1176.155</v>
      </c>
      <c r="BD51">
        <v>1226.1110000000001</v>
      </c>
      <c r="BE51">
        <v>1216</v>
      </c>
      <c r="BF51">
        <v>1.4603136E-4</v>
      </c>
      <c r="BG51">
        <v>9.7405935999999986E-4</v>
      </c>
      <c r="BH51">
        <v>4.7597999359999997E-2</v>
      </c>
      <c r="BI51">
        <v>7.5799999999999999E-4</v>
      </c>
      <c r="BJ51">
        <f t="shared" si="30"/>
        <v>1199.9875</v>
      </c>
      <c r="BK51">
        <f t="shared" si="31"/>
        <v>1009.4949747992679</v>
      </c>
      <c r="BL51">
        <f t="shared" si="32"/>
        <v>0.84125457540121706</v>
      </c>
      <c r="BM51">
        <f t="shared" si="33"/>
        <v>0.16202133052434889</v>
      </c>
      <c r="BN51">
        <v>6</v>
      </c>
      <c r="BO51">
        <v>0.5</v>
      </c>
      <c r="BP51" t="s">
        <v>381</v>
      </c>
      <c r="BQ51">
        <v>2</v>
      </c>
      <c r="BR51" t="b">
        <v>1</v>
      </c>
      <c r="BS51">
        <v>1665065185.7874999</v>
      </c>
      <c r="BT51">
        <v>213.24712500000001</v>
      </c>
      <c r="BU51">
        <v>226.3955</v>
      </c>
      <c r="BV51">
        <v>33.6692125</v>
      </c>
      <c r="BW51">
        <v>32.477725</v>
      </c>
      <c r="BX51">
        <v>214.031125</v>
      </c>
      <c r="BY51">
        <v>33.347200000000001</v>
      </c>
      <c r="BZ51">
        <v>650.01850000000002</v>
      </c>
      <c r="CA51">
        <v>101.07112499999999</v>
      </c>
      <c r="CB51">
        <v>9.9994012500000007E-2</v>
      </c>
      <c r="CC51">
        <v>34.181074999999993</v>
      </c>
      <c r="CD51">
        <v>999.9</v>
      </c>
      <c r="CE51">
        <v>33.988387500000002</v>
      </c>
      <c r="CF51">
        <v>0</v>
      </c>
      <c r="CG51">
        <v>0</v>
      </c>
      <c r="CH51">
        <v>8966.4837499999994</v>
      </c>
      <c r="CI51">
        <v>0</v>
      </c>
      <c r="CJ51">
        <v>374.66187500000001</v>
      </c>
      <c r="CK51">
        <v>-13.1484375</v>
      </c>
      <c r="CL51">
        <v>220.67724999999999</v>
      </c>
      <c r="CM51">
        <v>233.99525</v>
      </c>
      <c r="CN51">
        <v>1.1914925000000001</v>
      </c>
      <c r="CO51">
        <v>226.3955</v>
      </c>
      <c r="CP51">
        <v>32.477725</v>
      </c>
      <c r="CQ51">
        <v>3.4029824999999998</v>
      </c>
      <c r="CR51">
        <v>3.2825574999999998</v>
      </c>
      <c r="CS51">
        <v>26.143325000000001</v>
      </c>
      <c r="CT51">
        <v>25.535174999999999</v>
      </c>
      <c r="CU51">
        <v>1199.9875</v>
      </c>
      <c r="CV51">
        <v>0.95800399999999997</v>
      </c>
      <c r="CW51">
        <v>4.1995999999999999E-2</v>
      </c>
      <c r="CX51">
        <v>0</v>
      </c>
      <c r="CY51">
        <v>965.41949999999997</v>
      </c>
      <c r="CZ51">
        <v>5.0001600000000002</v>
      </c>
      <c r="DA51">
        <v>12460.075000000001</v>
      </c>
      <c r="DB51">
        <v>9515.0812500000011</v>
      </c>
      <c r="DC51">
        <v>48.007750000000001</v>
      </c>
      <c r="DD51">
        <v>49.851374999999997</v>
      </c>
      <c r="DE51">
        <v>49.140500000000003</v>
      </c>
      <c r="DF51">
        <v>48.843499999999999</v>
      </c>
      <c r="DG51">
        <v>49.702749999999988</v>
      </c>
      <c r="DH51">
        <v>1144.8050000000001</v>
      </c>
      <c r="DI51">
        <v>50.182499999999997</v>
      </c>
      <c r="DJ51">
        <v>0</v>
      </c>
      <c r="DK51">
        <v>2424.7999999523158</v>
      </c>
      <c r="DL51">
        <v>0</v>
      </c>
      <c r="DM51">
        <v>966.3847199999999</v>
      </c>
      <c r="DN51">
        <v>-11.146692323255889</v>
      </c>
      <c r="DO51">
        <v>-317.35384661707479</v>
      </c>
      <c r="DP51">
        <v>12484.896000000001</v>
      </c>
      <c r="DQ51">
        <v>15</v>
      </c>
      <c r="DR51">
        <v>1665062474.5</v>
      </c>
      <c r="DS51" t="s">
        <v>382</v>
      </c>
      <c r="DT51">
        <v>1665062474.5</v>
      </c>
      <c r="DU51">
        <v>1665062474.5</v>
      </c>
      <c r="DV51">
        <v>8</v>
      </c>
      <c r="DW51">
        <v>-4.1000000000000002E-2</v>
      </c>
      <c r="DX51">
        <v>-0.11700000000000001</v>
      </c>
      <c r="DY51">
        <v>-0.78400000000000003</v>
      </c>
      <c r="DZ51">
        <v>0.32200000000000001</v>
      </c>
      <c r="EA51">
        <v>415</v>
      </c>
      <c r="EB51">
        <v>32</v>
      </c>
      <c r="EC51">
        <v>0.34</v>
      </c>
      <c r="ED51">
        <v>0.23</v>
      </c>
      <c r="EE51">
        <v>-12.777877500000001</v>
      </c>
      <c r="EF51">
        <v>-2.6587035647279391</v>
      </c>
      <c r="EG51">
        <v>0.25697437565592018</v>
      </c>
      <c r="EH51">
        <v>0</v>
      </c>
      <c r="EI51">
        <v>967.00352941176482</v>
      </c>
      <c r="EJ51">
        <v>-11.109029793519669</v>
      </c>
      <c r="EK51">
        <v>1.1062505363320581</v>
      </c>
      <c r="EL51">
        <v>0</v>
      </c>
      <c r="EM51">
        <v>1.2157905</v>
      </c>
      <c r="EN51">
        <v>-0.1345510694183884</v>
      </c>
      <c r="EO51">
        <v>1.4002304087185089E-2</v>
      </c>
      <c r="EP51">
        <v>0</v>
      </c>
      <c r="EQ51">
        <v>0</v>
      </c>
      <c r="ER51">
        <v>3</v>
      </c>
      <c r="ES51" t="s">
        <v>400</v>
      </c>
      <c r="ET51">
        <v>3.3686600000000002</v>
      </c>
      <c r="EU51">
        <v>2.8934700000000002</v>
      </c>
      <c r="EV51">
        <v>5.6968100000000001E-2</v>
      </c>
      <c r="EW51">
        <v>6.0910300000000001E-2</v>
      </c>
      <c r="EX51">
        <v>0.139574</v>
      </c>
      <c r="EY51">
        <v>0.13859099999999999</v>
      </c>
      <c r="EZ51">
        <v>32533.7</v>
      </c>
      <c r="FA51">
        <v>28218.799999999999</v>
      </c>
      <c r="FB51">
        <v>30836.799999999999</v>
      </c>
      <c r="FC51">
        <v>28010.7</v>
      </c>
      <c r="FD51">
        <v>34972</v>
      </c>
      <c r="FE51">
        <v>34068.300000000003</v>
      </c>
      <c r="FF51">
        <v>40214.400000000001</v>
      </c>
      <c r="FG51">
        <v>39071.599999999999</v>
      </c>
      <c r="FH51">
        <v>2.2967</v>
      </c>
      <c r="FI51">
        <v>2.16038</v>
      </c>
      <c r="FJ51">
        <v>0</v>
      </c>
      <c r="FK51">
        <v>7.2896500000000003E-2</v>
      </c>
      <c r="FL51">
        <v>999.9</v>
      </c>
      <c r="FM51">
        <v>32.808</v>
      </c>
      <c r="FN51">
        <v>60.8</v>
      </c>
      <c r="FO51">
        <v>38.700000000000003</v>
      </c>
      <c r="FP51">
        <v>41.590800000000002</v>
      </c>
      <c r="FQ51">
        <v>50.770899999999997</v>
      </c>
      <c r="FR51">
        <v>30.584900000000001</v>
      </c>
      <c r="FS51">
        <v>2</v>
      </c>
      <c r="FT51">
        <v>0.707955</v>
      </c>
      <c r="FU51">
        <v>1.2964500000000001</v>
      </c>
      <c r="FV51">
        <v>20.202200000000001</v>
      </c>
      <c r="FW51">
        <v>5.2141500000000001</v>
      </c>
      <c r="FX51">
        <v>11.974</v>
      </c>
      <c r="FY51">
        <v>4.9895500000000004</v>
      </c>
      <c r="FZ51">
        <v>3.2924500000000001</v>
      </c>
      <c r="GA51">
        <v>9999</v>
      </c>
      <c r="GB51">
        <v>9999</v>
      </c>
      <c r="GC51">
        <v>9999</v>
      </c>
      <c r="GD51">
        <v>999.9</v>
      </c>
      <c r="GE51">
        <v>4.9714</v>
      </c>
      <c r="GF51">
        <v>1.8742399999999999</v>
      </c>
      <c r="GG51">
        <v>1.87056</v>
      </c>
      <c r="GH51">
        <v>1.87016</v>
      </c>
      <c r="GI51">
        <v>1.8747</v>
      </c>
      <c r="GJ51">
        <v>1.87148</v>
      </c>
      <c r="GK51">
        <v>1.86693</v>
      </c>
      <c r="GL51">
        <v>1.8778999999999999</v>
      </c>
      <c r="GM51">
        <v>0</v>
      </c>
      <c r="GN51">
        <v>0</v>
      </c>
      <c r="GO51">
        <v>0</v>
      </c>
      <c r="GP51">
        <v>0</v>
      </c>
      <c r="GQ51" t="s">
        <v>384</v>
      </c>
      <c r="GR51" t="s">
        <v>385</v>
      </c>
      <c r="GS51" t="s">
        <v>386</v>
      </c>
      <c r="GT51" t="s">
        <v>386</v>
      </c>
      <c r="GU51" t="s">
        <v>386</v>
      </c>
      <c r="GV51" t="s">
        <v>386</v>
      </c>
      <c r="GW51">
        <v>0</v>
      </c>
      <c r="GX51">
        <v>100</v>
      </c>
      <c r="GY51">
        <v>100</v>
      </c>
      <c r="GZ51">
        <v>-0.78400000000000003</v>
      </c>
      <c r="HA51">
        <v>0.32200000000000001</v>
      </c>
      <c r="HB51">
        <v>-0.78395000000000437</v>
      </c>
      <c r="HC51">
        <v>0</v>
      </c>
      <c r="HD51">
        <v>0</v>
      </c>
      <c r="HE51">
        <v>0</v>
      </c>
      <c r="HF51">
        <v>0.32204000000000832</v>
      </c>
      <c r="HG51">
        <v>0</v>
      </c>
      <c r="HH51">
        <v>0</v>
      </c>
      <c r="HI51">
        <v>0</v>
      </c>
      <c r="HJ51">
        <v>-1</v>
      </c>
      <c r="HK51">
        <v>-1</v>
      </c>
      <c r="HL51">
        <v>-1</v>
      </c>
      <c r="HM51">
        <v>-1</v>
      </c>
      <c r="HN51">
        <v>45.2</v>
      </c>
      <c r="HO51">
        <v>45.2</v>
      </c>
      <c r="HP51">
        <v>0.83862300000000001</v>
      </c>
      <c r="HQ51">
        <v>2.5891099999999998</v>
      </c>
      <c r="HR51">
        <v>2.1484399999999999</v>
      </c>
      <c r="HS51">
        <v>2.5866699999999998</v>
      </c>
      <c r="HT51">
        <v>2.5451700000000002</v>
      </c>
      <c r="HU51">
        <v>2.2399900000000001</v>
      </c>
      <c r="HV51">
        <v>43.236199999999997</v>
      </c>
      <c r="HW51">
        <v>13.9306</v>
      </c>
      <c r="HX51">
        <v>18</v>
      </c>
      <c r="HY51">
        <v>692.596</v>
      </c>
      <c r="HZ51">
        <v>713.31700000000001</v>
      </c>
      <c r="IA51">
        <v>30.998999999999999</v>
      </c>
      <c r="IB51">
        <v>36.405000000000001</v>
      </c>
      <c r="IC51">
        <v>29.999400000000001</v>
      </c>
      <c r="ID51">
        <v>36.179099999999998</v>
      </c>
      <c r="IE51">
        <v>36.115900000000003</v>
      </c>
      <c r="IF51">
        <v>16.852399999999999</v>
      </c>
      <c r="IG51">
        <v>28.096399999999999</v>
      </c>
      <c r="IH51">
        <v>72.275099999999995</v>
      </c>
      <c r="II51">
        <v>31</v>
      </c>
      <c r="IJ51">
        <v>244.10900000000001</v>
      </c>
      <c r="IK51">
        <v>32.553199999999997</v>
      </c>
      <c r="IL51">
        <v>98.295500000000004</v>
      </c>
      <c r="IM51">
        <v>98.370099999999994</v>
      </c>
    </row>
    <row r="52" spans="1:247" x14ac:dyDescent="0.2">
      <c r="A52">
        <v>37</v>
      </c>
      <c r="B52">
        <v>1665065192.0999999</v>
      </c>
      <c r="C52">
        <v>143.5</v>
      </c>
      <c r="D52" t="s">
        <v>459</v>
      </c>
      <c r="E52" t="s">
        <v>460</v>
      </c>
      <c r="F52">
        <v>4</v>
      </c>
      <c r="G52">
        <v>1665065190.0999999</v>
      </c>
      <c r="H52">
        <f t="shared" si="0"/>
        <v>1.3552207618040596E-3</v>
      </c>
      <c r="I52">
        <f t="shared" si="1"/>
        <v>1.3552207618040595</v>
      </c>
      <c r="J52">
        <f t="shared" si="2"/>
        <v>3.9088557369764012</v>
      </c>
      <c r="K52">
        <f t="shared" si="3"/>
        <v>220.2932857142857</v>
      </c>
      <c r="L52">
        <f t="shared" si="4"/>
        <v>122.78816893258018</v>
      </c>
      <c r="M52">
        <f t="shared" si="5"/>
        <v>12.422645511321523</v>
      </c>
      <c r="N52">
        <f t="shared" si="6"/>
        <v>22.28737036102763</v>
      </c>
      <c r="O52">
        <f t="shared" si="7"/>
        <v>6.8760987791042116E-2</v>
      </c>
      <c r="P52">
        <f t="shared" si="8"/>
        <v>2.7612521118362228</v>
      </c>
      <c r="Q52">
        <f t="shared" si="9"/>
        <v>6.7823707662818797E-2</v>
      </c>
      <c r="R52">
        <f t="shared" si="10"/>
        <v>4.247296376672928E-2</v>
      </c>
      <c r="S52">
        <f t="shared" si="11"/>
        <v>194.42200161260345</v>
      </c>
      <c r="T52">
        <f t="shared" si="12"/>
        <v>35.015151206625639</v>
      </c>
      <c r="U52">
        <f t="shared" si="13"/>
        <v>33.994199999999999</v>
      </c>
      <c r="V52">
        <f t="shared" si="14"/>
        <v>5.34128170725086</v>
      </c>
      <c r="W52">
        <f t="shared" si="15"/>
        <v>63.129141095460049</v>
      </c>
      <c r="X52">
        <f t="shared" si="16"/>
        <v>3.4071275106755654</v>
      </c>
      <c r="Y52">
        <f t="shared" si="17"/>
        <v>5.3970756635568895</v>
      </c>
      <c r="Z52">
        <f t="shared" si="18"/>
        <v>1.9341541965752946</v>
      </c>
      <c r="AA52">
        <f t="shared" si="19"/>
        <v>-59.765235595559027</v>
      </c>
      <c r="AB52">
        <f t="shared" si="20"/>
        <v>27.750492523740302</v>
      </c>
      <c r="AC52">
        <f t="shared" si="21"/>
        <v>2.3262795605755127</v>
      </c>
      <c r="AD52">
        <f t="shared" si="22"/>
        <v>164.73353810136021</v>
      </c>
      <c r="AE52">
        <f t="shared" si="23"/>
        <v>14.184843243983996</v>
      </c>
      <c r="AF52">
        <f t="shared" si="24"/>
        <v>1.3526256564450785</v>
      </c>
      <c r="AG52">
        <f t="shared" si="25"/>
        <v>3.9088557369764012</v>
      </c>
      <c r="AH52">
        <v>241.1254317548867</v>
      </c>
      <c r="AI52">
        <v>230.52215151515139</v>
      </c>
      <c r="AJ52">
        <v>1.7007948559038271</v>
      </c>
      <c r="AK52">
        <v>66.416550813611067</v>
      </c>
      <c r="AL52">
        <f t="shared" si="26"/>
        <v>1.3552207618040595</v>
      </c>
      <c r="AM52">
        <v>32.470673382709542</v>
      </c>
      <c r="AN52">
        <v>33.679244242424232</v>
      </c>
      <c r="AO52">
        <v>5.0093773392186613E-5</v>
      </c>
      <c r="AP52">
        <v>79.004078207123655</v>
      </c>
      <c r="AQ52">
        <v>11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46979.630861672878</v>
      </c>
      <c r="AV52" t="s">
        <v>379</v>
      </c>
      <c r="AW52" t="s">
        <v>379</v>
      </c>
      <c r="AX52">
        <v>0</v>
      </c>
      <c r="AY52">
        <v>0</v>
      </c>
      <c r="AZ52">
        <v>261</v>
      </c>
      <c r="BA52">
        <v>1000</v>
      </c>
      <c r="BB52" t="s">
        <v>380</v>
      </c>
      <c r="BC52">
        <v>1176.155</v>
      </c>
      <c r="BD52">
        <v>1226.1110000000001</v>
      </c>
      <c r="BE52">
        <v>1216</v>
      </c>
      <c r="BF52">
        <v>1.4603136E-4</v>
      </c>
      <c r="BG52">
        <v>9.7405935999999986E-4</v>
      </c>
      <c r="BH52">
        <v>4.7597999359999997E-2</v>
      </c>
      <c r="BI52">
        <v>7.5799999999999999E-4</v>
      </c>
      <c r="BJ52">
        <f t="shared" si="30"/>
        <v>1199.9785714285711</v>
      </c>
      <c r="BK52">
        <f t="shared" si="31"/>
        <v>1009.487399799276</v>
      </c>
      <c r="BL52">
        <f t="shared" si="32"/>
        <v>0.84125452223491304</v>
      </c>
      <c r="BM52">
        <f t="shared" si="33"/>
        <v>0.16202122791338233</v>
      </c>
      <c r="BN52">
        <v>6</v>
      </c>
      <c r="BO52">
        <v>0.5</v>
      </c>
      <c r="BP52" t="s">
        <v>381</v>
      </c>
      <c r="BQ52">
        <v>2</v>
      </c>
      <c r="BR52" t="b">
        <v>1</v>
      </c>
      <c r="BS52">
        <v>1665065190.0999999</v>
      </c>
      <c r="BT52">
        <v>220.2932857142857</v>
      </c>
      <c r="BU52">
        <v>233.66171428571431</v>
      </c>
      <c r="BV52">
        <v>33.6768</v>
      </c>
      <c r="BW52">
        <v>32.470299999999988</v>
      </c>
      <c r="BX52">
        <v>221.07728571428569</v>
      </c>
      <c r="BY52">
        <v>33.354757142857139</v>
      </c>
      <c r="BZ52">
        <v>650.01585714285716</v>
      </c>
      <c r="CA52">
        <v>101.07128571428569</v>
      </c>
      <c r="CB52">
        <v>0.1000699571428571</v>
      </c>
      <c r="CC52">
        <v>34.180614285714277</v>
      </c>
      <c r="CD52">
        <v>999.89999999999986</v>
      </c>
      <c r="CE52">
        <v>33.994199999999999</v>
      </c>
      <c r="CF52">
        <v>0</v>
      </c>
      <c r="CG52">
        <v>0</v>
      </c>
      <c r="CH52">
        <v>8973.9285714285706</v>
      </c>
      <c r="CI52">
        <v>0</v>
      </c>
      <c r="CJ52">
        <v>372.57057142857138</v>
      </c>
      <c r="CK52">
        <v>-13.36841428571428</v>
      </c>
      <c r="CL52">
        <v>227.97071428571431</v>
      </c>
      <c r="CM52">
        <v>241.50357142857141</v>
      </c>
      <c r="CN52">
        <v>1.20652</v>
      </c>
      <c r="CO52">
        <v>233.66171428571431</v>
      </c>
      <c r="CP52">
        <v>32.470299999999988</v>
      </c>
      <c r="CQ52">
        <v>3.4037542857142848</v>
      </c>
      <c r="CR52">
        <v>3.2818100000000001</v>
      </c>
      <c r="CS52">
        <v>26.147157142857139</v>
      </c>
      <c r="CT52">
        <v>25.531357142857139</v>
      </c>
      <c r="CU52">
        <v>1199.9785714285711</v>
      </c>
      <c r="CV52">
        <v>0.95800399999999997</v>
      </c>
      <c r="CW52">
        <v>4.1995999999999992E-2</v>
      </c>
      <c r="CX52">
        <v>0</v>
      </c>
      <c r="CY52">
        <v>964.50071428571448</v>
      </c>
      <c r="CZ52">
        <v>5.0001600000000002</v>
      </c>
      <c r="DA52">
        <v>12447.71428571429</v>
      </c>
      <c r="DB52">
        <v>9515.0214285714301</v>
      </c>
      <c r="DC52">
        <v>48</v>
      </c>
      <c r="DD52">
        <v>49.830000000000013</v>
      </c>
      <c r="DE52">
        <v>49.151428571428568</v>
      </c>
      <c r="DF52">
        <v>48.821000000000012</v>
      </c>
      <c r="DG52">
        <v>49.696000000000012</v>
      </c>
      <c r="DH52">
        <v>1144.7985714285719</v>
      </c>
      <c r="DI52">
        <v>50.18</v>
      </c>
      <c r="DJ52">
        <v>0</v>
      </c>
      <c r="DK52">
        <v>2429</v>
      </c>
      <c r="DL52">
        <v>0</v>
      </c>
      <c r="DM52">
        <v>965.61834615384601</v>
      </c>
      <c r="DN52">
        <v>-11.506153833173711</v>
      </c>
      <c r="DO52">
        <v>-226.3999997097963</v>
      </c>
      <c r="DP52">
        <v>12466.92307692308</v>
      </c>
      <c r="DQ52">
        <v>15</v>
      </c>
      <c r="DR52">
        <v>1665062474.5</v>
      </c>
      <c r="DS52" t="s">
        <v>382</v>
      </c>
      <c r="DT52">
        <v>1665062474.5</v>
      </c>
      <c r="DU52">
        <v>1665062474.5</v>
      </c>
      <c r="DV52">
        <v>8</v>
      </c>
      <c r="DW52">
        <v>-4.1000000000000002E-2</v>
      </c>
      <c r="DX52">
        <v>-0.11700000000000001</v>
      </c>
      <c r="DY52">
        <v>-0.78400000000000003</v>
      </c>
      <c r="DZ52">
        <v>0.32200000000000001</v>
      </c>
      <c r="EA52">
        <v>415</v>
      </c>
      <c r="EB52">
        <v>32</v>
      </c>
      <c r="EC52">
        <v>0.34</v>
      </c>
      <c r="ED52">
        <v>0.23</v>
      </c>
      <c r="EE52">
        <v>-12.95743</v>
      </c>
      <c r="EF52">
        <v>-2.7852472795497021</v>
      </c>
      <c r="EG52">
        <v>0.26896320120046169</v>
      </c>
      <c r="EH52">
        <v>0</v>
      </c>
      <c r="EI52">
        <v>966.29526470588223</v>
      </c>
      <c r="EJ52">
        <v>-11.270939646261979</v>
      </c>
      <c r="EK52">
        <v>1.122352919980891</v>
      </c>
      <c r="EL52">
        <v>0</v>
      </c>
      <c r="EM52">
        <v>1.21059775</v>
      </c>
      <c r="EN52">
        <v>-0.10310127579737501</v>
      </c>
      <c r="EO52">
        <v>1.246849278932702E-2</v>
      </c>
      <c r="EP52">
        <v>0</v>
      </c>
      <c r="EQ52">
        <v>0</v>
      </c>
      <c r="ER52">
        <v>3</v>
      </c>
      <c r="ES52" t="s">
        <v>400</v>
      </c>
      <c r="ET52">
        <v>3.3687999999999998</v>
      </c>
      <c r="EU52">
        <v>2.8936000000000002</v>
      </c>
      <c r="EV52">
        <v>5.8480200000000003E-2</v>
      </c>
      <c r="EW52">
        <v>6.2455799999999999E-2</v>
      </c>
      <c r="EX52">
        <v>0.13959299999999999</v>
      </c>
      <c r="EY52">
        <v>0.13858100000000001</v>
      </c>
      <c r="EZ52">
        <v>32482.2</v>
      </c>
      <c r="FA52">
        <v>28172.7</v>
      </c>
      <c r="FB52">
        <v>30837.3</v>
      </c>
      <c r="FC52">
        <v>28011</v>
      </c>
      <c r="FD52">
        <v>34972.199999999997</v>
      </c>
      <c r="FE52">
        <v>34069.199999999997</v>
      </c>
      <c r="FF52">
        <v>40215.4</v>
      </c>
      <c r="FG52">
        <v>39072.1</v>
      </c>
      <c r="FH52">
        <v>2.2969499999999998</v>
      </c>
      <c r="FI52">
        <v>2.1604800000000002</v>
      </c>
      <c r="FJ52">
        <v>0</v>
      </c>
      <c r="FK52">
        <v>7.3820399999999994E-2</v>
      </c>
      <c r="FL52">
        <v>999.9</v>
      </c>
      <c r="FM52">
        <v>32.805100000000003</v>
      </c>
      <c r="FN52">
        <v>60.7</v>
      </c>
      <c r="FO52">
        <v>38.799999999999997</v>
      </c>
      <c r="FP52">
        <v>41.747599999999998</v>
      </c>
      <c r="FQ52">
        <v>51.2209</v>
      </c>
      <c r="FR52">
        <v>30.492799999999999</v>
      </c>
      <c r="FS52">
        <v>2</v>
      </c>
      <c r="FT52">
        <v>0.70743100000000003</v>
      </c>
      <c r="FU52">
        <v>1.2921499999999999</v>
      </c>
      <c r="FV52">
        <v>20.202200000000001</v>
      </c>
      <c r="FW52">
        <v>5.2137000000000002</v>
      </c>
      <c r="FX52">
        <v>11.974</v>
      </c>
      <c r="FY52">
        <v>4.9894499999999997</v>
      </c>
      <c r="FZ52">
        <v>3.29243</v>
      </c>
      <c r="GA52">
        <v>9999</v>
      </c>
      <c r="GB52">
        <v>9999</v>
      </c>
      <c r="GC52">
        <v>9999</v>
      </c>
      <c r="GD52">
        <v>999.9</v>
      </c>
      <c r="GE52">
        <v>4.9713799999999999</v>
      </c>
      <c r="GF52">
        <v>1.8742399999999999</v>
      </c>
      <c r="GG52">
        <v>1.8705499999999999</v>
      </c>
      <c r="GH52">
        <v>1.8702000000000001</v>
      </c>
      <c r="GI52">
        <v>1.87469</v>
      </c>
      <c r="GJ52">
        <v>1.8714900000000001</v>
      </c>
      <c r="GK52">
        <v>1.8669100000000001</v>
      </c>
      <c r="GL52">
        <v>1.8778999999999999</v>
      </c>
      <c r="GM52">
        <v>0</v>
      </c>
      <c r="GN52">
        <v>0</v>
      </c>
      <c r="GO52">
        <v>0</v>
      </c>
      <c r="GP52">
        <v>0</v>
      </c>
      <c r="GQ52" t="s">
        <v>384</v>
      </c>
      <c r="GR52" t="s">
        <v>385</v>
      </c>
      <c r="GS52" t="s">
        <v>386</v>
      </c>
      <c r="GT52" t="s">
        <v>386</v>
      </c>
      <c r="GU52" t="s">
        <v>386</v>
      </c>
      <c r="GV52" t="s">
        <v>386</v>
      </c>
      <c r="GW52">
        <v>0</v>
      </c>
      <c r="GX52">
        <v>100</v>
      </c>
      <c r="GY52">
        <v>100</v>
      </c>
      <c r="GZ52">
        <v>-0.78400000000000003</v>
      </c>
      <c r="HA52">
        <v>0.32200000000000001</v>
      </c>
      <c r="HB52">
        <v>-0.78395000000000437</v>
      </c>
      <c r="HC52">
        <v>0</v>
      </c>
      <c r="HD52">
        <v>0</v>
      </c>
      <c r="HE52">
        <v>0</v>
      </c>
      <c r="HF52">
        <v>0.32204000000000832</v>
      </c>
      <c r="HG52">
        <v>0</v>
      </c>
      <c r="HH52">
        <v>0</v>
      </c>
      <c r="HI52">
        <v>0</v>
      </c>
      <c r="HJ52">
        <v>-1</v>
      </c>
      <c r="HK52">
        <v>-1</v>
      </c>
      <c r="HL52">
        <v>-1</v>
      </c>
      <c r="HM52">
        <v>-1</v>
      </c>
      <c r="HN52">
        <v>45.3</v>
      </c>
      <c r="HO52">
        <v>45.3</v>
      </c>
      <c r="HP52">
        <v>0.85815399999999997</v>
      </c>
      <c r="HQ52">
        <v>2.5878899999999998</v>
      </c>
      <c r="HR52">
        <v>2.1484399999999999</v>
      </c>
      <c r="HS52">
        <v>2.5866699999999998</v>
      </c>
      <c r="HT52">
        <v>2.5451700000000002</v>
      </c>
      <c r="HU52">
        <v>2.2741699999999998</v>
      </c>
      <c r="HV52">
        <v>43.209099999999999</v>
      </c>
      <c r="HW52">
        <v>13.9306</v>
      </c>
      <c r="HX52">
        <v>18</v>
      </c>
      <c r="HY52">
        <v>692.74900000000002</v>
      </c>
      <c r="HZ52">
        <v>713.36599999999999</v>
      </c>
      <c r="IA52">
        <v>30.998899999999999</v>
      </c>
      <c r="IB52">
        <v>36.398200000000003</v>
      </c>
      <c r="IC52">
        <v>29.999500000000001</v>
      </c>
      <c r="ID52">
        <v>36.174300000000002</v>
      </c>
      <c r="IE52">
        <v>36.111800000000002</v>
      </c>
      <c r="IF52">
        <v>17.235600000000002</v>
      </c>
      <c r="IG52">
        <v>28.096399999999999</v>
      </c>
      <c r="IH52">
        <v>72.275099999999995</v>
      </c>
      <c r="II52">
        <v>31</v>
      </c>
      <c r="IJ52">
        <v>250.78800000000001</v>
      </c>
      <c r="IK52">
        <v>32.548999999999999</v>
      </c>
      <c r="IL52">
        <v>98.297799999999995</v>
      </c>
      <c r="IM52">
        <v>98.371300000000005</v>
      </c>
    </row>
    <row r="53" spans="1:247" x14ac:dyDescent="0.2">
      <c r="A53">
        <v>38</v>
      </c>
      <c r="B53">
        <v>1665065196.0999999</v>
      </c>
      <c r="C53">
        <v>147.5</v>
      </c>
      <c r="D53" t="s">
        <v>461</v>
      </c>
      <c r="E53" t="s">
        <v>462</v>
      </c>
      <c r="F53">
        <v>4</v>
      </c>
      <c r="G53">
        <v>1665065193.7874999</v>
      </c>
      <c r="H53">
        <f t="shared" si="0"/>
        <v>1.3601650765912305E-3</v>
      </c>
      <c r="I53">
        <f t="shared" si="1"/>
        <v>1.3601650765912305</v>
      </c>
      <c r="J53">
        <f t="shared" si="2"/>
        <v>3.9959294678911563</v>
      </c>
      <c r="K53">
        <f t="shared" si="3"/>
        <v>226.348375</v>
      </c>
      <c r="L53">
        <f t="shared" si="4"/>
        <v>126.95783653922329</v>
      </c>
      <c r="M53">
        <f t="shared" si="5"/>
        <v>12.844432590729248</v>
      </c>
      <c r="N53">
        <f t="shared" si="6"/>
        <v>22.899858125814845</v>
      </c>
      <c r="O53">
        <f t="shared" si="7"/>
        <v>6.9004065332367276E-2</v>
      </c>
      <c r="P53">
        <f t="shared" si="8"/>
        <v>2.7639207016611969</v>
      </c>
      <c r="Q53">
        <f t="shared" si="9"/>
        <v>6.8061093650868057E-2</v>
      </c>
      <c r="R53">
        <f t="shared" si="10"/>
        <v>4.2621832204904772E-2</v>
      </c>
      <c r="S53">
        <f t="shared" si="11"/>
        <v>194.42203011260358</v>
      </c>
      <c r="T53">
        <f t="shared" si="12"/>
        <v>35.016141593695153</v>
      </c>
      <c r="U53">
        <f t="shared" si="13"/>
        <v>33.996587499999997</v>
      </c>
      <c r="V53">
        <f t="shared" si="14"/>
        <v>5.3419931047997649</v>
      </c>
      <c r="W53">
        <f t="shared" si="15"/>
        <v>63.126574793129123</v>
      </c>
      <c r="X53">
        <f t="shared" si="16"/>
        <v>3.4075746964412423</v>
      </c>
      <c r="Y53">
        <f t="shared" si="17"/>
        <v>5.398003467807559</v>
      </c>
      <c r="Z53">
        <f t="shared" si="18"/>
        <v>1.9344184083585225</v>
      </c>
      <c r="AA53">
        <f t="shared" si="19"/>
        <v>-59.983279877673269</v>
      </c>
      <c r="AB53">
        <f t="shared" si="20"/>
        <v>27.881351621756608</v>
      </c>
      <c r="AC53">
        <f t="shared" si="21"/>
        <v>2.3350550623858037</v>
      </c>
      <c r="AD53">
        <f t="shared" si="22"/>
        <v>164.65515691907274</v>
      </c>
      <c r="AE53">
        <f t="shared" si="23"/>
        <v>14.334795787721132</v>
      </c>
      <c r="AF53">
        <f t="shared" si="24"/>
        <v>1.3584774310732766</v>
      </c>
      <c r="AG53">
        <f t="shared" si="25"/>
        <v>3.9959294678911563</v>
      </c>
      <c r="AH53">
        <v>248.07219705649541</v>
      </c>
      <c r="AI53">
        <v>237.33793939393939</v>
      </c>
      <c r="AJ53">
        <v>1.7126481878474129</v>
      </c>
      <c r="AK53">
        <v>66.416550813611067</v>
      </c>
      <c r="AL53">
        <f t="shared" si="26"/>
        <v>1.3601650765912305</v>
      </c>
      <c r="AM53">
        <v>32.469704300833577</v>
      </c>
      <c r="AN53">
        <v>33.68280606060604</v>
      </c>
      <c r="AO53">
        <v>2.637306369368521E-5</v>
      </c>
      <c r="AP53">
        <v>79.004078207123655</v>
      </c>
      <c r="AQ53">
        <v>11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47052.204280749036</v>
      </c>
      <c r="AV53" t="s">
        <v>379</v>
      </c>
      <c r="AW53" t="s">
        <v>379</v>
      </c>
      <c r="AX53">
        <v>0</v>
      </c>
      <c r="AY53">
        <v>0</v>
      </c>
      <c r="AZ53">
        <v>261</v>
      </c>
      <c r="BA53">
        <v>1000</v>
      </c>
      <c r="BB53" t="s">
        <v>380</v>
      </c>
      <c r="BC53">
        <v>1176.155</v>
      </c>
      <c r="BD53">
        <v>1226.1110000000001</v>
      </c>
      <c r="BE53">
        <v>1216</v>
      </c>
      <c r="BF53">
        <v>1.4603136E-4</v>
      </c>
      <c r="BG53">
        <v>9.7405935999999986E-4</v>
      </c>
      <c r="BH53">
        <v>4.7597999359999997E-2</v>
      </c>
      <c r="BI53">
        <v>7.5799999999999999E-4</v>
      </c>
      <c r="BJ53">
        <f t="shared" si="30"/>
        <v>1199.97875</v>
      </c>
      <c r="BK53">
        <f t="shared" si="31"/>
        <v>1009.4875497992764</v>
      </c>
      <c r="BL53">
        <f t="shared" si="32"/>
        <v>0.84125452204822493</v>
      </c>
      <c r="BM53">
        <f t="shared" si="33"/>
        <v>0.16202122755307424</v>
      </c>
      <c r="BN53">
        <v>6</v>
      </c>
      <c r="BO53">
        <v>0.5</v>
      </c>
      <c r="BP53" t="s">
        <v>381</v>
      </c>
      <c r="BQ53">
        <v>2</v>
      </c>
      <c r="BR53" t="b">
        <v>1</v>
      </c>
      <c r="BS53">
        <v>1665065193.7874999</v>
      </c>
      <c r="BT53">
        <v>226.348375</v>
      </c>
      <c r="BU53">
        <v>239.864125</v>
      </c>
      <c r="BV53">
        <v>33.6813875</v>
      </c>
      <c r="BW53">
        <v>32.469662499999998</v>
      </c>
      <c r="BX53">
        <v>227.132125</v>
      </c>
      <c r="BY53">
        <v>33.359375</v>
      </c>
      <c r="BZ53">
        <v>650.00987499999997</v>
      </c>
      <c r="CA53">
        <v>101.070875</v>
      </c>
      <c r="CB53">
        <v>9.9977787499999998E-2</v>
      </c>
      <c r="CC53">
        <v>34.183700000000002</v>
      </c>
      <c r="CD53">
        <v>999.9</v>
      </c>
      <c r="CE53">
        <v>33.996587499999997</v>
      </c>
      <c r="CF53">
        <v>0</v>
      </c>
      <c r="CG53">
        <v>0</v>
      </c>
      <c r="CH53">
        <v>8988.1262499999993</v>
      </c>
      <c r="CI53">
        <v>0</v>
      </c>
      <c r="CJ53">
        <v>372.69925000000001</v>
      </c>
      <c r="CK53">
        <v>-13.5159</v>
      </c>
      <c r="CL53">
        <v>234.23737499999999</v>
      </c>
      <c r="CM53">
        <v>247.91387499999999</v>
      </c>
      <c r="CN53">
        <v>1.2117500000000001</v>
      </c>
      <c r="CO53">
        <v>239.864125</v>
      </c>
      <c r="CP53">
        <v>32.469662499999998</v>
      </c>
      <c r="CQ53">
        <v>3.4042112499999999</v>
      </c>
      <c r="CR53">
        <v>3.2817362499999998</v>
      </c>
      <c r="CS53">
        <v>26.149437500000001</v>
      </c>
      <c r="CT53">
        <v>25.530975000000002</v>
      </c>
      <c r="CU53">
        <v>1199.97875</v>
      </c>
      <c r="CV53">
        <v>0.95800399999999997</v>
      </c>
      <c r="CW53">
        <v>4.1995999999999999E-2</v>
      </c>
      <c r="CX53">
        <v>0</v>
      </c>
      <c r="CY53">
        <v>963.97874999999999</v>
      </c>
      <c r="CZ53">
        <v>5.0001600000000002</v>
      </c>
      <c r="DA53">
        <v>12439.775</v>
      </c>
      <c r="DB53">
        <v>9515.0212500000016</v>
      </c>
      <c r="DC53">
        <v>48</v>
      </c>
      <c r="DD53">
        <v>49.827749999999988</v>
      </c>
      <c r="DE53">
        <v>49.132624999999997</v>
      </c>
      <c r="DF53">
        <v>48.819875000000003</v>
      </c>
      <c r="DG53">
        <v>49.694875000000003</v>
      </c>
      <c r="DH53">
        <v>1144.7987499999999</v>
      </c>
      <c r="DI53">
        <v>50.18</v>
      </c>
      <c r="DJ53">
        <v>0</v>
      </c>
      <c r="DK53">
        <v>2433.2000000476842</v>
      </c>
      <c r="DL53">
        <v>0</v>
      </c>
      <c r="DM53">
        <v>964.80704000000003</v>
      </c>
      <c r="DN53">
        <v>-11.60392307697008</v>
      </c>
      <c r="DO53">
        <v>-159.846153849204</v>
      </c>
      <c r="DP53">
        <v>12452.023999999999</v>
      </c>
      <c r="DQ53">
        <v>15</v>
      </c>
      <c r="DR53">
        <v>1665062474.5</v>
      </c>
      <c r="DS53" t="s">
        <v>382</v>
      </c>
      <c r="DT53">
        <v>1665062474.5</v>
      </c>
      <c r="DU53">
        <v>1665062474.5</v>
      </c>
      <c r="DV53">
        <v>8</v>
      </c>
      <c r="DW53">
        <v>-4.1000000000000002E-2</v>
      </c>
      <c r="DX53">
        <v>-0.11700000000000001</v>
      </c>
      <c r="DY53">
        <v>-0.78400000000000003</v>
      </c>
      <c r="DZ53">
        <v>0.32200000000000001</v>
      </c>
      <c r="EA53">
        <v>415</v>
      </c>
      <c r="EB53">
        <v>32</v>
      </c>
      <c r="EC53">
        <v>0.34</v>
      </c>
      <c r="ED53">
        <v>0.23</v>
      </c>
      <c r="EE53">
        <v>-13.139559999999999</v>
      </c>
      <c r="EF53">
        <v>-2.7502311444652432</v>
      </c>
      <c r="EG53">
        <v>0.26561862679413117</v>
      </c>
      <c r="EH53">
        <v>0</v>
      </c>
      <c r="EI53">
        <v>965.53973529411746</v>
      </c>
      <c r="EJ53">
        <v>-11.292941175640751</v>
      </c>
      <c r="EK53">
        <v>1.127163783412461</v>
      </c>
      <c r="EL53">
        <v>0</v>
      </c>
      <c r="EM53">
        <v>1.2078665</v>
      </c>
      <c r="EN53">
        <v>-3.7376510318950819E-2</v>
      </c>
      <c r="EO53">
        <v>1.0291820186439329E-2</v>
      </c>
      <c r="EP53">
        <v>1</v>
      </c>
      <c r="EQ53">
        <v>1</v>
      </c>
      <c r="ER53">
        <v>3</v>
      </c>
      <c r="ES53" t="s">
        <v>391</v>
      </c>
      <c r="ET53">
        <v>3.36869</v>
      </c>
      <c r="EU53">
        <v>2.8936099999999998</v>
      </c>
      <c r="EV53">
        <v>5.9982599999999997E-2</v>
      </c>
      <c r="EW53">
        <v>6.3985500000000001E-2</v>
      </c>
      <c r="EX53">
        <v>0.139601</v>
      </c>
      <c r="EY53">
        <v>0.13858200000000001</v>
      </c>
      <c r="EZ53">
        <v>32431</v>
      </c>
      <c r="FA53">
        <v>28127.1</v>
      </c>
      <c r="FB53">
        <v>30837.9</v>
      </c>
      <c r="FC53">
        <v>28011.3</v>
      </c>
      <c r="FD53">
        <v>34972.6</v>
      </c>
      <c r="FE53">
        <v>34069.9</v>
      </c>
      <c r="FF53">
        <v>40216.300000000003</v>
      </c>
      <c r="FG53">
        <v>39073</v>
      </c>
      <c r="FH53">
        <v>2.2969300000000001</v>
      </c>
      <c r="FI53">
        <v>2.16065</v>
      </c>
      <c r="FJ53">
        <v>0</v>
      </c>
      <c r="FK53">
        <v>7.3760699999999998E-2</v>
      </c>
      <c r="FL53">
        <v>999.9</v>
      </c>
      <c r="FM53">
        <v>32.801499999999997</v>
      </c>
      <c r="FN53">
        <v>60.7</v>
      </c>
      <c r="FO53">
        <v>38.700000000000003</v>
      </c>
      <c r="FP53">
        <v>41.522500000000001</v>
      </c>
      <c r="FQ53">
        <v>50.740900000000003</v>
      </c>
      <c r="FR53">
        <v>30.6691</v>
      </c>
      <c r="FS53">
        <v>2</v>
      </c>
      <c r="FT53">
        <v>0.706847</v>
      </c>
      <c r="FU53">
        <v>1.28888</v>
      </c>
      <c r="FV53">
        <v>20.202300000000001</v>
      </c>
      <c r="FW53">
        <v>5.2137000000000002</v>
      </c>
      <c r="FX53">
        <v>11.974</v>
      </c>
      <c r="FY53">
        <v>4.9894499999999997</v>
      </c>
      <c r="FZ53">
        <v>3.2925</v>
      </c>
      <c r="GA53">
        <v>9999</v>
      </c>
      <c r="GB53">
        <v>9999</v>
      </c>
      <c r="GC53">
        <v>9999</v>
      </c>
      <c r="GD53">
        <v>999.9</v>
      </c>
      <c r="GE53">
        <v>4.9713900000000004</v>
      </c>
      <c r="GF53">
        <v>1.8742300000000001</v>
      </c>
      <c r="GG53">
        <v>1.87056</v>
      </c>
      <c r="GH53">
        <v>1.87019</v>
      </c>
      <c r="GI53">
        <v>1.8747</v>
      </c>
      <c r="GJ53">
        <v>1.8714900000000001</v>
      </c>
      <c r="GK53">
        <v>1.8669199999999999</v>
      </c>
      <c r="GL53">
        <v>1.87792</v>
      </c>
      <c r="GM53">
        <v>0</v>
      </c>
      <c r="GN53">
        <v>0</v>
      </c>
      <c r="GO53">
        <v>0</v>
      </c>
      <c r="GP53">
        <v>0</v>
      </c>
      <c r="GQ53" t="s">
        <v>384</v>
      </c>
      <c r="GR53" t="s">
        <v>385</v>
      </c>
      <c r="GS53" t="s">
        <v>386</v>
      </c>
      <c r="GT53" t="s">
        <v>386</v>
      </c>
      <c r="GU53" t="s">
        <v>386</v>
      </c>
      <c r="GV53" t="s">
        <v>386</v>
      </c>
      <c r="GW53">
        <v>0</v>
      </c>
      <c r="GX53">
        <v>100</v>
      </c>
      <c r="GY53">
        <v>100</v>
      </c>
      <c r="GZ53">
        <v>-0.78400000000000003</v>
      </c>
      <c r="HA53">
        <v>0.3221</v>
      </c>
      <c r="HB53">
        <v>-0.78395000000000437</v>
      </c>
      <c r="HC53">
        <v>0</v>
      </c>
      <c r="HD53">
        <v>0</v>
      </c>
      <c r="HE53">
        <v>0</v>
      </c>
      <c r="HF53">
        <v>0.32204000000000832</v>
      </c>
      <c r="HG53">
        <v>0</v>
      </c>
      <c r="HH53">
        <v>0</v>
      </c>
      <c r="HI53">
        <v>0</v>
      </c>
      <c r="HJ53">
        <v>-1</v>
      </c>
      <c r="HK53">
        <v>-1</v>
      </c>
      <c r="HL53">
        <v>-1</v>
      </c>
      <c r="HM53">
        <v>-1</v>
      </c>
      <c r="HN53">
        <v>45.4</v>
      </c>
      <c r="HO53">
        <v>45.4</v>
      </c>
      <c r="HP53">
        <v>0.87646500000000005</v>
      </c>
      <c r="HQ53">
        <v>2.5842299999999998</v>
      </c>
      <c r="HR53">
        <v>2.1484399999999999</v>
      </c>
      <c r="HS53">
        <v>2.5866699999999998</v>
      </c>
      <c r="HT53">
        <v>2.5451700000000002</v>
      </c>
      <c r="HU53">
        <v>2.32178</v>
      </c>
      <c r="HV53">
        <v>43.209099999999999</v>
      </c>
      <c r="HW53">
        <v>13.9482</v>
      </c>
      <c r="HX53">
        <v>18</v>
      </c>
      <c r="HY53">
        <v>692.67100000000005</v>
      </c>
      <c r="HZ53">
        <v>713.47500000000002</v>
      </c>
      <c r="IA53">
        <v>30.998999999999999</v>
      </c>
      <c r="IB53">
        <v>36.391399999999997</v>
      </c>
      <c r="IC53">
        <v>29.999400000000001</v>
      </c>
      <c r="ID53">
        <v>36.1691</v>
      </c>
      <c r="IE53">
        <v>36.106299999999997</v>
      </c>
      <c r="IF53">
        <v>17.6145</v>
      </c>
      <c r="IG53">
        <v>28.096399999999999</v>
      </c>
      <c r="IH53">
        <v>72.275099999999995</v>
      </c>
      <c r="II53">
        <v>31</v>
      </c>
      <c r="IJ53">
        <v>257.46600000000001</v>
      </c>
      <c r="IK53">
        <v>32.549300000000002</v>
      </c>
      <c r="IL53">
        <v>98.299800000000005</v>
      </c>
      <c r="IM53">
        <v>98.373099999999994</v>
      </c>
    </row>
    <row r="54" spans="1:247" x14ac:dyDescent="0.2">
      <c r="A54">
        <v>39</v>
      </c>
      <c r="B54">
        <v>1665065200.0999999</v>
      </c>
      <c r="C54">
        <v>151.5</v>
      </c>
      <c r="D54" t="s">
        <v>463</v>
      </c>
      <c r="E54" t="s">
        <v>464</v>
      </c>
      <c r="F54">
        <v>4</v>
      </c>
      <c r="G54">
        <v>1665065198.0999999</v>
      </c>
      <c r="H54">
        <f t="shared" si="0"/>
        <v>1.3625416796722016E-3</v>
      </c>
      <c r="I54">
        <f t="shared" si="1"/>
        <v>1.3625416796722016</v>
      </c>
      <c r="J54">
        <f t="shared" si="2"/>
        <v>4.2384162456413756</v>
      </c>
      <c r="K54">
        <f t="shared" si="3"/>
        <v>233.45400000000001</v>
      </c>
      <c r="L54">
        <f t="shared" si="4"/>
        <v>128.38595708837062</v>
      </c>
      <c r="M54">
        <f t="shared" si="5"/>
        <v>12.988723106962906</v>
      </c>
      <c r="N54">
        <f t="shared" si="6"/>
        <v>23.618388124222552</v>
      </c>
      <c r="O54">
        <f t="shared" si="7"/>
        <v>6.9108521174798196E-2</v>
      </c>
      <c r="P54">
        <f t="shared" si="8"/>
        <v>2.7657798608108557</v>
      </c>
      <c r="Q54">
        <f t="shared" si="9"/>
        <v>6.8163339955004523E-2</v>
      </c>
      <c r="R54">
        <f t="shared" si="10"/>
        <v>4.268593125757001E-2</v>
      </c>
      <c r="S54">
        <f t="shared" si="11"/>
        <v>194.42838561261635</v>
      </c>
      <c r="T54">
        <f t="shared" si="12"/>
        <v>35.013259998766515</v>
      </c>
      <c r="U54">
        <f t="shared" si="13"/>
        <v>33.998800000000003</v>
      </c>
      <c r="V54">
        <f t="shared" si="14"/>
        <v>5.3426524315815849</v>
      </c>
      <c r="W54">
        <f t="shared" si="15"/>
        <v>63.136923915421647</v>
      </c>
      <c r="X54">
        <f t="shared" si="16"/>
        <v>3.4077997584991873</v>
      </c>
      <c r="Y54">
        <f t="shared" si="17"/>
        <v>5.3974751178316556</v>
      </c>
      <c r="Z54">
        <f t="shared" si="18"/>
        <v>1.9348526730823976</v>
      </c>
      <c r="AA54">
        <f t="shared" si="19"/>
        <v>-60.088088073544093</v>
      </c>
      <c r="AB54">
        <f t="shared" si="20"/>
        <v>27.308197711919153</v>
      </c>
      <c r="AC54">
        <f t="shared" si="21"/>
        <v>2.2855213052564425</v>
      </c>
      <c r="AD54">
        <f t="shared" si="22"/>
        <v>163.93401655624785</v>
      </c>
      <c r="AE54">
        <f t="shared" si="23"/>
        <v>14.466625695400596</v>
      </c>
      <c r="AF54">
        <f t="shared" si="24"/>
        <v>1.3615960637065792</v>
      </c>
      <c r="AG54">
        <f t="shared" si="25"/>
        <v>4.2384162456413756</v>
      </c>
      <c r="AH54">
        <v>255.00472619818169</v>
      </c>
      <c r="AI54">
        <v>244.12758181818191</v>
      </c>
      <c r="AJ54">
        <v>1.69075266308533</v>
      </c>
      <c r="AK54">
        <v>66.416550813611067</v>
      </c>
      <c r="AL54">
        <f t="shared" si="26"/>
        <v>1.3625416796722016</v>
      </c>
      <c r="AM54">
        <v>32.469501554656368</v>
      </c>
      <c r="AN54">
        <v>33.684764242424237</v>
      </c>
      <c r="AO54">
        <v>1.9603945864459692E-5</v>
      </c>
      <c r="AP54">
        <v>79.004078207123655</v>
      </c>
      <c r="AQ54">
        <v>11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47103.376348090278</v>
      </c>
      <c r="AV54" t="s">
        <v>379</v>
      </c>
      <c r="AW54" t="s">
        <v>379</v>
      </c>
      <c r="AX54">
        <v>0</v>
      </c>
      <c r="AY54">
        <v>0</v>
      </c>
      <c r="AZ54">
        <v>261</v>
      </c>
      <c r="BA54">
        <v>1000</v>
      </c>
      <c r="BB54" t="s">
        <v>380</v>
      </c>
      <c r="BC54">
        <v>1176.155</v>
      </c>
      <c r="BD54">
        <v>1226.1110000000001</v>
      </c>
      <c r="BE54">
        <v>1216</v>
      </c>
      <c r="BF54">
        <v>1.4603136E-4</v>
      </c>
      <c r="BG54">
        <v>9.7405935999999986E-4</v>
      </c>
      <c r="BH54">
        <v>4.7597999359999997E-2</v>
      </c>
      <c r="BI54">
        <v>7.5799999999999999E-4</v>
      </c>
      <c r="BJ54">
        <f t="shared" si="30"/>
        <v>1200.018571428571</v>
      </c>
      <c r="BK54">
        <f t="shared" si="31"/>
        <v>1009.5209997992827</v>
      </c>
      <c r="BL54">
        <f t="shared" si="32"/>
        <v>0.84125448041815798</v>
      </c>
      <c r="BM54">
        <f t="shared" si="33"/>
        <v>0.162021147207045</v>
      </c>
      <c r="BN54">
        <v>6</v>
      </c>
      <c r="BO54">
        <v>0.5</v>
      </c>
      <c r="BP54" t="s">
        <v>381</v>
      </c>
      <c r="BQ54">
        <v>2</v>
      </c>
      <c r="BR54" t="b">
        <v>1</v>
      </c>
      <c r="BS54">
        <v>1665065198.0999999</v>
      </c>
      <c r="BT54">
        <v>233.45400000000001</v>
      </c>
      <c r="BU54">
        <v>247.10114285714289</v>
      </c>
      <c r="BV54">
        <v>33.68411428571428</v>
      </c>
      <c r="BW54">
        <v>32.4696</v>
      </c>
      <c r="BX54">
        <v>234.238</v>
      </c>
      <c r="BY54">
        <v>33.362071428571433</v>
      </c>
      <c r="BZ54">
        <v>650.00400000000002</v>
      </c>
      <c r="CA54">
        <v>101.0694285714286</v>
      </c>
      <c r="CB54">
        <v>9.9915814285714291E-2</v>
      </c>
      <c r="CC54">
        <v>34.181942857142857</v>
      </c>
      <c r="CD54">
        <v>999.89999999999986</v>
      </c>
      <c r="CE54">
        <v>33.998800000000003</v>
      </c>
      <c r="CF54">
        <v>0</v>
      </c>
      <c r="CG54">
        <v>0</v>
      </c>
      <c r="CH54">
        <v>8998.1285714285696</v>
      </c>
      <c r="CI54">
        <v>0</v>
      </c>
      <c r="CJ54">
        <v>374.61642857142863</v>
      </c>
      <c r="CK54">
        <v>-13.6469</v>
      </c>
      <c r="CL54">
        <v>241.59185714285721</v>
      </c>
      <c r="CM54">
        <v>255.39371428571431</v>
      </c>
      <c r="CN54">
        <v>1.2145028571428571</v>
      </c>
      <c r="CO54">
        <v>247.10114285714289</v>
      </c>
      <c r="CP54">
        <v>32.4696</v>
      </c>
      <c r="CQ54">
        <v>3.4044371428571432</v>
      </c>
      <c r="CR54">
        <v>3.281688571428572</v>
      </c>
      <c r="CS54">
        <v>26.150571428571428</v>
      </c>
      <c r="CT54">
        <v>25.530714285714289</v>
      </c>
      <c r="CU54">
        <v>1200.018571428571</v>
      </c>
      <c r="CV54">
        <v>0.95800557142857135</v>
      </c>
      <c r="CW54">
        <v>4.1994471428571427E-2</v>
      </c>
      <c r="CX54">
        <v>0</v>
      </c>
      <c r="CY54">
        <v>963.03914285714291</v>
      </c>
      <c r="CZ54">
        <v>5.0001600000000002</v>
      </c>
      <c r="DA54">
        <v>12434.028571428569</v>
      </c>
      <c r="DB54">
        <v>9515.34</v>
      </c>
      <c r="DC54">
        <v>47.982000000000014</v>
      </c>
      <c r="DD54">
        <v>49.811999999999998</v>
      </c>
      <c r="DE54">
        <v>49.116</v>
      </c>
      <c r="DF54">
        <v>48.811999999999998</v>
      </c>
      <c r="DG54">
        <v>49.686999999999998</v>
      </c>
      <c r="DH54">
        <v>1144.838571428571</v>
      </c>
      <c r="DI54">
        <v>50.18</v>
      </c>
      <c r="DJ54">
        <v>0</v>
      </c>
      <c r="DK54">
        <v>2436.7999999523158</v>
      </c>
      <c r="DL54">
        <v>0</v>
      </c>
      <c r="DM54">
        <v>964.08684000000005</v>
      </c>
      <c r="DN54">
        <v>-11.263846169950421</v>
      </c>
      <c r="DO54">
        <v>-119.03076942099911</v>
      </c>
      <c r="DP54">
        <v>12443.688</v>
      </c>
      <c r="DQ54">
        <v>15</v>
      </c>
      <c r="DR54">
        <v>1665062474.5</v>
      </c>
      <c r="DS54" t="s">
        <v>382</v>
      </c>
      <c r="DT54">
        <v>1665062474.5</v>
      </c>
      <c r="DU54">
        <v>1665062474.5</v>
      </c>
      <c r="DV54">
        <v>8</v>
      </c>
      <c r="DW54">
        <v>-4.1000000000000002E-2</v>
      </c>
      <c r="DX54">
        <v>-0.11700000000000001</v>
      </c>
      <c r="DY54">
        <v>-0.78400000000000003</v>
      </c>
      <c r="DZ54">
        <v>0.32200000000000001</v>
      </c>
      <c r="EA54">
        <v>415</v>
      </c>
      <c r="EB54">
        <v>32</v>
      </c>
      <c r="EC54">
        <v>0.34</v>
      </c>
      <c r="ED54">
        <v>0.23</v>
      </c>
      <c r="EE54">
        <v>-13.3110175</v>
      </c>
      <c r="EF54">
        <v>-2.5106780487804681</v>
      </c>
      <c r="EG54">
        <v>0.24320374574366641</v>
      </c>
      <c r="EH54">
        <v>0</v>
      </c>
      <c r="EI54">
        <v>964.74932352941175</v>
      </c>
      <c r="EJ54">
        <v>-11.546967158518621</v>
      </c>
      <c r="EK54">
        <v>1.1516211008984709</v>
      </c>
      <c r="EL54">
        <v>0</v>
      </c>
      <c r="EM54">
        <v>1.2068315000000001</v>
      </c>
      <c r="EN54">
        <v>3.1771632270169083E-2</v>
      </c>
      <c r="EO54">
        <v>9.2692128980836237E-3</v>
      </c>
      <c r="EP54">
        <v>1</v>
      </c>
      <c r="EQ54">
        <v>1</v>
      </c>
      <c r="ER54">
        <v>3</v>
      </c>
      <c r="ES54" t="s">
        <v>391</v>
      </c>
      <c r="ET54">
        <v>3.3686199999999999</v>
      </c>
      <c r="EU54">
        <v>2.89357</v>
      </c>
      <c r="EV54">
        <v>6.1462599999999999E-2</v>
      </c>
      <c r="EW54">
        <v>6.5493999999999997E-2</v>
      </c>
      <c r="EX54">
        <v>0.13960700000000001</v>
      </c>
      <c r="EY54">
        <v>0.13858100000000001</v>
      </c>
      <c r="EZ54">
        <v>32379.8</v>
      </c>
      <c r="FA54">
        <v>28082.9</v>
      </c>
      <c r="FB54">
        <v>30837.8</v>
      </c>
      <c r="FC54">
        <v>28012.400000000001</v>
      </c>
      <c r="FD54">
        <v>34972.1</v>
      </c>
      <c r="FE54">
        <v>34071</v>
      </c>
      <c r="FF54">
        <v>40216</v>
      </c>
      <c r="FG54">
        <v>39074.199999999997</v>
      </c>
      <c r="FH54">
        <v>2.2968500000000001</v>
      </c>
      <c r="FI54">
        <v>2.1606999999999998</v>
      </c>
      <c r="FJ54">
        <v>0</v>
      </c>
      <c r="FK54">
        <v>7.4155600000000002E-2</v>
      </c>
      <c r="FL54">
        <v>999.9</v>
      </c>
      <c r="FM54">
        <v>32.797400000000003</v>
      </c>
      <c r="FN54">
        <v>60.7</v>
      </c>
      <c r="FO54">
        <v>38.799999999999997</v>
      </c>
      <c r="FP54">
        <v>41.749499999999998</v>
      </c>
      <c r="FQ54">
        <v>50.710900000000002</v>
      </c>
      <c r="FR54">
        <v>30.785299999999999</v>
      </c>
      <c r="FS54">
        <v>2</v>
      </c>
      <c r="FT54">
        <v>0.706202</v>
      </c>
      <c r="FU54">
        <v>1.28535</v>
      </c>
      <c r="FV54">
        <v>20.202400000000001</v>
      </c>
      <c r="FW54">
        <v>5.2140000000000004</v>
      </c>
      <c r="FX54">
        <v>11.974</v>
      </c>
      <c r="FY54">
        <v>4.9893000000000001</v>
      </c>
      <c r="FZ54">
        <v>3.2924799999999999</v>
      </c>
      <c r="GA54">
        <v>9999</v>
      </c>
      <c r="GB54">
        <v>9999</v>
      </c>
      <c r="GC54">
        <v>9999</v>
      </c>
      <c r="GD54">
        <v>999.9</v>
      </c>
      <c r="GE54">
        <v>4.9713700000000003</v>
      </c>
      <c r="GF54">
        <v>1.8742300000000001</v>
      </c>
      <c r="GG54">
        <v>1.8705700000000001</v>
      </c>
      <c r="GH54">
        <v>1.8702099999999999</v>
      </c>
      <c r="GI54">
        <v>1.8747</v>
      </c>
      <c r="GJ54">
        <v>1.8714900000000001</v>
      </c>
      <c r="GK54">
        <v>1.8669100000000001</v>
      </c>
      <c r="GL54">
        <v>1.8778999999999999</v>
      </c>
      <c r="GM54">
        <v>0</v>
      </c>
      <c r="GN54">
        <v>0</v>
      </c>
      <c r="GO54">
        <v>0</v>
      </c>
      <c r="GP54">
        <v>0</v>
      </c>
      <c r="GQ54" t="s">
        <v>384</v>
      </c>
      <c r="GR54" t="s">
        <v>385</v>
      </c>
      <c r="GS54" t="s">
        <v>386</v>
      </c>
      <c r="GT54" t="s">
        <v>386</v>
      </c>
      <c r="GU54" t="s">
        <v>386</v>
      </c>
      <c r="GV54" t="s">
        <v>386</v>
      </c>
      <c r="GW54">
        <v>0</v>
      </c>
      <c r="GX54">
        <v>100</v>
      </c>
      <c r="GY54">
        <v>100</v>
      </c>
      <c r="GZ54">
        <v>-0.78400000000000003</v>
      </c>
      <c r="HA54">
        <v>0.32200000000000001</v>
      </c>
      <c r="HB54">
        <v>-0.78395000000000437</v>
      </c>
      <c r="HC54">
        <v>0</v>
      </c>
      <c r="HD54">
        <v>0</v>
      </c>
      <c r="HE54">
        <v>0</v>
      </c>
      <c r="HF54">
        <v>0.32204000000000832</v>
      </c>
      <c r="HG54">
        <v>0</v>
      </c>
      <c r="HH54">
        <v>0</v>
      </c>
      <c r="HI54">
        <v>0</v>
      </c>
      <c r="HJ54">
        <v>-1</v>
      </c>
      <c r="HK54">
        <v>-1</v>
      </c>
      <c r="HL54">
        <v>-1</v>
      </c>
      <c r="HM54">
        <v>-1</v>
      </c>
      <c r="HN54">
        <v>45.4</v>
      </c>
      <c r="HO54">
        <v>45.4</v>
      </c>
      <c r="HP54">
        <v>0.89477499999999999</v>
      </c>
      <c r="HQ54">
        <v>2.5793499999999998</v>
      </c>
      <c r="HR54">
        <v>2.1484399999999999</v>
      </c>
      <c r="HS54">
        <v>2.5866699999999998</v>
      </c>
      <c r="HT54">
        <v>2.5451700000000002</v>
      </c>
      <c r="HU54">
        <v>2.3010299999999999</v>
      </c>
      <c r="HV54">
        <v>43.236199999999997</v>
      </c>
      <c r="HW54">
        <v>13.9482</v>
      </c>
      <c r="HX54">
        <v>18</v>
      </c>
      <c r="HY54">
        <v>692.54899999999998</v>
      </c>
      <c r="HZ54">
        <v>713.47</v>
      </c>
      <c r="IA54">
        <v>30.998999999999999</v>
      </c>
      <c r="IB54">
        <v>36.384599999999999</v>
      </c>
      <c r="IC54">
        <v>29.999300000000002</v>
      </c>
      <c r="ID54">
        <v>36.163400000000003</v>
      </c>
      <c r="IE54">
        <v>36.101799999999997</v>
      </c>
      <c r="IF54">
        <v>17.994299999999999</v>
      </c>
      <c r="IG54">
        <v>28.096399999999999</v>
      </c>
      <c r="IH54">
        <v>72.275099999999995</v>
      </c>
      <c r="II54">
        <v>31</v>
      </c>
      <c r="IJ54">
        <v>264.14400000000001</v>
      </c>
      <c r="IK54">
        <v>32.551600000000001</v>
      </c>
      <c r="IL54">
        <v>98.299199999999999</v>
      </c>
      <c r="IM54">
        <v>98.376300000000001</v>
      </c>
    </row>
    <row r="55" spans="1:247" x14ac:dyDescent="0.2">
      <c r="A55">
        <v>40</v>
      </c>
      <c r="B55">
        <v>1665065204.0999999</v>
      </c>
      <c r="C55">
        <v>155.5</v>
      </c>
      <c r="D55" t="s">
        <v>465</v>
      </c>
      <c r="E55" t="s">
        <v>466</v>
      </c>
      <c r="F55">
        <v>4</v>
      </c>
      <c r="G55">
        <v>1665065201.7874999</v>
      </c>
      <c r="H55">
        <f t="shared" si="0"/>
        <v>1.3648866970591817E-3</v>
      </c>
      <c r="I55">
        <f t="shared" si="1"/>
        <v>1.3648866970591818</v>
      </c>
      <c r="J55">
        <f t="shared" si="2"/>
        <v>4.5227566219511406</v>
      </c>
      <c r="K55">
        <f t="shared" si="3"/>
        <v>239.45574999999999</v>
      </c>
      <c r="L55">
        <f t="shared" si="4"/>
        <v>127.84864861385724</v>
      </c>
      <c r="M55">
        <f t="shared" si="5"/>
        <v>12.934291900799115</v>
      </c>
      <c r="N55">
        <f t="shared" si="6"/>
        <v>24.225446271076812</v>
      </c>
      <c r="O55">
        <f t="shared" si="7"/>
        <v>6.9246016605414101E-2</v>
      </c>
      <c r="P55">
        <f t="shared" si="8"/>
        <v>2.7658289693049456</v>
      </c>
      <c r="Q55">
        <f t="shared" si="9"/>
        <v>6.8297115103181344E-2</v>
      </c>
      <c r="R55">
        <f t="shared" si="10"/>
        <v>4.2769868640845296E-2</v>
      </c>
      <c r="S55">
        <f t="shared" si="11"/>
        <v>194.42801511261564</v>
      </c>
      <c r="T55">
        <f t="shared" si="12"/>
        <v>35.010550080077323</v>
      </c>
      <c r="U55">
        <f t="shared" si="13"/>
        <v>33.997187500000003</v>
      </c>
      <c r="V55">
        <f t="shared" si="14"/>
        <v>5.3421718982902711</v>
      </c>
      <c r="W55">
        <f t="shared" si="15"/>
        <v>63.14400910386022</v>
      </c>
      <c r="X55">
        <f t="shared" si="16"/>
        <v>3.4077919737586688</v>
      </c>
      <c r="Y55">
        <f t="shared" si="17"/>
        <v>5.3968571557651348</v>
      </c>
      <c r="Z55">
        <f t="shared" si="18"/>
        <v>1.9343799245316022</v>
      </c>
      <c r="AA55">
        <f t="shared" si="19"/>
        <v>-60.191503340309914</v>
      </c>
      <c r="AB55">
        <f t="shared" si="20"/>
        <v>27.242647553532446</v>
      </c>
      <c r="AC55">
        <f t="shared" si="21"/>
        <v>2.2799538448951102</v>
      </c>
      <c r="AD55">
        <f t="shared" si="22"/>
        <v>163.75911317073329</v>
      </c>
      <c r="AE55">
        <f t="shared" si="23"/>
        <v>14.679356814466328</v>
      </c>
      <c r="AF55">
        <f t="shared" si="24"/>
        <v>1.3603961296968197</v>
      </c>
      <c r="AG55">
        <f t="shared" si="25"/>
        <v>4.5227566219511406</v>
      </c>
      <c r="AH55">
        <v>261.96816385528399</v>
      </c>
      <c r="AI55">
        <v>250.85220606060591</v>
      </c>
      <c r="AJ55">
        <v>1.682675431593347</v>
      </c>
      <c r="AK55">
        <v>66.416550813611067</v>
      </c>
      <c r="AL55">
        <f t="shared" si="26"/>
        <v>1.3648866970591818</v>
      </c>
      <c r="AM55">
        <v>32.466801969191621</v>
      </c>
      <c r="AN55">
        <v>33.684308484848479</v>
      </c>
      <c r="AO55">
        <v>-8.0225636220890473E-6</v>
      </c>
      <c r="AP55">
        <v>79.004078207123655</v>
      </c>
      <c r="AQ55">
        <v>11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47105.032698084397</v>
      </c>
      <c r="AV55" t="s">
        <v>379</v>
      </c>
      <c r="AW55" t="s">
        <v>379</v>
      </c>
      <c r="AX55">
        <v>0</v>
      </c>
      <c r="AY55">
        <v>0</v>
      </c>
      <c r="AZ55">
        <v>261</v>
      </c>
      <c r="BA55">
        <v>1000</v>
      </c>
      <c r="BB55" t="s">
        <v>380</v>
      </c>
      <c r="BC55">
        <v>1176.155</v>
      </c>
      <c r="BD55">
        <v>1226.1110000000001</v>
      </c>
      <c r="BE55">
        <v>1216</v>
      </c>
      <c r="BF55">
        <v>1.4603136E-4</v>
      </c>
      <c r="BG55">
        <v>9.7405935999999986E-4</v>
      </c>
      <c r="BH55">
        <v>4.7597999359999997E-2</v>
      </c>
      <c r="BI55">
        <v>7.5799999999999999E-4</v>
      </c>
      <c r="BJ55">
        <f t="shared" si="30"/>
        <v>1200.0162499999999</v>
      </c>
      <c r="BK55">
        <f t="shared" si="31"/>
        <v>1009.5190497992825</v>
      </c>
      <c r="BL55">
        <f t="shared" si="32"/>
        <v>0.84125448284494697</v>
      </c>
      <c r="BM55">
        <f t="shared" si="33"/>
        <v>0.16202115189074787</v>
      </c>
      <c r="BN55">
        <v>6</v>
      </c>
      <c r="BO55">
        <v>0.5</v>
      </c>
      <c r="BP55" t="s">
        <v>381</v>
      </c>
      <c r="BQ55">
        <v>2</v>
      </c>
      <c r="BR55" t="b">
        <v>1</v>
      </c>
      <c r="BS55">
        <v>1665065201.7874999</v>
      </c>
      <c r="BT55">
        <v>239.45574999999999</v>
      </c>
      <c r="BU55">
        <v>253.30674999999999</v>
      </c>
      <c r="BV55">
        <v>33.684224999999998</v>
      </c>
      <c r="BW55">
        <v>32.470762500000014</v>
      </c>
      <c r="BX55">
        <v>240.23974999999999</v>
      </c>
      <c r="BY55">
        <v>33.362162499999997</v>
      </c>
      <c r="BZ55">
        <v>649.99399999999991</v>
      </c>
      <c r="CA55">
        <v>101.06887500000001</v>
      </c>
      <c r="CB55">
        <v>9.9905750000000001E-2</v>
      </c>
      <c r="CC55">
        <v>34.179887500000007</v>
      </c>
      <c r="CD55">
        <v>999.9</v>
      </c>
      <c r="CE55">
        <v>33.997187500000003</v>
      </c>
      <c r="CF55">
        <v>0</v>
      </c>
      <c r="CG55">
        <v>0</v>
      </c>
      <c r="CH55">
        <v>8998.4387500000012</v>
      </c>
      <c r="CI55">
        <v>0</v>
      </c>
      <c r="CJ55">
        <v>377.28924999999998</v>
      </c>
      <c r="CK55">
        <v>-13.8508</v>
      </c>
      <c r="CL55">
        <v>247.802875</v>
      </c>
      <c r="CM55">
        <v>261.80787500000002</v>
      </c>
      <c r="CN55">
        <v>1.2134499999999999</v>
      </c>
      <c r="CO55">
        <v>253.30674999999999</v>
      </c>
      <c r="CP55">
        <v>32.470762500000014</v>
      </c>
      <c r="CQ55">
        <v>3.40442125</v>
      </c>
      <c r="CR55">
        <v>3.2817799999999999</v>
      </c>
      <c r="CS55">
        <v>26.150487500000001</v>
      </c>
      <c r="CT55">
        <v>25.531162500000001</v>
      </c>
      <c r="CU55">
        <v>1200.0162499999999</v>
      </c>
      <c r="CV55">
        <v>0.95800537499999994</v>
      </c>
      <c r="CW55">
        <v>4.1994662500000002E-2</v>
      </c>
      <c r="CX55">
        <v>0</v>
      </c>
      <c r="CY55">
        <v>962.351</v>
      </c>
      <c r="CZ55">
        <v>5.0001600000000002</v>
      </c>
      <c r="DA55">
        <v>12429.35</v>
      </c>
      <c r="DB55">
        <v>9515.3112499999988</v>
      </c>
      <c r="DC55">
        <v>48</v>
      </c>
      <c r="DD55">
        <v>49.811999999999998</v>
      </c>
      <c r="DE55">
        <v>49.093499999999999</v>
      </c>
      <c r="DF55">
        <v>48.780999999999999</v>
      </c>
      <c r="DG55">
        <v>49.702749999999988</v>
      </c>
      <c r="DH55">
        <v>1144.8362500000001</v>
      </c>
      <c r="DI55">
        <v>50.18</v>
      </c>
      <c r="DJ55">
        <v>0</v>
      </c>
      <c r="DK55">
        <v>2441</v>
      </c>
      <c r="DL55">
        <v>0</v>
      </c>
      <c r="DM55">
        <v>963.38207692307697</v>
      </c>
      <c r="DN55">
        <v>-11.18194869994176</v>
      </c>
      <c r="DO55">
        <v>-88.15042725272744</v>
      </c>
      <c r="DP55">
        <v>12436.630769230769</v>
      </c>
      <c r="DQ55">
        <v>15</v>
      </c>
      <c r="DR55">
        <v>1665062474.5</v>
      </c>
      <c r="DS55" t="s">
        <v>382</v>
      </c>
      <c r="DT55">
        <v>1665062474.5</v>
      </c>
      <c r="DU55">
        <v>1665062474.5</v>
      </c>
      <c r="DV55">
        <v>8</v>
      </c>
      <c r="DW55">
        <v>-4.1000000000000002E-2</v>
      </c>
      <c r="DX55">
        <v>-0.11700000000000001</v>
      </c>
      <c r="DY55">
        <v>-0.78400000000000003</v>
      </c>
      <c r="DZ55">
        <v>0.32200000000000001</v>
      </c>
      <c r="EA55">
        <v>415</v>
      </c>
      <c r="EB55">
        <v>32</v>
      </c>
      <c r="EC55">
        <v>0.34</v>
      </c>
      <c r="ED55">
        <v>0.23</v>
      </c>
      <c r="EE55">
        <v>-13.482347499999999</v>
      </c>
      <c r="EF55">
        <v>-2.5081181988742829</v>
      </c>
      <c r="EG55">
        <v>0.2425604594606259</v>
      </c>
      <c r="EH55">
        <v>0</v>
      </c>
      <c r="EI55">
        <v>964.04088235294114</v>
      </c>
      <c r="EJ55">
        <v>-11.324828113657491</v>
      </c>
      <c r="EK55">
        <v>1.128203354758601</v>
      </c>
      <c r="EL55">
        <v>0</v>
      </c>
      <c r="EM55">
        <v>1.2071654999999999</v>
      </c>
      <c r="EN55">
        <v>8.541275797373038E-2</v>
      </c>
      <c r="EO55">
        <v>9.2946543642031063E-3</v>
      </c>
      <c r="EP55">
        <v>1</v>
      </c>
      <c r="EQ55">
        <v>1</v>
      </c>
      <c r="ER55">
        <v>3</v>
      </c>
      <c r="ES55" t="s">
        <v>391</v>
      </c>
      <c r="ET55">
        <v>3.3687399999999998</v>
      </c>
      <c r="EU55">
        <v>2.8936700000000002</v>
      </c>
      <c r="EV55">
        <v>6.29242E-2</v>
      </c>
      <c r="EW55">
        <v>6.7002500000000006E-2</v>
      </c>
      <c r="EX55">
        <v>0.13960700000000001</v>
      </c>
      <c r="EY55">
        <v>0.138651</v>
      </c>
      <c r="EZ55">
        <v>32330</v>
      </c>
      <c r="FA55">
        <v>28037.7</v>
      </c>
      <c r="FB55">
        <v>30838.400000000001</v>
      </c>
      <c r="FC55">
        <v>28012.5</v>
      </c>
      <c r="FD55">
        <v>34972.800000000003</v>
      </c>
      <c r="FE55">
        <v>34068.300000000003</v>
      </c>
      <c r="FF55">
        <v>40216.800000000003</v>
      </c>
      <c r="FG55">
        <v>39074.199999999997</v>
      </c>
      <c r="FH55">
        <v>2.2968500000000001</v>
      </c>
      <c r="FI55">
        <v>2.1609500000000001</v>
      </c>
      <c r="FJ55">
        <v>0</v>
      </c>
      <c r="FK55">
        <v>7.4751700000000004E-2</v>
      </c>
      <c r="FL55">
        <v>999.9</v>
      </c>
      <c r="FM55">
        <v>32.793399999999998</v>
      </c>
      <c r="FN55">
        <v>60.7</v>
      </c>
      <c r="FO55">
        <v>38.799999999999997</v>
      </c>
      <c r="FP55">
        <v>41.748100000000001</v>
      </c>
      <c r="FQ55">
        <v>51.070900000000002</v>
      </c>
      <c r="FR55">
        <v>30.741199999999999</v>
      </c>
      <c r="FS55">
        <v>2</v>
      </c>
      <c r="FT55">
        <v>0.70570900000000003</v>
      </c>
      <c r="FU55">
        <v>1.2816700000000001</v>
      </c>
      <c r="FV55">
        <v>20.202300000000001</v>
      </c>
      <c r="FW55">
        <v>5.2142900000000001</v>
      </c>
      <c r="FX55">
        <v>11.974</v>
      </c>
      <c r="FY55">
        <v>4.9892500000000002</v>
      </c>
      <c r="FZ55">
        <v>3.2924799999999999</v>
      </c>
      <c r="GA55">
        <v>9999</v>
      </c>
      <c r="GB55">
        <v>9999</v>
      </c>
      <c r="GC55">
        <v>9999</v>
      </c>
      <c r="GD55">
        <v>999.9</v>
      </c>
      <c r="GE55">
        <v>4.9713799999999999</v>
      </c>
      <c r="GF55">
        <v>1.8742399999999999</v>
      </c>
      <c r="GG55">
        <v>1.87056</v>
      </c>
      <c r="GH55">
        <v>1.87019</v>
      </c>
      <c r="GI55">
        <v>1.8747</v>
      </c>
      <c r="GJ55">
        <v>1.87148</v>
      </c>
      <c r="GK55">
        <v>1.8669199999999999</v>
      </c>
      <c r="GL55">
        <v>1.8778999999999999</v>
      </c>
      <c r="GM55">
        <v>0</v>
      </c>
      <c r="GN55">
        <v>0</v>
      </c>
      <c r="GO55">
        <v>0</v>
      </c>
      <c r="GP55">
        <v>0</v>
      </c>
      <c r="GQ55" t="s">
        <v>384</v>
      </c>
      <c r="GR55" t="s">
        <v>385</v>
      </c>
      <c r="GS55" t="s">
        <v>386</v>
      </c>
      <c r="GT55" t="s">
        <v>386</v>
      </c>
      <c r="GU55" t="s">
        <v>386</v>
      </c>
      <c r="GV55" t="s">
        <v>386</v>
      </c>
      <c r="GW55">
        <v>0</v>
      </c>
      <c r="GX55">
        <v>100</v>
      </c>
      <c r="GY55">
        <v>100</v>
      </c>
      <c r="GZ55">
        <v>-0.78400000000000003</v>
      </c>
      <c r="HA55">
        <v>0.3221</v>
      </c>
      <c r="HB55">
        <v>-0.78395000000000437</v>
      </c>
      <c r="HC55">
        <v>0</v>
      </c>
      <c r="HD55">
        <v>0</v>
      </c>
      <c r="HE55">
        <v>0</v>
      </c>
      <c r="HF55">
        <v>0.32204000000000832</v>
      </c>
      <c r="HG55">
        <v>0</v>
      </c>
      <c r="HH55">
        <v>0</v>
      </c>
      <c r="HI55">
        <v>0</v>
      </c>
      <c r="HJ55">
        <v>-1</v>
      </c>
      <c r="HK55">
        <v>-1</v>
      </c>
      <c r="HL55">
        <v>-1</v>
      </c>
      <c r="HM55">
        <v>-1</v>
      </c>
      <c r="HN55">
        <v>45.5</v>
      </c>
      <c r="HO55">
        <v>45.5</v>
      </c>
      <c r="HP55">
        <v>0.91430699999999998</v>
      </c>
      <c r="HQ55">
        <v>2.5805699999999998</v>
      </c>
      <c r="HR55">
        <v>2.1484399999999999</v>
      </c>
      <c r="HS55">
        <v>2.5866699999999998</v>
      </c>
      <c r="HT55">
        <v>2.5451700000000002</v>
      </c>
      <c r="HU55">
        <v>2.2839399999999999</v>
      </c>
      <c r="HV55">
        <v>43.209099999999999</v>
      </c>
      <c r="HW55">
        <v>13.939399999999999</v>
      </c>
      <c r="HX55">
        <v>18</v>
      </c>
      <c r="HY55">
        <v>692.49400000000003</v>
      </c>
      <c r="HZ55">
        <v>713.65200000000004</v>
      </c>
      <c r="IA55">
        <v>30.998999999999999</v>
      </c>
      <c r="IB55">
        <v>36.377899999999997</v>
      </c>
      <c r="IC55">
        <v>29.999500000000001</v>
      </c>
      <c r="ID55">
        <v>36.1584</v>
      </c>
      <c r="IE55">
        <v>36.096200000000003</v>
      </c>
      <c r="IF55">
        <v>18.371200000000002</v>
      </c>
      <c r="IG55">
        <v>27.824200000000001</v>
      </c>
      <c r="IH55">
        <v>71.894400000000005</v>
      </c>
      <c r="II55">
        <v>31</v>
      </c>
      <c r="IJ55">
        <v>270.82400000000001</v>
      </c>
      <c r="IK55">
        <v>32.549500000000002</v>
      </c>
      <c r="IL55">
        <v>98.301100000000005</v>
      </c>
      <c r="IM55">
        <v>98.376499999999993</v>
      </c>
    </row>
    <row r="56" spans="1:247" x14ac:dyDescent="0.2">
      <c r="A56">
        <v>41</v>
      </c>
      <c r="B56">
        <v>1665065208.0999999</v>
      </c>
      <c r="C56">
        <v>159.5</v>
      </c>
      <c r="D56" t="s">
        <v>467</v>
      </c>
      <c r="E56" t="s">
        <v>468</v>
      </c>
      <c r="F56">
        <v>4</v>
      </c>
      <c r="G56">
        <v>1665065206.0999999</v>
      </c>
      <c r="H56">
        <f t="shared" si="0"/>
        <v>1.3139990663464695E-3</v>
      </c>
      <c r="I56">
        <f t="shared" si="1"/>
        <v>1.3139990663464696</v>
      </c>
      <c r="J56">
        <f t="shared" si="2"/>
        <v>4.6613705182017053</v>
      </c>
      <c r="K56">
        <f t="shared" si="3"/>
        <v>246.49785714285721</v>
      </c>
      <c r="L56">
        <f t="shared" si="4"/>
        <v>127.29111666708037</v>
      </c>
      <c r="M56">
        <f t="shared" si="5"/>
        <v>12.877589016818742</v>
      </c>
      <c r="N56">
        <f t="shared" si="6"/>
        <v>24.937310481094556</v>
      </c>
      <c r="O56">
        <f t="shared" si="7"/>
        <v>6.6616007396032489E-2</v>
      </c>
      <c r="P56">
        <f t="shared" si="8"/>
        <v>2.7631563947497311</v>
      </c>
      <c r="Q56">
        <f t="shared" si="9"/>
        <v>6.5736485903884728E-2</v>
      </c>
      <c r="R56">
        <f t="shared" si="10"/>
        <v>4.1163357708763476E-2</v>
      </c>
      <c r="S56">
        <f t="shared" si="11"/>
        <v>194.42245761260452</v>
      </c>
      <c r="T56">
        <f t="shared" si="12"/>
        <v>35.019315303780942</v>
      </c>
      <c r="U56">
        <f t="shared" si="13"/>
        <v>33.999971428571428</v>
      </c>
      <c r="V56">
        <f t="shared" si="14"/>
        <v>5.3430015468907568</v>
      </c>
      <c r="W56">
        <f t="shared" si="15"/>
        <v>63.173269276165023</v>
      </c>
      <c r="X56">
        <f t="shared" si="16"/>
        <v>3.408261206258139</v>
      </c>
      <c r="Y56">
        <f t="shared" si="17"/>
        <v>5.3951002462113511</v>
      </c>
      <c r="Z56">
        <f t="shared" si="18"/>
        <v>1.9347403406326178</v>
      </c>
      <c r="AA56">
        <f t="shared" si="19"/>
        <v>-57.947358825879306</v>
      </c>
      <c r="AB56">
        <f t="shared" si="20"/>
        <v>25.930948554891899</v>
      </c>
      <c r="AC56">
        <f t="shared" si="21"/>
        <v>2.1722434933982391</v>
      </c>
      <c r="AD56">
        <f t="shared" si="22"/>
        <v>164.57829083501534</v>
      </c>
      <c r="AE56">
        <f t="shared" si="23"/>
        <v>14.879986379902578</v>
      </c>
      <c r="AF56">
        <f t="shared" si="24"/>
        <v>1.2916713452490085</v>
      </c>
      <c r="AG56">
        <f t="shared" si="25"/>
        <v>4.6613705182017053</v>
      </c>
      <c r="AH56">
        <v>268.91356512569172</v>
      </c>
      <c r="AI56">
        <v>257.62959393939383</v>
      </c>
      <c r="AJ56">
        <v>1.691623237732466</v>
      </c>
      <c r="AK56">
        <v>66.416550813611067</v>
      </c>
      <c r="AL56">
        <f t="shared" si="26"/>
        <v>1.3139990663464696</v>
      </c>
      <c r="AM56">
        <v>32.525137456964629</v>
      </c>
      <c r="AN56">
        <v>33.696898181818177</v>
      </c>
      <c r="AO56">
        <v>4.805988302612124E-5</v>
      </c>
      <c r="AP56">
        <v>79.004078207123655</v>
      </c>
      <c r="AQ56">
        <v>11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47032.727081568461</v>
      </c>
      <c r="AV56" t="s">
        <v>379</v>
      </c>
      <c r="AW56" t="s">
        <v>379</v>
      </c>
      <c r="AX56">
        <v>0</v>
      </c>
      <c r="AY56">
        <v>0</v>
      </c>
      <c r="AZ56">
        <v>261</v>
      </c>
      <c r="BA56">
        <v>1000</v>
      </c>
      <c r="BB56" t="s">
        <v>380</v>
      </c>
      <c r="BC56">
        <v>1176.155</v>
      </c>
      <c r="BD56">
        <v>1226.1110000000001</v>
      </c>
      <c r="BE56">
        <v>1216</v>
      </c>
      <c r="BF56">
        <v>1.4603136E-4</v>
      </c>
      <c r="BG56">
        <v>9.7405935999999986E-4</v>
      </c>
      <c r="BH56">
        <v>4.7597999359999997E-2</v>
      </c>
      <c r="BI56">
        <v>7.5799999999999999E-4</v>
      </c>
      <c r="BJ56">
        <f t="shared" si="30"/>
        <v>1199.981428571429</v>
      </c>
      <c r="BK56">
        <f t="shared" si="31"/>
        <v>1009.4897997992773</v>
      </c>
      <c r="BL56">
        <f t="shared" si="32"/>
        <v>0.84125451924790962</v>
      </c>
      <c r="BM56">
        <f t="shared" si="33"/>
        <v>0.16202122214846554</v>
      </c>
      <c r="BN56">
        <v>6</v>
      </c>
      <c r="BO56">
        <v>0.5</v>
      </c>
      <c r="BP56" t="s">
        <v>381</v>
      </c>
      <c r="BQ56">
        <v>2</v>
      </c>
      <c r="BR56" t="b">
        <v>1</v>
      </c>
      <c r="BS56">
        <v>1665065206.0999999</v>
      </c>
      <c r="BT56">
        <v>246.49785714285721</v>
      </c>
      <c r="BU56">
        <v>260.52642857142848</v>
      </c>
      <c r="BV56">
        <v>33.689642857142857</v>
      </c>
      <c r="BW56">
        <v>32.537557142857153</v>
      </c>
      <c r="BX56">
        <v>247.28171428571429</v>
      </c>
      <c r="BY56">
        <v>33.367614285714289</v>
      </c>
      <c r="BZ56">
        <v>650.03257142857149</v>
      </c>
      <c r="CA56">
        <v>101.0664285714286</v>
      </c>
      <c r="CB56">
        <v>0.1000106428571429</v>
      </c>
      <c r="CC56">
        <v>34.174042857142858</v>
      </c>
      <c r="CD56">
        <v>999.89999999999986</v>
      </c>
      <c r="CE56">
        <v>33.999971428571428</v>
      </c>
      <c r="CF56">
        <v>0</v>
      </c>
      <c r="CG56">
        <v>0</v>
      </c>
      <c r="CH56">
        <v>8984.4642857142862</v>
      </c>
      <c r="CI56">
        <v>0</v>
      </c>
      <c r="CJ56">
        <v>382.70671428571433</v>
      </c>
      <c r="CK56">
        <v>-14.02885714285715</v>
      </c>
      <c r="CL56">
        <v>255.09185714285721</v>
      </c>
      <c r="CM56">
        <v>269.2885714285714</v>
      </c>
      <c r="CN56">
        <v>1.1520900000000001</v>
      </c>
      <c r="CO56">
        <v>260.52642857142848</v>
      </c>
      <c r="CP56">
        <v>32.537557142857153</v>
      </c>
      <c r="CQ56">
        <v>3.4048928571428569</v>
      </c>
      <c r="CR56">
        <v>3.2884542857142849</v>
      </c>
      <c r="CS56">
        <v>26.152799999999999</v>
      </c>
      <c r="CT56">
        <v>25.5654</v>
      </c>
      <c r="CU56">
        <v>1199.981428571429</v>
      </c>
      <c r="CV56">
        <v>0.95800399999999997</v>
      </c>
      <c r="CW56">
        <v>4.1995999999999992E-2</v>
      </c>
      <c r="CX56">
        <v>0</v>
      </c>
      <c r="CY56">
        <v>961.70299999999986</v>
      </c>
      <c r="CZ56">
        <v>5.0001600000000002</v>
      </c>
      <c r="DA56">
        <v>12426.428571428571</v>
      </c>
      <c r="DB56">
        <v>9515.0314285714285</v>
      </c>
      <c r="DC56">
        <v>47.973000000000013</v>
      </c>
      <c r="DD56">
        <v>49.811999999999998</v>
      </c>
      <c r="DE56">
        <v>49.088999999999999</v>
      </c>
      <c r="DF56">
        <v>48.776571428571437</v>
      </c>
      <c r="DG56">
        <v>49.669285714285706</v>
      </c>
      <c r="DH56">
        <v>1144.8014285714289</v>
      </c>
      <c r="DI56">
        <v>50.18</v>
      </c>
      <c r="DJ56">
        <v>0</v>
      </c>
      <c r="DK56">
        <v>2445.2000000476842</v>
      </c>
      <c r="DL56">
        <v>0</v>
      </c>
      <c r="DM56">
        <v>962.55575999999996</v>
      </c>
      <c r="DN56">
        <v>-10.672153842940521</v>
      </c>
      <c r="DO56">
        <v>-58.192307750389382</v>
      </c>
      <c r="DP56">
        <v>12431.144</v>
      </c>
      <c r="DQ56">
        <v>15</v>
      </c>
      <c r="DR56">
        <v>1665062474.5</v>
      </c>
      <c r="DS56" t="s">
        <v>382</v>
      </c>
      <c r="DT56">
        <v>1665062474.5</v>
      </c>
      <c r="DU56">
        <v>1665062474.5</v>
      </c>
      <c r="DV56">
        <v>8</v>
      </c>
      <c r="DW56">
        <v>-4.1000000000000002E-2</v>
      </c>
      <c r="DX56">
        <v>-0.11700000000000001</v>
      </c>
      <c r="DY56">
        <v>-0.78400000000000003</v>
      </c>
      <c r="DZ56">
        <v>0.32200000000000001</v>
      </c>
      <c r="EA56">
        <v>415</v>
      </c>
      <c r="EB56">
        <v>32</v>
      </c>
      <c r="EC56">
        <v>0.34</v>
      </c>
      <c r="ED56">
        <v>0.23</v>
      </c>
      <c r="EE56">
        <v>-13.657742499999999</v>
      </c>
      <c r="EF56">
        <v>-2.5189744840525168</v>
      </c>
      <c r="EG56">
        <v>0.24358031928657531</v>
      </c>
      <c r="EH56">
        <v>0</v>
      </c>
      <c r="EI56">
        <v>963.27497058823531</v>
      </c>
      <c r="EJ56">
        <v>-10.93538579053603</v>
      </c>
      <c r="EK56">
        <v>1.093598121832748</v>
      </c>
      <c r="EL56">
        <v>0</v>
      </c>
      <c r="EM56">
        <v>1.2020737500000001</v>
      </c>
      <c r="EN56">
        <v>-0.11454900562852061</v>
      </c>
      <c r="EO56">
        <v>2.1545156031867119E-2</v>
      </c>
      <c r="EP56">
        <v>0</v>
      </c>
      <c r="EQ56">
        <v>0</v>
      </c>
      <c r="ER56">
        <v>3</v>
      </c>
      <c r="ES56" t="s">
        <v>400</v>
      </c>
      <c r="ET56">
        <v>3.3687399999999998</v>
      </c>
      <c r="EU56">
        <v>2.8935399999999998</v>
      </c>
      <c r="EV56">
        <v>6.4373100000000003E-2</v>
      </c>
      <c r="EW56">
        <v>6.8456699999999995E-2</v>
      </c>
      <c r="EX56">
        <v>0.139653</v>
      </c>
      <c r="EY56">
        <v>0.13885500000000001</v>
      </c>
      <c r="EZ56">
        <v>32280.2</v>
      </c>
      <c r="FA56">
        <v>27993.599999999999</v>
      </c>
      <c r="FB56">
        <v>30838.6</v>
      </c>
      <c r="FC56">
        <v>28012.1</v>
      </c>
      <c r="FD56">
        <v>34971.1</v>
      </c>
      <c r="FE56">
        <v>34059.599999999999</v>
      </c>
      <c r="FF56">
        <v>40217</v>
      </c>
      <c r="FG56">
        <v>39073.4</v>
      </c>
      <c r="FH56">
        <v>2.2972800000000002</v>
      </c>
      <c r="FI56">
        <v>2.1609500000000001</v>
      </c>
      <c r="FJ56">
        <v>0</v>
      </c>
      <c r="FK56">
        <v>7.4677199999999999E-2</v>
      </c>
      <c r="FL56">
        <v>999.9</v>
      </c>
      <c r="FM56">
        <v>32.789299999999997</v>
      </c>
      <c r="FN56">
        <v>60.6</v>
      </c>
      <c r="FO56">
        <v>38.799999999999997</v>
      </c>
      <c r="FP56">
        <v>41.683700000000002</v>
      </c>
      <c r="FQ56">
        <v>50.590899999999998</v>
      </c>
      <c r="FR56">
        <v>30.600999999999999</v>
      </c>
      <c r="FS56">
        <v>2</v>
      </c>
      <c r="FT56">
        <v>0.70509100000000002</v>
      </c>
      <c r="FU56">
        <v>1.27749</v>
      </c>
      <c r="FV56">
        <v>20.202400000000001</v>
      </c>
      <c r="FW56">
        <v>5.2142900000000001</v>
      </c>
      <c r="FX56">
        <v>11.974</v>
      </c>
      <c r="FY56">
        <v>4.9895500000000004</v>
      </c>
      <c r="FZ56">
        <v>3.2925</v>
      </c>
      <c r="GA56">
        <v>9999</v>
      </c>
      <c r="GB56">
        <v>9999</v>
      </c>
      <c r="GC56">
        <v>9999</v>
      </c>
      <c r="GD56">
        <v>999.9</v>
      </c>
      <c r="GE56">
        <v>4.9714</v>
      </c>
      <c r="GF56">
        <v>1.8742399999999999</v>
      </c>
      <c r="GG56">
        <v>1.87056</v>
      </c>
      <c r="GH56">
        <v>1.8702000000000001</v>
      </c>
      <c r="GI56">
        <v>1.8747</v>
      </c>
      <c r="GJ56">
        <v>1.8714900000000001</v>
      </c>
      <c r="GK56">
        <v>1.8669100000000001</v>
      </c>
      <c r="GL56">
        <v>1.8778999999999999</v>
      </c>
      <c r="GM56">
        <v>0</v>
      </c>
      <c r="GN56">
        <v>0</v>
      </c>
      <c r="GO56">
        <v>0</v>
      </c>
      <c r="GP56">
        <v>0</v>
      </c>
      <c r="GQ56" t="s">
        <v>384</v>
      </c>
      <c r="GR56" t="s">
        <v>385</v>
      </c>
      <c r="GS56" t="s">
        <v>386</v>
      </c>
      <c r="GT56" t="s">
        <v>386</v>
      </c>
      <c r="GU56" t="s">
        <v>386</v>
      </c>
      <c r="GV56" t="s">
        <v>386</v>
      </c>
      <c r="GW56">
        <v>0</v>
      </c>
      <c r="GX56">
        <v>100</v>
      </c>
      <c r="GY56">
        <v>100</v>
      </c>
      <c r="GZ56">
        <v>-0.78400000000000003</v>
      </c>
      <c r="HA56">
        <v>0.32200000000000001</v>
      </c>
      <c r="HB56">
        <v>-0.78395000000000437</v>
      </c>
      <c r="HC56">
        <v>0</v>
      </c>
      <c r="HD56">
        <v>0</v>
      </c>
      <c r="HE56">
        <v>0</v>
      </c>
      <c r="HF56">
        <v>0.32204000000000832</v>
      </c>
      <c r="HG56">
        <v>0</v>
      </c>
      <c r="HH56">
        <v>0</v>
      </c>
      <c r="HI56">
        <v>0</v>
      </c>
      <c r="HJ56">
        <v>-1</v>
      </c>
      <c r="HK56">
        <v>-1</v>
      </c>
      <c r="HL56">
        <v>-1</v>
      </c>
      <c r="HM56">
        <v>-1</v>
      </c>
      <c r="HN56">
        <v>45.6</v>
      </c>
      <c r="HO56">
        <v>45.6</v>
      </c>
      <c r="HP56">
        <v>0.931396</v>
      </c>
      <c r="HQ56">
        <v>2.5842299999999998</v>
      </c>
      <c r="HR56">
        <v>2.1484399999999999</v>
      </c>
      <c r="HS56">
        <v>2.5866699999999998</v>
      </c>
      <c r="HT56">
        <v>2.5451700000000002</v>
      </c>
      <c r="HU56">
        <v>2.2692899999999998</v>
      </c>
      <c r="HV56">
        <v>43.209099999999999</v>
      </c>
      <c r="HW56">
        <v>13.9306</v>
      </c>
      <c r="HX56">
        <v>18</v>
      </c>
      <c r="HY56">
        <v>692.78399999999999</v>
      </c>
      <c r="HZ56">
        <v>713.59799999999996</v>
      </c>
      <c r="IA56">
        <v>30.998899999999999</v>
      </c>
      <c r="IB56">
        <v>36.371099999999998</v>
      </c>
      <c r="IC56">
        <v>29.999300000000002</v>
      </c>
      <c r="ID56">
        <v>36.153100000000002</v>
      </c>
      <c r="IE56">
        <v>36.091799999999999</v>
      </c>
      <c r="IF56">
        <v>18.7242</v>
      </c>
      <c r="IG56">
        <v>27.824200000000001</v>
      </c>
      <c r="IH56">
        <v>71.894400000000005</v>
      </c>
      <c r="II56">
        <v>31</v>
      </c>
      <c r="IJ56">
        <v>277.50700000000001</v>
      </c>
      <c r="IK56">
        <v>32.548999999999999</v>
      </c>
      <c r="IL56">
        <v>98.301599999999993</v>
      </c>
      <c r="IM56">
        <v>98.374799999999993</v>
      </c>
    </row>
    <row r="57" spans="1:247" x14ac:dyDescent="0.2">
      <c r="A57">
        <v>42</v>
      </c>
      <c r="B57">
        <v>1665065212.0999999</v>
      </c>
      <c r="C57">
        <v>163.5</v>
      </c>
      <c r="D57" t="s">
        <v>469</v>
      </c>
      <c r="E57" t="s">
        <v>470</v>
      </c>
      <c r="F57">
        <v>4</v>
      </c>
      <c r="G57">
        <v>1665065209.7874999</v>
      </c>
      <c r="H57">
        <f t="shared" si="0"/>
        <v>1.3325666238820596E-3</v>
      </c>
      <c r="I57">
        <f t="shared" si="1"/>
        <v>1.3325666238820597</v>
      </c>
      <c r="J57">
        <f t="shared" si="2"/>
        <v>4.8695009416181012</v>
      </c>
      <c r="K57">
        <f t="shared" si="3"/>
        <v>252.46575000000001</v>
      </c>
      <c r="L57">
        <f t="shared" si="4"/>
        <v>129.93474791851241</v>
      </c>
      <c r="M57">
        <f t="shared" si="5"/>
        <v>13.144868723032667</v>
      </c>
      <c r="N57">
        <f t="shared" si="6"/>
        <v>25.540736361710092</v>
      </c>
      <c r="O57">
        <f t="shared" si="7"/>
        <v>6.7691054429368208E-2</v>
      </c>
      <c r="P57">
        <f t="shared" si="8"/>
        <v>2.765032628603679</v>
      </c>
      <c r="Q57">
        <f t="shared" si="9"/>
        <v>6.6783732305502733E-2</v>
      </c>
      <c r="R57">
        <f t="shared" si="10"/>
        <v>4.1820338729061463E-2</v>
      </c>
      <c r="S57">
        <f t="shared" si="11"/>
        <v>194.4333468626069</v>
      </c>
      <c r="T57">
        <f t="shared" si="12"/>
        <v>35.002349550366212</v>
      </c>
      <c r="U57">
        <f t="shared" si="13"/>
        <v>33.995750000000001</v>
      </c>
      <c r="V57">
        <f t="shared" si="14"/>
        <v>5.3417435475869226</v>
      </c>
      <c r="W57">
        <f t="shared" si="15"/>
        <v>63.254466728514913</v>
      </c>
      <c r="X57">
        <f t="shared" si="16"/>
        <v>3.4104670104120078</v>
      </c>
      <c r="Y57">
        <f t="shared" si="17"/>
        <v>5.3916619438901696</v>
      </c>
      <c r="Z57">
        <f t="shared" si="18"/>
        <v>1.9312765371749148</v>
      </c>
      <c r="AA57">
        <f t="shared" si="19"/>
        <v>-58.76618811319883</v>
      </c>
      <c r="AB57">
        <f t="shared" si="20"/>
        <v>24.872069059376521</v>
      </c>
      <c r="AC57">
        <f t="shared" si="21"/>
        <v>2.0819677104863898</v>
      </c>
      <c r="AD57">
        <f t="shared" si="22"/>
        <v>162.62119551927097</v>
      </c>
      <c r="AE57">
        <f t="shared" si="23"/>
        <v>14.873464480757209</v>
      </c>
      <c r="AF57">
        <f t="shared" si="24"/>
        <v>1.2846474795059812</v>
      </c>
      <c r="AG57">
        <f t="shared" si="25"/>
        <v>4.8695009416181012</v>
      </c>
      <c r="AH57">
        <v>275.60765635910178</v>
      </c>
      <c r="AI57">
        <v>264.27529090909081</v>
      </c>
      <c r="AJ57">
        <v>1.6543441257749649</v>
      </c>
      <c r="AK57">
        <v>66.416550813611067</v>
      </c>
      <c r="AL57">
        <f t="shared" si="26"/>
        <v>1.3325666238820597</v>
      </c>
      <c r="AM57">
        <v>32.566568201293947</v>
      </c>
      <c r="AN57">
        <v>33.721759393939386</v>
      </c>
      <c r="AO57">
        <v>6.9367712633129066E-3</v>
      </c>
      <c r="AP57">
        <v>79.004078207123655</v>
      </c>
      <c r="AQ57">
        <v>11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47085.847046170893</v>
      </c>
      <c r="AV57" t="s">
        <v>379</v>
      </c>
      <c r="AW57" t="s">
        <v>379</v>
      </c>
      <c r="AX57">
        <v>0</v>
      </c>
      <c r="AY57">
        <v>0</v>
      </c>
      <c r="AZ57">
        <v>261</v>
      </c>
      <c r="BA57">
        <v>1000</v>
      </c>
      <c r="BB57" t="s">
        <v>380</v>
      </c>
      <c r="BC57">
        <v>1176.155</v>
      </c>
      <c r="BD57">
        <v>1226.1110000000001</v>
      </c>
      <c r="BE57">
        <v>1216</v>
      </c>
      <c r="BF57">
        <v>1.4603136E-4</v>
      </c>
      <c r="BG57">
        <v>9.7405935999999986E-4</v>
      </c>
      <c r="BH57">
        <v>4.7597999359999997E-2</v>
      </c>
      <c r="BI57">
        <v>7.5799999999999999E-4</v>
      </c>
      <c r="BJ57">
        <f t="shared" si="30"/>
        <v>1200.0487499999999</v>
      </c>
      <c r="BK57">
        <f t="shared" si="31"/>
        <v>1009.5464247992782</v>
      </c>
      <c r="BL57">
        <f t="shared" si="32"/>
        <v>0.8412545113682075</v>
      </c>
      <c r="BM57">
        <f t="shared" si="33"/>
        <v>0.16202120694064046</v>
      </c>
      <c r="BN57">
        <v>6</v>
      </c>
      <c r="BO57">
        <v>0.5</v>
      </c>
      <c r="BP57" t="s">
        <v>381</v>
      </c>
      <c r="BQ57">
        <v>2</v>
      </c>
      <c r="BR57" t="b">
        <v>1</v>
      </c>
      <c r="BS57">
        <v>1665065209.7874999</v>
      </c>
      <c r="BT57">
        <v>252.46575000000001</v>
      </c>
      <c r="BU57">
        <v>266.49400000000003</v>
      </c>
      <c r="BV57">
        <v>33.711874999999999</v>
      </c>
      <c r="BW57">
        <v>32.566062500000001</v>
      </c>
      <c r="BX57">
        <v>253.24962500000001</v>
      </c>
      <c r="BY57">
        <v>33.389837500000013</v>
      </c>
      <c r="BZ57">
        <v>650.02237500000001</v>
      </c>
      <c r="CA57">
        <v>101.06525000000001</v>
      </c>
      <c r="CB57">
        <v>9.99035375E-2</v>
      </c>
      <c r="CC57">
        <v>34.162599999999998</v>
      </c>
      <c r="CD57">
        <v>999.9</v>
      </c>
      <c r="CE57">
        <v>33.995750000000001</v>
      </c>
      <c r="CF57">
        <v>0</v>
      </c>
      <c r="CG57">
        <v>0</v>
      </c>
      <c r="CH57">
        <v>8994.53125</v>
      </c>
      <c r="CI57">
        <v>0</v>
      </c>
      <c r="CJ57">
        <v>387.11075000000011</v>
      </c>
      <c r="CK57">
        <v>-14.028275000000001</v>
      </c>
      <c r="CL57">
        <v>261.27375000000001</v>
      </c>
      <c r="CM57">
        <v>275.46474999999998</v>
      </c>
      <c r="CN57">
        <v>1.14581</v>
      </c>
      <c r="CO57">
        <v>266.49400000000003</v>
      </c>
      <c r="CP57">
        <v>32.566062500000001</v>
      </c>
      <c r="CQ57">
        <v>3.40709375</v>
      </c>
      <c r="CR57">
        <v>3.2912925</v>
      </c>
      <c r="CS57">
        <v>26.163775000000001</v>
      </c>
      <c r="CT57">
        <v>25.5799375</v>
      </c>
      <c r="CU57">
        <v>1200.0487499999999</v>
      </c>
      <c r="CV57">
        <v>0.95800537499999994</v>
      </c>
      <c r="CW57">
        <v>4.1994662500000002E-2</v>
      </c>
      <c r="CX57">
        <v>0</v>
      </c>
      <c r="CY57">
        <v>961.24437499999999</v>
      </c>
      <c r="CZ57">
        <v>5.0001600000000002</v>
      </c>
      <c r="DA57">
        <v>12429.5625</v>
      </c>
      <c r="DB57">
        <v>9515.5812499999993</v>
      </c>
      <c r="DC57">
        <v>47.952749999999988</v>
      </c>
      <c r="DD57">
        <v>49.780999999999999</v>
      </c>
      <c r="DE57">
        <v>49.085624999999993</v>
      </c>
      <c r="DF57">
        <v>48.780999999999999</v>
      </c>
      <c r="DG57">
        <v>49.632750000000001</v>
      </c>
      <c r="DH57">
        <v>1144.86625</v>
      </c>
      <c r="DI57">
        <v>50.182499999999997</v>
      </c>
      <c r="DJ57">
        <v>0</v>
      </c>
      <c r="DK57">
        <v>2448.7999999523158</v>
      </c>
      <c r="DL57">
        <v>0</v>
      </c>
      <c r="DM57">
        <v>961.95903999999996</v>
      </c>
      <c r="DN57">
        <v>-9.4655384788727641</v>
      </c>
      <c r="DO57">
        <v>-15.623077048494141</v>
      </c>
      <c r="DP57">
        <v>12429.368</v>
      </c>
      <c r="DQ57">
        <v>15</v>
      </c>
      <c r="DR57">
        <v>1665062474.5</v>
      </c>
      <c r="DS57" t="s">
        <v>382</v>
      </c>
      <c r="DT57">
        <v>1665062474.5</v>
      </c>
      <c r="DU57">
        <v>1665062474.5</v>
      </c>
      <c r="DV57">
        <v>8</v>
      </c>
      <c r="DW57">
        <v>-4.1000000000000002E-2</v>
      </c>
      <c r="DX57">
        <v>-0.11700000000000001</v>
      </c>
      <c r="DY57">
        <v>-0.78400000000000003</v>
      </c>
      <c r="DZ57">
        <v>0.32200000000000001</v>
      </c>
      <c r="EA57">
        <v>415</v>
      </c>
      <c r="EB57">
        <v>32</v>
      </c>
      <c r="EC57">
        <v>0.34</v>
      </c>
      <c r="ED57">
        <v>0.23</v>
      </c>
      <c r="EE57">
        <v>-13.7964775</v>
      </c>
      <c r="EF57">
        <v>-2.1527831144464962</v>
      </c>
      <c r="EG57">
        <v>0.21394283756122789</v>
      </c>
      <c r="EH57">
        <v>0</v>
      </c>
      <c r="EI57">
        <v>962.55123529411765</v>
      </c>
      <c r="EJ57">
        <v>-10.74068755056315</v>
      </c>
      <c r="EK57">
        <v>1.0829915283690019</v>
      </c>
      <c r="EL57">
        <v>0</v>
      </c>
      <c r="EM57">
        <v>1.18994025</v>
      </c>
      <c r="EN57">
        <v>-0.27232806754221839</v>
      </c>
      <c r="EO57">
        <v>3.1695641536929019E-2</v>
      </c>
      <c r="EP57">
        <v>0</v>
      </c>
      <c r="EQ57">
        <v>0</v>
      </c>
      <c r="ER57">
        <v>3</v>
      </c>
      <c r="ES57" t="s">
        <v>400</v>
      </c>
      <c r="ET57">
        <v>3.3687800000000001</v>
      </c>
      <c r="EU57">
        <v>2.8936299999999999</v>
      </c>
      <c r="EV57">
        <v>6.5784200000000001E-2</v>
      </c>
      <c r="EW57">
        <v>6.9872500000000004E-2</v>
      </c>
      <c r="EX57">
        <v>0.13972000000000001</v>
      </c>
      <c r="EY57">
        <v>0.13886399999999999</v>
      </c>
      <c r="EZ57">
        <v>32231.3</v>
      </c>
      <c r="FA57">
        <v>27951.200000000001</v>
      </c>
      <c r="FB57">
        <v>30838.3</v>
      </c>
      <c r="FC57">
        <v>28012.2</v>
      </c>
      <c r="FD57">
        <v>34968.1</v>
      </c>
      <c r="FE57">
        <v>34059.4</v>
      </c>
      <c r="FF57">
        <v>40216.6</v>
      </c>
      <c r="FG57">
        <v>39073.5</v>
      </c>
      <c r="FH57">
        <v>2.2976299999999998</v>
      </c>
      <c r="FI57">
        <v>2.1610499999999999</v>
      </c>
      <c r="FJ57">
        <v>0</v>
      </c>
      <c r="FK57">
        <v>7.4304599999999998E-2</v>
      </c>
      <c r="FL57">
        <v>999.9</v>
      </c>
      <c r="FM57">
        <v>32.781599999999997</v>
      </c>
      <c r="FN57">
        <v>60.6</v>
      </c>
      <c r="FO57">
        <v>38.799999999999997</v>
      </c>
      <c r="FP57">
        <v>41.684399999999997</v>
      </c>
      <c r="FQ57">
        <v>50.740900000000003</v>
      </c>
      <c r="FR57">
        <v>30.552900000000001</v>
      </c>
      <c r="FS57">
        <v>2</v>
      </c>
      <c r="FT57">
        <v>0.70459300000000002</v>
      </c>
      <c r="FU57">
        <v>1.27139</v>
      </c>
      <c r="FV57">
        <v>20.202400000000001</v>
      </c>
      <c r="FW57">
        <v>5.2144399999999997</v>
      </c>
      <c r="FX57">
        <v>11.974</v>
      </c>
      <c r="FY57">
        <v>4.9893999999999998</v>
      </c>
      <c r="FZ57">
        <v>3.2925</v>
      </c>
      <c r="GA57">
        <v>9999</v>
      </c>
      <c r="GB57">
        <v>9999</v>
      </c>
      <c r="GC57">
        <v>9999</v>
      </c>
      <c r="GD57">
        <v>999.9</v>
      </c>
      <c r="GE57">
        <v>4.9713900000000004</v>
      </c>
      <c r="GF57">
        <v>1.8742300000000001</v>
      </c>
      <c r="GG57">
        <v>1.8705499999999999</v>
      </c>
      <c r="GH57">
        <v>1.8702099999999999</v>
      </c>
      <c r="GI57">
        <v>1.87469</v>
      </c>
      <c r="GJ57">
        <v>1.8714900000000001</v>
      </c>
      <c r="GK57">
        <v>1.8669199999999999</v>
      </c>
      <c r="GL57">
        <v>1.8778999999999999</v>
      </c>
      <c r="GM57">
        <v>0</v>
      </c>
      <c r="GN57">
        <v>0</v>
      </c>
      <c r="GO57">
        <v>0</v>
      </c>
      <c r="GP57">
        <v>0</v>
      </c>
      <c r="GQ57" t="s">
        <v>384</v>
      </c>
      <c r="GR57" t="s">
        <v>385</v>
      </c>
      <c r="GS57" t="s">
        <v>386</v>
      </c>
      <c r="GT57" t="s">
        <v>386</v>
      </c>
      <c r="GU57" t="s">
        <v>386</v>
      </c>
      <c r="GV57" t="s">
        <v>386</v>
      </c>
      <c r="GW57">
        <v>0</v>
      </c>
      <c r="GX57">
        <v>100</v>
      </c>
      <c r="GY57">
        <v>100</v>
      </c>
      <c r="GZ57">
        <v>-0.78300000000000003</v>
      </c>
      <c r="HA57">
        <v>0.32200000000000001</v>
      </c>
      <c r="HB57">
        <v>-0.78395000000000437</v>
      </c>
      <c r="HC57">
        <v>0</v>
      </c>
      <c r="HD57">
        <v>0</v>
      </c>
      <c r="HE57">
        <v>0</v>
      </c>
      <c r="HF57">
        <v>0.32204000000000832</v>
      </c>
      <c r="HG57">
        <v>0</v>
      </c>
      <c r="HH57">
        <v>0</v>
      </c>
      <c r="HI57">
        <v>0</v>
      </c>
      <c r="HJ57">
        <v>-1</v>
      </c>
      <c r="HK57">
        <v>-1</v>
      </c>
      <c r="HL57">
        <v>-1</v>
      </c>
      <c r="HM57">
        <v>-1</v>
      </c>
      <c r="HN57">
        <v>45.6</v>
      </c>
      <c r="HO57">
        <v>45.6</v>
      </c>
      <c r="HP57">
        <v>0.950928</v>
      </c>
      <c r="HQ57">
        <v>2.5793499999999998</v>
      </c>
      <c r="HR57">
        <v>2.1484399999999999</v>
      </c>
      <c r="HS57">
        <v>2.5854499999999998</v>
      </c>
      <c r="HT57">
        <v>2.5451700000000002</v>
      </c>
      <c r="HU57">
        <v>2.3071299999999999</v>
      </c>
      <c r="HV57">
        <v>43.209099999999999</v>
      </c>
      <c r="HW57">
        <v>13.9306</v>
      </c>
      <c r="HX57">
        <v>18</v>
      </c>
      <c r="HY57">
        <v>693.01</v>
      </c>
      <c r="HZ57">
        <v>713.64300000000003</v>
      </c>
      <c r="IA57">
        <v>30.9986</v>
      </c>
      <c r="IB57">
        <v>36.3643</v>
      </c>
      <c r="IC57">
        <v>29.999500000000001</v>
      </c>
      <c r="ID57">
        <v>36.147500000000001</v>
      </c>
      <c r="IE57">
        <v>36.0871</v>
      </c>
      <c r="IF57">
        <v>19.0991</v>
      </c>
      <c r="IG57">
        <v>27.824200000000001</v>
      </c>
      <c r="IH57">
        <v>71.894400000000005</v>
      </c>
      <c r="II57">
        <v>31</v>
      </c>
      <c r="IJ57">
        <v>284.21199999999999</v>
      </c>
      <c r="IK57">
        <v>32.548999999999999</v>
      </c>
      <c r="IL57">
        <v>98.300700000000006</v>
      </c>
      <c r="IM57">
        <v>98.375100000000003</v>
      </c>
    </row>
    <row r="58" spans="1:247" x14ac:dyDescent="0.2">
      <c r="A58">
        <v>43</v>
      </c>
      <c r="B58">
        <v>1665065216.0999999</v>
      </c>
      <c r="C58">
        <v>167.5</v>
      </c>
      <c r="D58" t="s">
        <v>471</v>
      </c>
      <c r="E58" t="s">
        <v>472</v>
      </c>
      <c r="F58">
        <v>4</v>
      </c>
      <c r="G58">
        <v>1665065214.0999999</v>
      </c>
      <c r="H58">
        <f t="shared" si="0"/>
        <v>1.3169682828373175E-3</v>
      </c>
      <c r="I58">
        <f t="shared" si="1"/>
        <v>1.3169682828373175</v>
      </c>
      <c r="J58">
        <f t="shared" si="2"/>
        <v>4.9633616660799555</v>
      </c>
      <c r="K58">
        <f t="shared" si="3"/>
        <v>259.38514285714291</v>
      </c>
      <c r="L58">
        <f t="shared" si="4"/>
        <v>133.57365587506931</v>
      </c>
      <c r="M58">
        <f t="shared" si="5"/>
        <v>13.513219004788793</v>
      </c>
      <c r="N58">
        <f t="shared" si="6"/>
        <v>26.241164240464649</v>
      </c>
      <c r="O58">
        <f t="shared" si="7"/>
        <v>6.7179915873936583E-2</v>
      </c>
      <c r="P58">
        <f t="shared" si="8"/>
        <v>2.7611562294743743</v>
      </c>
      <c r="Q58">
        <f t="shared" si="9"/>
        <v>6.6284910189217408E-2</v>
      </c>
      <c r="R58">
        <f t="shared" si="10"/>
        <v>4.1507488135961078E-2</v>
      </c>
      <c r="S58">
        <f t="shared" si="11"/>
        <v>194.42200161260345</v>
      </c>
      <c r="T58">
        <f t="shared" si="12"/>
        <v>34.989527580979441</v>
      </c>
      <c r="U58">
        <f t="shared" si="13"/>
        <v>33.974542857142858</v>
      </c>
      <c r="V58">
        <f t="shared" si="14"/>
        <v>5.3354276471724829</v>
      </c>
      <c r="W58">
        <f t="shared" si="15"/>
        <v>63.352688935726242</v>
      </c>
      <c r="X58">
        <f t="shared" si="16"/>
        <v>3.4123170606052216</v>
      </c>
      <c r="Y58">
        <f t="shared" si="17"/>
        <v>5.3862229337528982</v>
      </c>
      <c r="Z58">
        <f t="shared" si="18"/>
        <v>1.9231105865672613</v>
      </c>
      <c r="AA58">
        <f t="shared" si="19"/>
        <v>-58.078301273125703</v>
      </c>
      <c r="AB58">
        <f t="shared" si="20"/>
        <v>25.2976010348318</v>
      </c>
      <c r="AC58">
        <f t="shared" si="21"/>
        <v>2.1201533563905937</v>
      </c>
      <c r="AD58">
        <f t="shared" si="22"/>
        <v>163.76145473070017</v>
      </c>
      <c r="AE58">
        <f t="shared" si="23"/>
        <v>15.055303685838595</v>
      </c>
      <c r="AF58">
        <f t="shared" si="24"/>
        <v>1.3044982798074867</v>
      </c>
      <c r="AG58">
        <f t="shared" si="25"/>
        <v>4.9633616660799555</v>
      </c>
      <c r="AH58">
        <v>282.43681117944391</v>
      </c>
      <c r="AI58">
        <v>270.94666060606068</v>
      </c>
      <c r="AJ58">
        <v>1.671202038031864</v>
      </c>
      <c r="AK58">
        <v>66.416550813611067</v>
      </c>
      <c r="AL58">
        <f t="shared" si="26"/>
        <v>1.3169682828373175</v>
      </c>
      <c r="AM58">
        <v>32.566007695179039</v>
      </c>
      <c r="AN58">
        <v>33.733732727272702</v>
      </c>
      <c r="AO58">
        <v>1.424522212681161E-3</v>
      </c>
      <c r="AP58">
        <v>79.004078207123655</v>
      </c>
      <c r="AQ58">
        <v>10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46982.501024039455</v>
      </c>
      <c r="AV58" t="s">
        <v>379</v>
      </c>
      <c r="AW58" t="s">
        <v>379</v>
      </c>
      <c r="AX58">
        <v>0</v>
      </c>
      <c r="AY58">
        <v>0</v>
      </c>
      <c r="AZ58">
        <v>261</v>
      </c>
      <c r="BA58">
        <v>1000</v>
      </c>
      <c r="BB58" t="s">
        <v>380</v>
      </c>
      <c r="BC58">
        <v>1176.155</v>
      </c>
      <c r="BD58">
        <v>1226.1110000000001</v>
      </c>
      <c r="BE58">
        <v>1216</v>
      </c>
      <c r="BF58">
        <v>1.4603136E-4</v>
      </c>
      <c r="BG58">
        <v>9.7405935999999986E-4</v>
      </c>
      <c r="BH58">
        <v>4.7597999359999997E-2</v>
      </c>
      <c r="BI58">
        <v>7.5799999999999999E-4</v>
      </c>
      <c r="BJ58">
        <f t="shared" si="30"/>
        <v>1199.9785714285711</v>
      </c>
      <c r="BK58">
        <f t="shared" si="31"/>
        <v>1009.487399799276</v>
      </c>
      <c r="BL58">
        <f t="shared" si="32"/>
        <v>0.84125452223491304</v>
      </c>
      <c r="BM58">
        <f t="shared" si="33"/>
        <v>0.16202122791338233</v>
      </c>
      <c r="BN58">
        <v>6</v>
      </c>
      <c r="BO58">
        <v>0.5</v>
      </c>
      <c r="BP58" t="s">
        <v>381</v>
      </c>
      <c r="BQ58">
        <v>2</v>
      </c>
      <c r="BR58" t="b">
        <v>1</v>
      </c>
      <c r="BS58">
        <v>1665065214.0999999</v>
      </c>
      <c r="BT58">
        <v>259.38514285714291</v>
      </c>
      <c r="BU58">
        <v>273.59371428571433</v>
      </c>
      <c r="BV58">
        <v>33.729614285714291</v>
      </c>
      <c r="BW58">
        <v>32.566157142857143</v>
      </c>
      <c r="BX58">
        <v>260.1691428571429</v>
      </c>
      <c r="BY58">
        <v>33.407600000000002</v>
      </c>
      <c r="BZ58">
        <v>650.04442857142851</v>
      </c>
      <c r="CA58">
        <v>101.06657142857139</v>
      </c>
      <c r="CB58">
        <v>0.1002261428571429</v>
      </c>
      <c r="CC58">
        <v>34.144485714285722</v>
      </c>
      <c r="CD58">
        <v>999.89999999999986</v>
      </c>
      <c r="CE58">
        <v>33.974542857142858</v>
      </c>
      <c r="CF58">
        <v>0</v>
      </c>
      <c r="CG58">
        <v>0</v>
      </c>
      <c r="CH58">
        <v>8973.8385714285723</v>
      </c>
      <c r="CI58">
        <v>0</v>
      </c>
      <c r="CJ58">
        <v>395.45200000000011</v>
      </c>
      <c r="CK58">
        <v>-14.20847142857143</v>
      </c>
      <c r="CL58">
        <v>268.43971428571427</v>
      </c>
      <c r="CM58">
        <v>282.80371428571419</v>
      </c>
      <c r="CN58">
        <v>1.1634599999999999</v>
      </c>
      <c r="CO58">
        <v>273.59371428571433</v>
      </c>
      <c r="CP58">
        <v>32.566157142857143</v>
      </c>
      <c r="CQ58">
        <v>3.4089328571428572</v>
      </c>
      <c r="CR58">
        <v>3.2913457142857139</v>
      </c>
      <c r="CS58">
        <v>26.172885714285719</v>
      </c>
      <c r="CT58">
        <v>25.58021428571428</v>
      </c>
      <c r="CU58">
        <v>1199.9785714285711</v>
      </c>
      <c r="CV58">
        <v>0.95800399999999997</v>
      </c>
      <c r="CW58">
        <v>4.1995999999999992E-2</v>
      </c>
      <c r="CX58">
        <v>0</v>
      </c>
      <c r="CY58">
        <v>960.47742857142862</v>
      </c>
      <c r="CZ58">
        <v>5.0001600000000002</v>
      </c>
      <c r="DA58">
        <v>12436.38571428571</v>
      </c>
      <c r="DB58">
        <v>9515.0157142857151</v>
      </c>
      <c r="DC58">
        <v>47.954999999999998</v>
      </c>
      <c r="DD58">
        <v>49.767714285714291</v>
      </c>
      <c r="DE58">
        <v>49.080000000000013</v>
      </c>
      <c r="DF58">
        <v>48.75</v>
      </c>
      <c r="DG58">
        <v>49.633857142857153</v>
      </c>
      <c r="DH58">
        <v>1144.798571428571</v>
      </c>
      <c r="DI58">
        <v>50.18</v>
      </c>
      <c r="DJ58">
        <v>0</v>
      </c>
      <c r="DK58">
        <v>2453</v>
      </c>
      <c r="DL58">
        <v>0</v>
      </c>
      <c r="DM58">
        <v>961.34919230769253</v>
      </c>
      <c r="DN58">
        <v>-9.218837597404324</v>
      </c>
      <c r="DO58">
        <v>50.225640861487683</v>
      </c>
      <c r="DP58">
        <v>12430.67307692308</v>
      </c>
      <c r="DQ58">
        <v>15</v>
      </c>
      <c r="DR58">
        <v>1665062474.5</v>
      </c>
      <c r="DS58" t="s">
        <v>382</v>
      </c>
      <c r="DT58">
        <v>1665062474.5</v>
      </c>
      <c r="DU58">
        <v>1665062474.5</v>
      </c>
      <c r="DV58">
        <v>8</v>
      </c>
      <c r="DW58">
        <v>-4.1000000000000002E-2</v>
      </c>
      <c r="DX58">
        <v>-0.11700000000000001</v>
      </c>
      <c r="DY58">
        <v>-0.78400000000000003</v>
      </c>
      <c r="DZ58">
        <v>0.32200000000000001</v>
      </c>
      <c r="EA58">
        <v>415</v>
      </c>
      <c r="EB58">
        <v>32</v>
      </c>
      <c r="EC58">
        <v>0.34</v>
      </c>
      <c r="ED58">
        <v>0.23</v>
      </c>
      <c r="EE58">
        <v>-13.930759999999999</v>
      </c>
      <c r="EF58">
        <v>-1.952724202626599</v>
      </c>
      <c r="EG58">
        <v>0.19612910900730671</v>
      </c>
      <c r="EH58">
        <v>0</v>
      </c>
      <c r="EI58">
        <v>961.9127647058823</v>
      </c>
      <c r="EJ58">
        <v>-9.7100076418796828</v>
      </c>
      <c r="EK58">
        <v>0.98048775553513023</v>
      </c>
      <c r="EL58">
        <v>0</v>
      </c>
      <c r="EM58">
        <v>1.1798705</v>
      </c>
      <c r="EN58">
        <v>-0.2615464165103224</v>
      </c>
      <c r="EO58">
        <v>3.1317397317625228E-2</v>
      </c>
      <c r="EP58">
        <v>0</v>
      </c>
      <c r="EQ58">
        <v>0</v>
      </c>
      <c r="ER58">
        <v>3</v>
      </c>
      <c r="ES58" t="s">
        <v>400</v>
      </c>
      <c r="ET58">
        <v>3.36876</v>
      </c>
      <c r="EU58">
        <v>2.8936899999999999</v>
      </c>
      <c r="EV58">
        <v>6.7196000000000006E-2</v>
      </c>
      <c r="EW58">
        <v>7.1306099999999997E-2</v>
      </c>
      <c r="EX58">
        <v>0.13975499999999999</v>
      </c>
      <c r="EY58">
        <v>0.13886599999999999</v>
      </c>
      <c r="EZ58">
        <v>32183.7</v>
      </c>
      <c r="FA58">
        <v>27908.1</v>
      </c>
      <c r="FB58">
        <v>30839.5</v>
      </c>
      <c r="FC58">
        <v>28012.2</v>
      </c>
      <c r="FD58">
        <v>34967.599999999999</v>
      </c>
      <c r="FE58">
        <v>34059.4</v>
      </c>
      <c r="FF58">
        <v>40217.699999999997</v>
      </c>
      <c r="FG58">
        <v>39073.599999999999</v>
      </c>
      <c r="FH58">
        <v>2.2991000000000001</v>
      </c>
      <c r="FI58">
        <v>2.1612</v>
      </c>
      <c r="FJ58">
        <v>0</v>
      </c>
      <c r="FK58">
        <v>7.3887400000000006E-2</v>
      </c>
      <c r="FL58">
        <v>999.9</v>
      </c>
      <c r="FM58">
        <v>32.770899999999997</v>
      </c>
      <c r="FN58">
        <v>60.6</v>
      </c>
      <c r="FO58">
        <v>38.799999999999997</v>
      </c>
      <c r="FP58">
        <v>41.679000000000002</v>
      </c>
      <c r="FQ58">
        <v>51.010899999999999</v>
      </c>
      <c r="FR58">
        <v>30.7332</v>
      </c>
      <c r="FS58">
        <v>2</v>
      </c>
      <c r="FT58">
        <v>0.70399100000000003</v>
      </c>
      <c r="FU58">
        <v>1.26528</v>
      </c>
      <c r="FV58">
        <v>20.202400000000001</v>
      </c>
      <c r="FW58">
        <v>5.2134</v>
      </c>
      <c r="FX58">
        <v>11.974</v>
      </c>
      <c r="FY58">
        <v>4.98935</v>
      </c>
      <c r="FZ58">
        <v>3.2924799999999999</v>
      </c>
      <c r="GA58">
        <v>9999</v>
      </c>
      <c r="GB58">
        <v>9999</v>
      </c>
      <c r="GC58">
        <v>9999</v>
      </c>
      <c r="GD58">
        <v>999.9</v>
      </c>
      <c r="GE58">
        <v>4.9713900000000004</v>
      </c>
      <c r="GF58">
        <v>1.87422</v>
      </c>
      <c r="GG58">
        <v>1.8705499999999999</v>
      </c>
      <c r="GH58">
        <v>1.87018</v>
      </c>
      <c r="GI58">
        <v>1.8747</v>
      </c>
      <c r="GJ58">
        <v>1.87148</v>
      </c>
      <c r="GK58">
        <v>1.8669100000000001</v>
      </c>
      <c r="GL58">
        <v>1.87791</v>
      </c>
      <c r="GM58">
        <v>0</v>
      </c>
      <c r="GN58">
        <v>0</v>
      </c>
      <c r="GO58">
        <v>0</v>
      </c>
      <c r="GP58">
        <v>0</v>
      </c>
      <c r="GQ58" t="s">
        <v>384</v>
      </c>
      <c r="GR58" t="s">
        <v>385</v>
      </c>
      <c r="GS58" t="s">
        <v>386</v>
      </c>
      <c r="GT58" t="s">
        <v>386</v>
      </c>
      <c r="GU58" t="s">
        <v>386</v>
      </c>
      <c r="GV58" t="s">
        <v>386</v>
      </c>
      <c r="GW58">
        <v>0</v>
      </c>
      <c r="GX58">
        <v>100</v>
      </c>
      <c r="GY58">
        <v>100</v>
      </c>
      <c r="GZ58">
        <v>-0.78400000000000003</v>
      </c>
      <c r="HA58">
        <v>0.32200000000000001</v>
      </c>
      <c r="HB58">
        <v>-0.78395000000000437</v>
      </c>
      <c r="HC58">
        <v>0</v>
      </c>
      <c r="HD58">
        <v>0</v>
      </c>
      <c r="HE58">
        <v>0</v>
      </c>
      <c r="HF58">
        <v>0.32204000000000832</v>
      </c>
      <c r="HG58">
        <v>0</v>
      </c>
      <c r="HH58">
        <v>0</v>
      </c>
      <c r="HI58">
        <v>0</v>
      </c>
      <c r="HJ58">
        <v>-1</v>
      </c>
      <c r="HK58">
        <v>-1</v>
      </c>
      <c r="HL58">
        <v>-1</v>
      </c>
      <c r="HM58">
        <v>-1</v>
      </c>
      <c r="HN58">
        <v>45.7</v>
      </c>
      <c r="HO58">
        <v>45.7</v>
      </c>
      <c r="HP58">
        <v>0.96923800000000004</v>
      </c>
      <c r="HQ58">
        <v>2.5830099999999998</v>
      </c>
      <c r="HR58">
        <v>2.1484399999999999</v>
      </c>
      <c r="HS58">
        <v>2.5866699999999998</v>
      </c>
      <c r="HT58">
        <v>2.5451700000000002</v>
      </c>
      <c r="HU58">
        <v>2.3120099999999999</v>
      </c>
      <c r="HV58">
        <v>43.209099999999999</v>
      </c>
      <c r="HW58">
        <v>13.9482</v>
      </c>
      <c r="HX58">
        <v>18</v>
      </c>
      <c r="HY58">
        <v>694.16899999999998</v>
      </c>
      <c r="HZ58">
        <v>713.73599999999999</v>
      </c>
      <c r="IA58">
        <v>30.9984</v>
      </c>
      <c r="IB58">
        <v>36.357500000000002</v>
      </c>
      <c r="IC58">
        <v>29.999400000000001</v>
      </c>
      <c r="ID58">
        <v>36.143099999999997</v>
      </c>
      <c r="IE58">
        <v>36.082500000000003</v>
      </c>
      <c r="IF58">
        <v>19.465399999999999</v>
      </c>
      <c r="IG58">
        <v>27.824200000000001</v>
      </c>
      <c r="IH58">
        <v>71.894400000000005</v>
      </c>
      <c r="II58">
        <v>31</v>
      </c>
      <c r="IJ58">
        <v>290.90600000000001</v>
      </c>
      <c r="IK58">
        <v>32.548999999999999</v>
      </c>
      <c r="IL58">
        <v>98.303799999999995</v>
      </c>
      <c r="IM58">
        <v>98.375200000000007</v>
      </c>
    </row>
    <row r="59" spans="1:247" x14ac:dyDescent="0.2">
      <c r="A59">
        <v>44</v>
      </c>
      <c r="B59">
        <v>1665065220.0999999</v>
      </c>
      <c r="C59">
        <v>171.5</v>
      </c>
      <c r="D59" t="s">
        <v>473</v>
      </c>
      <c r="E59" t="s">
        <v>474</v>
      </c>
      <c r="F59">
        <v>4</v>
      </c>
      <c r="G59">
        <v>1665065217.7874999</v>
      </c>
      <c r="H59">
        <f t="shared" si="0"/>
        <v>1.3222811144538384E-3</v>
      </c>
      <c r="I59">
        <f t="shared" si="1"/>
        <v>1.3222811144538384</v>
      </c>
      <c r="J59">
        <f t="shared" si="2"/>
        <v>5.0160286734295223</v>
      </c>
      <c r="K59">
        <f t="shared" si="3"/>
        <v>265.33137499999998</v>
      </c>
      <c r="L59">
        <f t="shared" si="4"/>
        <v>138.99720987188337</v>
      </c>
      <c r="M59">
        <f t="shared" si="5"/>
        <v>14.061603517777064</v>
      </c>
      <c r="N59">
        <f t="shared" si="6"/>
        <v>26.842154598035112</v>
      </c>
      <c r="O59">
        <f t="shared" si="7"/>
        <v>6.7693231092406783E-2</v>
      </c>
      <c r="P59">
        <f t="shared" si="8"/>
        <v>2.7578181452057438</v>
      </c>
      <c r="Q59">
        <f t="shared" si="9"/>
        <v>6.6783511724202646E-2</v>
      </c>
      <c r="R59">
        <f t="shared" si="10"/>
        <v>4.1820410923494859E-2</v>
      </c>
      <c r="S59">
        <f t="shared" si="11"/>
        <v>194.42083311260114</v>
      </c>
      <c r="T59">
        <f t="shared" si="12"/>
        <v>34.970798604325054</v>
      </c>
      <c r="U59">
        <f t="shared" si="13"/>
        <v>33.955112499999998</v>
      </c>
      <c r="V59">
        <f t="shared" si="14"/>
        <v>5.3296466098887034</v>
      </c>
      <c r="W59">
        <f t="shared" si="15"/>
        <v>63.433235875381932</v>
      </c>
      <c r="X59">
        <f t="shared" si="16"/>
        <v>3.413187665229731</v>
      </c>
      <c r="Y59">
        <f t="shared" si="17"/>
        <v>5.3807560313257943</v>
      </c>
      <c r="Z59">
        <f t="shared" si="18"/>
        <v>1.9164589446589724</v>
      </c>
      <c r="AA59">
        <f t="shared" si="19"/>
        <v>-58.312597147414273</v>
      </c>
      <c r="AB59">
        <f t="shared" si="20"/>
        <v>25.446495029158086</v>
      </c>
      <c r="AC59">
        <f t="shared" si="21"/>
        <v>2.1348205655052395</v>
      </c>
      <c r="AD59">
        <f t="shared" si="22"/>
        <v>163.6895515598502</v>
      </c>
      <c r="AE59">
        <f t="shared" si="23"/>
        <v>15.084112451751556</v>
      </c>
      <c r="AF59">
        <f t="shared" si="24"/>
        <v>1.314388172771239</v>
      </c>
      <c r="AG59">
        <f t="shared" si="25"/>
        <v>5.0160286734295223</v>
      </c>
      <c r="AH59">
        <v>289.13356867802162</v>
      </c>
      <c r="AI59">
        <v>277.61527272727261</v>
      </c>
      <c r="AJ59">
        <v>1.6656169065372499</v>
      </c>
      <c r="AK59">
        <v>66.416550813611067</v>
      </c>
      <c r="AL59">
        <f t="shared" si="26"/>
        <v>1.3222811144538384</v>
      </c>
      <c r="AM59">
        <v>32.566440822797247</v>
      </c>
      <c r="AN59">
        <v>33.742846060606063</v>
      </c>
      <c r="AO59">
        <v>6.0670783808587766E-4</v>
      </c>
      <c r="AP59">
        <v>79.004078207123655</v>
      </c>
      <c r="AQ59">
        <v>8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46893.937570713577</v>
      </c>
      <c r="AV59" t="s">
        <v>379</v>
      </c>
      <c r="AW59" t="s">
        <v>379</v>
      </c>
      <c r="AX59">
        <v>0</v>
      </c>
      <c r="AY59">
        <v>0</v>
      </c>
      <c r="AZ59">
        <v>261</v>
      </c>
      <c r="BA59">
        <v>1000</v>
      </c>
      <c r="BB59" t="s">
        <v>380</v>
      </c>
      <c r="BC59">
        <v>1176.155</v>
      </c>
      <c r="BD59">
        <v>1226.1110000000001</v>
      </c>
      <c r="BE59">
        <v>1216</v>
      </c>
      <c r="BF59">
        <v>1.4603136E-4</v>
      </c>
      <c r="BG59">
        <v>9.7405935999999986E-4</v>
      </c>
      <c r="BH59">
        <v>4.7597999359999997E-2</v>
      </c>
      <c r="BI59">
        <v>7.5799999999999999E-4</v>
      </c>
      <c r="BJ59">
        <f t="shared" si="30"/>
        <v>1199.9712500000001</v>
      </c>
      <c r="BK59">
        <f t="shared" si="31"/>
        <v>1009.4812497992751</v>
      </c>
      <c r="BL59">
        <f t="shared" si="32"/>
        <v>0.84125452988917448</v>
      </c>
      <c r="BM59">
        <f t="shared" si="33"/>
        <v>0.16202124268610696</v>
      </c>
      <c r="BN59">
        <v>6</v>
      </c>
      <c r="BO59">
        <v>0.5</v>
      </c>
      <c r="BP59" t="s">
        <v>381</v>
      </c>
      <c r="BQ59">
        <v>2</v>
      </c>
      <c r="BR59" t="b">
        <v>1</v>
      </c>
      <c r="BS59">
        <v>1665065217.7874999</v>
      </c>
      <c r="BT59">
        <v>265.33137499999998</v>
      </c>
      <c r="BU59">
        <v>279.57637499999998</v>
      </c>
      <c r="BV59">
        <v>33.738937499999999</v>
      </c>
      <c r="BW59">
        <v>32.566650000000003</v>
      </c>
      <c r="BX59">
        <v>266.11537499999997</v>
      </c>
      <c r="BY59">
        <v>33.416887500000001</v>
      </c>
      <c r="BZ59">
        <v>650.03275000000008</v>
      </c>
      <c r="CA59">
        <v>101.0645</v>
      </c>
      <c r="CB59">
        <v>0.1001459</v>
      </c>
      <c r="CC59">
        <v>34.126262500000003</v>
      </c>
      <c r="CD59">
        <v>999.9</v>
      </c>
      <c r="CE59">
        <v>33.955112499999998</v>
      </c>
      <c r="CF59">
        <v>0</v>
      </c>
      <c r="CG59">
        <v>0</v>
      </c>
      <c r="CH59">
        <v>8956.3262500000019</v>
      </c>
      <c r="CI59">
        <v>0</v>
      </c>
      <c r="CJ59">
        <v>410.17012499999998</v>
      </c>
      <c r="CK59">
        <v>-14.244937500000001</v>
      </c>
      <c r="CL59">
        <v>274.596</v>
      </c>
      <c r="CM59">
        <v>288.98775000000001</v>
      </c>
      <c r="CN59">
        <v>1.1722762499999999</v>
      </c>
      <c r="CO59">
        <v>279.57637499999998</v>
      </c>
      <c r="CP59">
        <v>32.566650000000003</v>
      </c>
      <c r="CQ59">
        <v>3.4098099999999998</v>
      </c>
      <c r="CR59">
        <v>3.2913350000000001</v>
      </c>
      <c r="CS59">
        <v>26.1772375</v>
      </c>
      <c r="CT59">
        <v>25.580137499999999</v>
      </c>
      <c r="CU59">
        <v>1199.9712500000001</v>
      </c>
      <c r="CV59">
        <v>0.95800399999999997</v>
      </c>
      <c r="CW59">
        <v>4.1995999999999999E-2</v>
      </c>
      <c r="CX59">
        <v>0</v>
      </c>
      <c r="CY59">
        <v>960.08187499999997</v>
      </c>
      <c r="CZ59">
        <v>5.0001600000000002</v>
      </c>
      <c r="DA59">
        <v>12460.1625</v>
      </c>
      <c r="DB59">
        <v>9514.9637500000008</v>
      </c>
      <c r="DC59">
        <v>47.968499999999999</v>
      </c>
      <c r="DD59">
        <v>49.75</v>
      </c>
      <c r="DE59">
        <v>49.077874999999999</v>
      </c>
      <c r="DF59">
        <v>48.75</v>
      </c>
      <c r="DG59">
        <v>49.632750000000001</v>
      </c>
      <c r="DH59">
        <v>1144.79125</v>
      </c>
      <c r="DI59">
        <v>50.18</v>
      </c>
      <c r="DJ59">
        <v>0</v>
      </c>
      <c r="DK59">
        <v>2457.2000000476842</v>
      </c>
      <c r="DL59">
        <v>0</v>
      </c>
      <c r="DM59">
        <v>960.70075999999983</v>
      </c>
      <c r="DN59">
        <v>-8.3143076977371244</v>
      </c>
      <c r="DO59">
        <v>214.57692277738821</v>
      </c>
      <c r="DP59">
        <v>12441.356</v>
      </c>
      <c r="DQ59">
        <v>15</v>
      </c>
      <c r="DR59">
        <v>1665062474.5</v>
      </c>
      <c r="DS59" t="s">
        <v>382</v>
      </c>
      <c r="DT59">
        <v>1665062474.5</v>
      </c>
      <c r="DU59">
        <v>1665062474.5</v>
      </c>
      <c r="DV59">
        <v>8</v>
      </c>
      <c r="DW59">
        <v>-4.1000000000000002E-2</v>
      </c>
      <c r="DX59">
        <v>-0.11700000000000001</v>
      </c>
      <c r="DY59">
        <v>-0.78400000000000003</v>
      </c>
      <c r="DZ59">
        <v>0.32200000000000001</v>
      </c>
      <c r="EA59">
        <v>415</v>
      </c>
      <c r="EB59">
        <v>32</v>
      </c>
      <c r="EC59">
        <v>0.34</v>
      </c>
      <c r="ED59">
        <v>0.23</v>
      </c>
      <c r="EE59">
        <v>-14.0542225</v>
      </c>
      <c r="EF59">
        <v>-1.4873437148217421</v>
      </c>
      <c r="EG59">
        <v>0.15059727336094109</v>
      </c>
      <c r="EH59">
        <v>0</v>
      </c>
      <c r="EI59">
        <v>961.26797058823524</v>
      </c>
      <c r="EJ59">
        <v>-8.7060809784035964</v>
      </c>
      <c r="EK59">
        <v>0.88241781771296779</v>
      </c>
      <c r="EL59">
        <v>0</v>
      </c>
      <c r="EM59">
        <v>1.17130925</v>
      </c>
      <c r="EN59">
        <v>-0.1368579737335843</v>
      </c>
      <c r="EO59">
        <v>2.62090240554184E-2</v>
      </c>
      <c r="EP59">
        <v>0</v>
      </c>
      <c r="EQ59">
        <v>0</v>
      </c>
      <c r="ER59">
        <v>3</v>
      </c>
      <c r="ES59" t="s">
        <v>400</v>
      </c>
      <c r="ET59">
        <v>3.36849</v>
      </c>
      <c r="EU59">
        <v>2.8930600000000002</v>
      </c>
      <c r="EV59">
        <v>6.8583400000000003E-2</v>
      </c>
      <c r="EW59">
        <v>7.2711499999999998E-2</v>
      </c>
      <c r="EX59">
        <v>0.13977500000000001</v>
      </c>
      <c r="EY59">
        <v>0.13886299999999999</v>
      </c>
      <c r="EZ59">
        <v>32136.3</v>
      </c>
      <c r="FA59">
        <v>27866.3</v>
      </c>
      <c r="FB59">
        <v>30839.9</v>
      </c>
      <c r="FC59">
        <v>28012.6</v>
      </c>
      <c r="FD59">
        <v>34967.599999999999</v>
      </c>
      <c r="FE59">
        <v>34059.800000000003</v>
      </c>
      <c r="FF59">
        <v>40218.5</v>
      </c>
      <c r="FG59">
        <v>39073.800000000003</v>
      </c>
      <c r="FH59">
        <v>2.3016800000000002</v>
      </c>
      <c r="FI59">
        <v>2.1614</v>
      </c>
      <c r="FJ59">
        <v>0</v>
      </c>
      <c r="FK59">
        <v>7.2993299999999997E-2</v>
      </c>
      <c r="FL59">
        <v>999.9</v>
      </c>
      <c r="FM59">
        <v>32.758800000000001</v>
      </c>
      <c r="FN59">
        <v>60.6</v>
      </c>
      <c r="FO59">
        <v>38.799999999999997</v>
      </c>
      <c r="FP59">
        <v>41.680399999999999</v>
      </c>
      <c r="FQ59">
        <v>50.680900000000001</v>
      </c>
      <c r="FR59">
        <v>30.769200000000001</v>
      </c>
      <c r="FS59">
        <v>2</v>
      </c>
      <c r="FT59">
        <v>0.70339700000000005</v>
      </c>
      <c r="FU59">
        <v>1.25885</v>
      </c>
      <c r="FV59">
        <v>20.202000000000002</v>
      </c>
      <c r="FW59">
        <v>5.2129500000000002</v>
      </c>
      <c r="FX59">
        <v>11.974</v>
      </c>
      <c r="FY59">
        <v>4.9880500000000003</v>
      </c>
      <c r="FZ59">
        <v>3.2923499999999999</v>
      </c>
      <c r="GA59">
        <v>9999</v>
      </c>
      <c r="GB59">
        <v>9999</v>
      </c>
      <c r="GC59">
        <v>9999</v>
      </c>
      <c r="GD59">
        <v>999.9</v>
      </c>
      <c r="GE59">
        <v>4.9713799999999999</v>
      </c>
      <c r="GF59">
        <v>1.8742399999999999</v>
      </c>
      <c r="GG59">
        <v>1.8705499999999999</v>
      </c>
      <c r="GH59">
        <v>1.87015</v>
      </c>
      <c r="GI59">
        <v>1.8747100000000001</v>
      </c>
      <c r="GJ59">
        <v>1.87148</v>
      </c>
      <c r="GK59">
        <v>1.8669100000000001</v>
      </c>
      <c r="GL59">
        <v>1.8778999999999999</v>
      </c>
      <c r="GM59">
        <v>0</v>
      </c>
      <c r="GN59">
        <v>0</v>
      </c>
      <c r="GO59">
        <v>0</v>
      </c>
      <c r="GP59">
        <v>0</v>
      </c>
      <c r="GQ59" t="s">
        <v>384</v>
      </c>
      <c r="GR59" t="s">
        <v>385</v>
      </c>
      <c r="GS59" t="s">
        <v>386</v>
      </c>
      <c r="GT59" t="s">
        <v>386</v>
      </c>
      <c r="GU59" t="s">
        <v>386</v>
      </c>
      <c r="GV59" t="s">
        <v>386</v>
      </c>
      <c r="GW59">
        <v>0</v>
      </c>
      <c r="GX59">
        <v>100</v>
      </c>
      <c r="GY59">
        <v>100</v>
      </c>
      <c r="GZ59">
        <v>-0.78400000000000003</v>
      </c>
      <c r="HA59">
        <v>0.3221</v>
      </c>
      <c r="HB59">
        <v>-0.78395000000000437</v>
      </c>
      <c r="HC59">
        <v>0</v>
      </c>
      <c r="HD59">
        <v>0</v>
      </c>
      <c r="HE59">
        <v>0</v>
      </c>
      <c r="HF59">
        <v>0.32204000000000832</v>
      </c>
      <c r="HG59">
        <v>0</v>
      </c>
      <c r="HH59">
        <v>0</v>
      </c>
      <c r="HI59">
        <v>0</v>
      </c>
      <c r="HJ59">
        <v>-1</v>
      </c>
      <c r="HK59">
        <v>-1</v>
      </c>
      <c r="HL59">
        <v>-1</v>
      </c>
      <c r="HM59">
        <v>-1</v>
      </c>
      <c r="HN59">
        <v>45.8</v>
      </c>
      <c r="HO59">
        <v>45.8</v>
      </c>
      <c r="HP59">
        <v>0.98754900000000001</v>
      </c>
      <c r="HQ59">
        <v>2.5842299999999998</v>
      </c>
      <c r="HR59">
        <v>2.1484399999999999</v>
      </c>
      <c r="HS59">
        <v>2.5854499999999998</v>
      </c>
      <c r="HT59">
        <v>2.5451700000000002</v>
      </c>
      <c r="HU59">
        <v>2.2717299999999998</v>
      </c>
      <c r="HV59">
        <v>43.209099999999999</v>
      </c>
      <c r="HW59">
        <v>13.9306</v>
      </c>
      <c r="HX59">
        <v>18</v>
      </c>
      <c r="HY59">
        <v>696.22</v>
      </c>
      <c r="HZ59">
        <v>713.87</v>
      </c>
      <c r="IA59">
        <v>30.9983</v>
      </c>
      <c r="IB59">
        <v>36.350099999999998</v>
      </c>
      <c r="IC59">
        <v>29.999300000000002</v>
      </c>
      <c r="ID59">
        <v>36.1374</v>
      </c>
      <c r="IE59">
        <v>36.077100000000002</v>
      </c>
      <c r="IF59">
        <v>19.838200000000001</v>
      </c>
      <c r="IG59">
        <v>28.130500000000001</v>
      </c>
      <c r="IH59">
        <v>71.5137</v>
      </c>
      <c r="II59">
        <v>31</v>
      </c>
      <c r="IJ59">
        <v>297.726</v>
      </c>
      <c r="IK59">
        <v>32.351599999999998</v>
      </c>
      <c r="IL59">
        <v>98.305599999999998</v>
      </c>
      <c r="IM59">
        <v>98.376099999999994</v>
      </c>
    </row>
    <row r="60" spans="1:247" x14ac:dyDescent="0.2">
      <c r="A60">
        <v>45</v>
      </c>
      <c r="B60">
        <v>1665065224.0999999</v>
      </c>
      <c r="C60">
        <v>175.5</v>
      </c>
      <c r="D60" t="s">
        <v>475</v>
      </c>
      <c r="E60" t="s">
        <v>476</v>
      </c>
      <c r="F60">
        <v>4</v>
      </c>
      <c r="G60">
        <v>1665065222.0999999</v>
      </c>
      <c r="H60">
        <f t="shared" si="0"/>
        <v>1.3336400672151259E-3</v>
      </c>
      <c r="I60">
        <f t="shared" si="1"/>
        <v>1.3336400672151258</v>
      </c>
      <c r="J60">
        <f t="shared" si="2"/>
        <v>5.3574696949807032</v>
      </c>
      <c r="K60">
        <f t="shared" si="3"/>
        <v>272.24342857142858</v>
      </c>
      <c r="L60">
        <f t="shared" si="4"/>
        <v>139.27046543807003</v>
      </c>
      <c r="M60">
        <f t="shared" si="5"/>
        <v>14.089219551829316</v>
      </c>
      <c r="N60">
        <f t="shared" si="6"/>
        <v>27.541355768580054</v>
      </c>
      <c r="O60">
        <f t="shared" si="7"/>
        <v>6.8565821601435817E-2</v>
      </c>
      <c r="P60">
        <f t="shared" si="8"/>
        <v>2.7596938719073929</v>
      </c>
      <c r="Q60">
        <f t="shared" si="9"/>
        <v>6.7633297119847793E-2</v>
      </c>
      <c r="R60">
        <f t="shared" si="10"/>
        <v>4.2353537673413266E-2</v>
      </c>
      <c r="S60">
        <f t="shared" si="11"/>
        <v>194.43545361263065</v>
      </c>
      <c r="T60">
        <f t="shared" si="12"/>
        <v>34.945019351940253</v>
      </c>
      <c r="U60">
        <f t="shared" si="13"/>
        <v>33.929842857142852</v>
      </c>
      <c r="V60">
        <f t="shared" si="14"/>
        <v>5.3221363822570034</v>
      </c>
      <c r="W60">
        <f t="shared" si="15"/>
        <v>63.51650417752149</v>
      </c>
      <c r="X60">
        <f t="shared" si="16"/>
        <v>3.4134329460298782</v>
      </c>
      <c r="Y60">
        <f t="shared" si="17"/>
        <v>5.374088184213849</v>
      </c>
      <c r="Z60">
        <f t="shared" si="18"/>
        <v>1.9087034362271251</v>
      </c>
      <c r="AA60">
        <f t="shared" si="19"/>
        <v>-58.813526964187055</v>
      </c>
      <c r="AB60">
        <f t="shared" si="20"/>
        <v>25.913332436338013</v>
      </c>
      <c r="AC60">
        <f t="shared" si="21"/>
        <v>2.1720037365846232</v>
      </c>
      <c r="AD60">
        <f t="shared" si="22"/>
        <v>163.70726282136624</v>
      </c>
      <c r="AE60">
        <f t="shared" si="23"/>
        <v>15.410695829337216</v>
      </c>
      <c r="AF60">
        <f t="shared" si="24"/>
        <v>1.3536020468634131</v>
      </c>
      <c r="AG60">
        <f t="shared" si="25"/>
        <v>5.3574696949807032</v>
      </c>
      <c r="AH60">
        <v>296.0559750040801</v>
      </c>
      <c r="AI60">
        <v>284.23761818181811</v>
      </c>
      <c r="AJ60">
        <v>1.6584533809599979</v>
      </c>
      <c r="AK60">
        <v>66.416550813611067</v>
      </c>
      <c r="AL60">
        <f t="shared" si="26"/>
        <v>1.3336400672151258</v>
      </c>
      <c r="AM60">
        <v>32.548196443545777</v>
      </c>
      <c r="AN60">
        <v>33.738167878787891</v>
      </c>
      <c r="AO60">
        <v>-4.5427142240477491E-5</v>
      </c>
      <c r="AP60">
        <v>79.004078207123655</v>
      </c>
      <c r="AQ60">
        <v>8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46948.65692512707</v>
      </c>
      <c r="AV60" t="s">
        <v>379</v>
      </c>
      <c r="AW60" t="s">
        <v>379</v>
      </c>
      <c r="AX60">
        <v>0</v>
      </c>
      <c r="AY60">
        <v>0</v>
      </c>
      <c r="AZ60">
        <v>261</v>
      </c>
      <c r="BA60">
        <v>1000</v>
      </c>
      <c r="BB60" t="s">
        <v>380</v>
      </c>
      <c r="BC60">
        <v>1176.155</v>
      </c>
      <c r="BD60">
        <v>1226.1110000000001</v>
      </c>
      <c r="BE60">
        <v>1216</v>
      </c>
      <c r="BF60">
        <v>1.4603136E-4</v>
      </c>
      <c r="BG60">
        <v>9.7405935999999986E-4</v>
      </c>
      <c r="BH60">
        <v>4.7597999359999997E-2</v>
      </c>
      <c r="BI60">
        <v>7.5799999999999999E-4</v>
      </c>
      <c r="BJ60">
        <f t="shared" si="30"/>
        <v>1200.062857142857</v>
      </c>
      <c r="BK60">
        <f t="shared" si="31"/>
        <v>1009.5581997992902</v>
      </c>
      <c r="BL60">
        <f t="shared" si="32"/>
        <v>0.8412544341242878</v>
      </c>
      <c r="BM60">
        <f t="shared" si="33"/>
        <v>0.16202105785987578</v>
      </c>
      <c r="BN60">
        <v>6</v>
      </c>
      <c r="BO60">
        <v>0.5</v>
      </c>
      <c r="BP60" t="s">
        <v>381</v>
      </c>
      <c r="BQ60">
        <v>2</v>
      </c>
      <c r="BR60" t="b">
        <v>1</v>
      </c>
      <c r="BS60">
        <v>1665065222.0999999</v>
      </c>
      <c r="BT60">
        <v>272.24342857142858</v>
      </c>
      <c r="BU60">
        <v>286.81171428571429</v>
      </c>
      <c r="BV60">
        <v>33.741428571428571</v>
      </c>
      <c r="BW60">
        <v>32.53387142857143</v>
      </c>
      <c r="BX60">
        <v>273.02728571428582</v>
      </c>
      <c r="BY60">
        <v>33.419342857142858</v>
      </c>
      <c r="BZ60">
        <v>649.87214285714288</v>
      </c>
      <c r="CA60">
        <v>101.0647142857143</v>
      </c>
      <c r="CB60">
        <v>9.9732228571428577E-2</v>
      </c>
      <c r="CC60">
        <v>34.104014285714292</v>
      </c>
      <c r="CD60">
        <v>999.89999999999986</v>
      </c>
      <c r="CE60">
        <v>33.929842857142852</v>
      </c>
      <c r="CF60">
        <v>0</v>
      </c>
      <c r="CG60">
        <v>0</v>
      </c>
      <c r="CH60">
        <v>8966.2485714285722</v>
      </c>
      <c r="CI60">
        <v>0</v>
      </c>
      <c r="CJ60">
        <v>455.21857142857141</v>
      </c>
      <c r="CK60">
        <v>-14.56828571428572</v>
      </c>
      <c r="CL60">
        <v>281.75</v>
      </c>
      <c r="CM60">
        <v>296.4564285714286</v>
      </c>
      <c r="CN60">
        <v>1.207557142857143</v>
      </c>
      <c r="CO60">
        <v>286.81171428571429</v>
      </c>
      <c r="CP60">
        <v>32.53387142857143</v>
      </c>
      <c r="CQ60">
        <v>3.410065714285714</v>
      </c>
      <c r="CR60">
        <v>3.2880228571428569</v>
      </c>
      <c r="CS60">
        <v>26.178514285714279</v>
      </c>
      <c r="CT60">
        <v>25.563214285714292</v>
      </c>
      <c r="CU60">
        <v>1200.062857142857</v>
      </c>
      <c r="CV60">
        <v>0.95800714285714272</v>
      </c>
      <c r="CW60">
        <v>4.1992942857142862E-2</v>
      </c>
      <c r="CX60">
        <v>0</v>
      </c>
      <c r="CY60">
        <v>959.42857142857144</v>
      </c>
      <c r="CZ60">
        <v>5.0001600000000002</v>
      </c>
      <c r="DA60">
        <v>12552.742857142861</v>
      </c>
      <c r="DB60">
        <v>9515.687142857143</v>
      </c>
      <c r="DC60">
        <v>47.964000000000013</v>
      </c>
      <c r="DD60">
        <v>49.767714285714291</v>
      </c>
      <c r="DE60">
        <v>49.08</v>
      </c>
      <c r="DF60">
        <v>48.75</v>
      </c>
      <c r="DG60">
        <v>49.642714285714291</v>
      </c>
      <c r="DH60">
        <v>1144.8828571428569</v>
      </c>
      <c r="DI60">
        <v>50.18</v>
      </c>
      <c r="DJ60">
        <v>0</v>
      </c>
      <c r="DK60">
        <v>2460.7999999523158</v>
      </c>
      <c r="DL60">
        <v>0</v>
      </c>
      <c r="DM60">
        <v>960.17888000000005</v>
      </c>
      <c r="DN60">
        <v>-7.553384627963541</v>
      </c>
      <c r="DO60">
        <v>673.22307737368806</v>
      </c>
      <c r="DP60">
        <v>12473.712</v>
      </c>
      <c r="DQ60">
        <v>15</v>
      </c>
      <c r="DR60">
        <v>1665062474.5</v>
      </c>
      <c r="DS60" t="s">
        <v>382</v>
      </c>
      <c r="DT60">
        <v>1665062474.5</v>
      </c>
      <c r="DU60">
        <v>1665062474.5</v>
      </c>
      <c r="DV60">
        <v>8</v>
      </c>
      <c r="DW60">
        <v>-4.1000000000000002E-2</v>
      </c>
      <c r="DX60">
        <v>-0.11700000000000001</v>
      </c>
      <c r="DY60">
        <v>-0.78400000000000003</v>
      </c>
      <c r="DZ60">
        <v>0.32200000000000001</v>
      </c>
      <c r="EA60">
        <v>415</v>
      </c>
      <c r="EB60">
        <v>32</v>
      </c>
      <c r="EC60">
        <v>0.34</v>
      </c>
      <c r="ED60">
        <v>0.23</v>
      </c>
      <c r="EE60">
        <v>-14.18534</v>
      </c>
      <c r="EF60">
        <v>-1.757536210131357</v>
      </c>
      <c r="EG60">
        <v>0.18497726319739949</v>
      </c>
      <c r="EH60">
        <v>0</v>
      </c>
      <c r="EI60">
        <v>960.67467647058822</v>
      </c>
      <c r="EJ60">
        <v>-8.4444461488686606</v>
      </c>
      <c r="EK60">
        <v>0.85842303161732847</v>
      </c>
      <c r="EL60">
        <v>0</v>
      </c>
      <c r="EM60">
        <v>1.1675902499999999</v>
      </c>
      <c r="EN60">
        <v>0.1321568105065673</v>
      </c>
      <c r="EO60">
        <v>2.1888334391577179E-2</v>
      </c>
      <c r="EP60">
        <v>0</v>
      </c>
      <c r="EQ60">
        <v>0</v>
      </c>
      <c r="ER60">
        <v>3</v>
      </c>
      <c r="ES60" t="s">
        <v>400</v>
      </c>
      <c r="ET60">
        <v>3.3687900000000002</v>
      </c>
      <c r="EU60">
        <v>2.89384</v>
      </c>
      <c r="EV60">
        <v>6.9966500000000001E-2</v>
      </c>
      <c r="EW60">
        <v>7.4178999999999995E-2</v>
      </c>
      <c r="EX60">
        <v>0.13975899999999999</v>
      </c>
      <c r="EY60">
        <v>0.13866200000000001</v>
      </c>
      <c r="EZ60">
        <v>32088.7</v>
      </c>
      <c r="FA60">
        <v>27821.3</v>
      </c>
      <c r="FB60">
        <v>30840</v>
      </c>
      <c r="FC60">
        <v>28011.7</v>
      </c>
      <c r="FD60">
        <v>34968.5</v>
      </c>
      <c r="FE60">
        <v>34067</v>
      </c>
      <c r="FF60">
        <v>40218.800000000003</v>
      </c>
      <c r="FG60">
        <v>39072.9</v>
      </c>
      <c r="FH60">
        <v>2.3013699999999999</v>
      </c>
      <c r="FI60">
        <v>2.1610800000000001</v>
      </c>
      <c r="FJ60">
        <v>0</v>
      </c>
      <c r="FK60">
        <v>7.2710200000000003E-2</v>
      </c>
      <c r="FL60">
        <v>999.9</v>
      </c>
      <c r="FM60">
        <v>32.743499999999997</v>
      </c>
      <c r="FN60">
        <v>60.6</v>
      </c>
      <c r="FO60">
        <v>38.799999999999997</v>
      </c>
      <c r="FP60">
        <v>41.679699999999997</v>
      </c>
      <c r="FQ60">
        <v>50.980899999999998</v>
      </c>
      <c r="FR60">
        <v>30.681100000000001</v>
      </c>
      <c r="FS60">
        <v>2</v>
      </c>
      <c r="FT60">
        <v>0.70284800000000003</v>
      </c>
      <c r="FU60">
        <v>1.25223</v>
      </c>
      <c r="FV60">
        <v>20.202500000000001</v>
      </c>
      <c r="FW60">
        <v>5.2142900000000001</v>
      </c>
      <c r="FX60">
        <v>11.974</v>
      </c>
      <c r="FY60">
        <v>4.9888000000000003</v>
      </c>
      <c r="FZ60">
        <v>3.2925</v>
      </c>
      <c r="GA60">
        <v>9999</v>
      </c>
      <c r="GB60">
        <v>9999</v>
      </c>
      <c r="GC60">
        <v>9999</v>
      </c>
      <c r="GD60">
        <v>999.9</v>
      </c>
      <c r="GE60">
        <v>4.9713799999999999</v>
      </c>
      <c r="GF60">
        <v>1.8742399999999999</v>
      </c>
      <c r="GG60">
        <v>1.8705499999999999</v>
      </c>
      <c r="GH60">
        <v>1.8701700000000001</v>
      </c>
      <c r="GI60">
        <v>1.87469</v>
      </c>
      <c r="GJ60">
        <v>1.8714900000000001</v>
      </c>
      <c r="GK60">
        <v>1.8669100000000001</v>
      </c>
      <c r="GL60">
        <v>1.87791</v>
      </c>
      <c r="GM60">
        <v>0</v>
      </c>
      <c r="GN60">
        <v>0</v>
      </c>
      <c r="GO60">
        <v>0</v>
      </c>
      <c r="GP60">
        <v>0</v>
      </c>
      <c r="GQ60" t="s">
        <v>384</v>
      </c>
      <c r="GR60" t="s">
        <v>385</v>
      </c>
      <c r="GS60" t="s">
        <v>386</v>
      </c>
      <c r="GT60" t="s">
        <v>386</v>
      </c>
      <c r="GU60" t="s">
        <v>386</v>
      </c>
      <c r="GV60" t="s">
        <v>386</v>
      </c>
      <c r="GW60">
        <v>0</v>
      </c>
      <c r="GX60">
        <v>100</v>
      </c>
      <c r="GY60">
        <v>100</v>
      </c>
      <c r="GZ60">
        <v>-0.78400000000000003</v>
      </c>
      <c r="HA60">
        <v>0.3221</v>
      </c>
      <c r="HB60">
        <v>-0.78395000000000437</v>
      </c>
      <c r="HC60">
        <v>0</v>
      </c>
      <c r="HD60">
        <v>0</v>
      </c>
      <c r="HE60">
        <v>0</v>
      </c>
      <c r="HF60">
        <v>0.32204000000000832</v>
      </c>
      <c r="HG60">
        <v>0</v>
      </c>
      <c r="HH60">
        <v>0</v>
      </c>
      <c r="HI60">
        <v>0</v>
      </c>
      <c r="HJ60">
        <v>-1</v>
      </c>
      <c r="HK60">
        <v>-1</v>
      </c>
      <c r="HL60">
        <v>-1</v>
      </c>
      <c r="HM60">
        <v>-1</v>
      </c>
      <c r="HN60">
        <v>45.8</v>
      </c>
      <c r="HO60">
        <v>45.8</v>
      </c>
      <c r="HP60">
        <v>1.00586</v>
      </c>
      <c r="HQ60">
        <v>2.5781200000000002</v>
      </c>
      <c r="HR60">
        <v>2.1484399999999999</v>
      </c>
      <c r="HS60">
        <v>2.5842299999999998</v>
      </c>
      <c r="HT60">
        <v>2.5451700000000002</v>
      </c>
      <c r="HU60">
        <v>2.3010299999999999</v>
      </c>
      <c r="HV60">
        <v>43.236199999999997</v>
      </c>
      <c r="HW60">
        <v>13.939399999999999</v>
      </c>
      <c r="HX60">
        <v>18</v>
      </c>
      <c r="HY60">
        <v>695.91</v>
      </c>
      <c r="HZ60">
        <v>713.48699999999997</v>
      </c>
      <c r="IA60">
        <v>30.998200000000001</v>
      </c>
      <c r="IB60">
        <v>36.342300000000002</v>
      </c>
      <c r="IC60">
        <v>29.999400000000001</v>
      </c>
      <c r="ID60">
        <v>36.131500000000003</v>
      </c>
      <c r="IE60">
        <v>36.0717</v>
      </c>
      <c r="IF60">
        <v>20.205500000000001</v>
      </c>
      <c r="IG60">
        <v>28.4468</v>
      </c>
      <c r="IH60">
        <v>71.5137</v>
      </c>
      <c r="II60">
        <v>31</v>
      </c>
      <c r="IJ60">
        <v>304.41500000000002</v>
      </c>
      <c r="IK60">
        <v>32.2986</v>
      </c>
      <c r="IL60">
        <v>98.306100000000001</v>
      </c>
      <c r="IM60">
        <v>98.373500000000007</v>
      </c>
    </row>
    <row r="61" spans="1:247" x14ac:dyDescent="0.2">
      <c r="A61">
        <v>46</v>
      </c>
      <c r="B61">
        <v>1665065228.0999999</v>
      </c>
      <c r="C61">
        <v>179.5</v>
      </c>
      <c r="D61" t="s">
        <v>477</v>
      </c>
      <c r="E61" t="s">
        <v>478</v>
      </c>
      <c r="F61">
        <v>4</v>
      </c>
      <c r="G61">
        <v>1665065225.7874999</v>
      </c>
      <c r="H61">
        <f t="shared" si="0"/>
        <v>1.349575761170146E-3</v>
      </c>
      <c r="I61">
        <f t="shared" si="1"/>
        <v>1.349575761170146</v>
      </c>
      <c r="J61">
        <f t="shared" si="2"/>
        <v>5.5858100744362673</v>
      </c>
      <c r="K61">
        <f t="shared" si="3"/>
        <v>278.20337499999999</v>
      </c>
      <c r="L61">
        <f t="shared" si="4"/>
        <v>141.50202633472028</v>
      </c>
      <c r="M61">
        <f t="shared" si="5"/>
        <v>14.315514834335271</v>
      </c>
      <c r="N61">
        <f t="shared" si="6"/>
        <v>28.145353426627388</v>
      </c>
      <c r="O61">
        <f t="shared" si="7"/>
        <v>6.951552331236549E-2</v>
      </c>
      <c r="P61">
        <f t="shared" si="8"/>
        <v>2.7593049161075331</v>
      </c>
      <c r="Q61">
        <f t="shared" si="9"/>
        <v>6.8557048837014856E-2</v>
      </c>
      <c r="R61">
        <f t="shared" si="10"/>
        <v>4.293316964299769E-2</v>
      </c>
      <c r="S61">
        <f t="shared" si="11"/>
        <v>194.42605536255297</v>
      </c>
      <c r="T61">
        <f t="shared" si="12"/>
        <v>34.923233739700066</v>
      </c>
      <c r="U61">
        <f t="shared" si="13"/>
        <v>33.914000000000001</v>
      </c>
      <c r="V61">
        <f t="shared" si="14"/>
        <v>5.3174325240980451</v>
      </c>
      <c r="W61">
        <f t="shared" si="15"/>
        <v>63.548226990014165</v>
      </c>
      <c r="X61">
        <f t="shared" si="16"/>
        <v>3.4118100303845793</v>
      </c>
      <c r="Y61">
        <f t="shared" si="17"/>
        <v>5.3688516454136543</v>
      </c>
      <c r="Z61">
        <f t="shared" si="18"/>
        <v>1.9056224937134658</v>
      </c>
      <c r="AA61">
        <f t="shared" si="19"/>
        <v>-59.51629106760344</v>
      </c>
      <c r="AB61">
        <f t="shared" si="20"/>
        <v>25.664758036079018</v>
      </c>
      <c r="AC61">
        <f t="shared" si="21"/>
        <v>2.1511216041526393</v>
      </c>
      <c r="AD61">
        <f t="shared" si="22"/>
        <v>162.72564393518118</v>
      </c>
      <c r="AE61">
        <f t="shared" si="23"/>
        <v>15.716911144891814</v>
      </c>
      <c r="AF61">
        <f t="shared" si="24"/>
        <v>1.4130265132547339</v>
      </c>
      <c r="AG61">
        <f t="shared" si="25"/>
        <v>5.5858100744362673</v>
      </c>
      <c r="AH61">
        <v>303.06233234982841</v>
      </c>
      <c r="AI61">
        <v>290.95341818181822</v>
      </c>
      <c r="AJ61">
        <v>1.6772425780013751</v>
      </c>
      <c r="AK61">
        <v>66.416550813611067</v>
      </c>
      <c r="AL61">
        <f t="shared" si="26"/>
        <v>1.349575761170146</v>
      </c>
      <c r="AM61">
        <v>32.477732001473079</v>
      </c>
      <c r="AN61">
        <v>33.710426666666663</v>
      </c>
      <c r="AO61">
        <v>-6.0394942594629592E-3</v>
      </c>
      <c r="AP61">
        <v>79.004078207123655</v>
      </c>
      <c r="AQ61">
        <v>8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46940.707488662716</v>
      </c>
      <c r="AV61" t="s">
        <v>379</v>
      </c>
      <c r="AW61" t="s">
        <v>379</v>
      </c>
      <c r="AX61">
        <v>0</v>
      </c>
      <c r="AY61">
        <v>0</v>
      </c>
      <c r="AZ61">
        <v>261</v>
      </c>
      <c r="BA61">
        <v>1000</v>
      </c>
      <c r="BB61" t="s">
        <v>380</v>
      </c>
      <c r="BC61">
        <v>1176.155</v>
      </c>
      <c r="BD61">
        <v>1226.1110000000001</v>
      </c>
      <c r="BE61">
        <v>1216</v>
      </c>
      <c r="BF61">
        <v>1.4603136E-4</v>
      </c>
      <c r="BG61">
        <v>9.7405935999999986E-4</v>
      </c>
      <c r="BH61">
        <v>4.7597999359999997E-2</v>
      </c>
      <c r="BI61">
        <v>7.5799999999999999E-4</v>
      </c>
      <c r="BJ61">
        <f t="shared" si="30"/>
        <v>1200.00125</v>
      </c>
      <c r="BK61">
        <f t="shared" si="31"/>
        <v>1009.5066747992503</v>
      </c>
      <c r="BL61">
        <f t="shared" si="32"/>
        <v>0.84125468602574394</v>
      </c>
      <c r="BM61">
        <f t="shared" si="33"/>
        <v>0.16202154402968577</v>
      </c>
      <c r="BN61">
        <v>6</v>
      </c>
      <c r="BO61">
        <v>0.5</v>
      </c>
      <c r="BP61" t="s">
        <v>381</v>
      </c>
      <c r="BQ61">
        <v>2</v>
      </c>
      <c r="BR61" t="b">
        <v>1</v>
      </c>
      <c r="BS61">
        <v>1665065225.7874999</v>
      </c>
      <c r="BT61">
        <v>278.20337499999999</v>
      </c>
      <c r="BU61">
        <v>293.07274999999998</v>
      </c>
      <c r="BV61">
        <v>33.724112499999997</v>
      </c>
      <c r="BW61">
        <v>32.463887499999998</v>
      </c>
      <c r="BX61">
        <v>278.98725000000002</v>
      </c>
      <c r="BY61">
        <v>33.402075000000004</v>
      </c>
      <c r="BZ61">
        <v>650.06175000000007</v>
      </c>
      <c r="CA61">
        <v>101.067875</v>
      </c>
      <c r="CB61">
        <v>0.10039237500000001</v>
      </c>
      <c r="CC61">
        <v>34.086524999999988</v>
      </c>
      <c r="CD61">
        <v>999.9</v>
      </c>
      <c r="CE61">
        <v>33.914000000000001</v>
      </c>
      <c r="CF61">
        <v>0</v>
      </c>
      <c r="CG61">
        <v>0</v>
      </c>
      <c r="CH61">
        <v>8963.90625</v>
      </c>
      <c r="CI61">
        <v>0</v>
      </c>
      <c r="CJ61">
        <v>586.22375</v>
      </c>
      <c r="CK61">
        <v>-14.869475</v>
      </c>
      <c r="CL61">
        <v>287.91287499999999</v>
      </c>
      <c r="CM61">
        <v>302.90637500000003</v>
      </c>
      <c r="CN61">
        <v>1.26023</v>
      </c>
      <c r="CO61">
        <v>293.07274999999998</v>
      </c>
      <c r="CP61">
        <v>32.463887499999998</v>
      </c>
      <c r="CQ61">
        <v>3.40842125</v>
      </c>
      <c r="CR61">
        <v>3.28105125</v>
      </c>
      <c r="CS61">
        <v>26.170349999999999</v>
      </c>
      <c r="CT61">
        <v>25.527450000000002</v>
      </c>
      <c r="CU61">
        <v>1200.00125</v>
      </c>
      <c r="CV61">
        <v>0.95800399999999997</v>
      </c>
      <c r="CW61">
        <v>4.1995999999999999E-2</v>
      </c>
      <c r="CX61">
        <v>0</v>
      </c>
      <c r="CY61">
        <v>958.82024999999999</v>
      </c>
      <c r="CZ61">
        <v>5.0001600000000002</v>
      </c>
      <c r="DA61">
        <v>12760.9625</v>
      </c>
      <c r="DB61">
        <v>9515.1875</v>
      </c>
      <c r="DC61">
        <v>47.944875000000003</v>
      </c>
      <c r="DD61">
        <v>49.75</v>
      </c>
      <c r="DE61">
        <v>49.054250000000003</v>
      </c>
      <c r="DF61">
        <v>48.765500000000003</v>
      </c>
      <c r="DG61">
        <v>49.625</v>
      </c>
      <c r="DH61">
        <v>1144.81375</v>
      </c>
      <c r="DI61">
        <v>50.1875</v>
      </c>
      <c r="DJ61">
        <v>0</v>
      </c>
      <c r="DK61">
        <v>2465</v>
      </c>
      <c r="DL61">
        <v>0</v>
      </c>
      <c r="DM61">
        <v>959.61769230769255</v>
      </c>
      <c r="DN61">
        <v>-8.8042393126963461</v>
      </c>
      <c r="DO61">
        <v>1712.201706393992</v>
      </c>
      <c r="DP61">
        <v>12564.55</v>
      </c>
      <c r="DQ61">
        <v>15</v>
      </c>
      <c r="DR61">
        <v>1665062474.5</v>
      </c>
      <c r="DS61" t="s">
        <v>382</v>
      </c>
      <c r="DT61">
        <v>1665062474.5</v>
      </c>
      <c r="DU61">
        <v>1665062474.5</v>
      </c>
      <c r="DV61">
        <v>8</v>
      </c>
      <c r="DW61">
        <v>-4.1000000000000002E-2</v>
      </c>
      <c r="DX61">
        <v>-0.11700000000000001</v>
      </c>
      <c r="DY61">
        <v>-0.78400000000000003</v>
      </c>
      <c r="DZ61">
        <v>0.32200000000000001</v>
      </c>
      <c r="EA61">
        <v>415</v>
      </c>
      <c r="EB61">
        <v>32</v>
      </c>
      <c r="EC61">
        <v>0.34</v>
      </c>
      <c r="ED61">
        <v>0.23</v>
      </c>
      <c r="EE61">
        <v>-14.352375</v>
      </c>
      <c r="EF61">
        <v>-2.9100697936210049</v>
      </c>
      <c r="EG61">
        <v>0.29606566058055422</v>
      </c>
      <c r="EH61">
        <v>0</v>
      </c>
      <c r="EI61">
        <v>960.13082352941183</v>
      </c>
      <c r="EJ61">
        <v>-8.3794652442765418</v>
      </c>
      <c r="EK61">
        <v>0.85036661542115732</v>
      </c>
      <c r="EL61">
        <v>0</v>
      </c>
      <c r="EM61">
        <v>1.18518725</v>
      </c>
      <c r="EN61">
        <v>0.38575103189493221</v>
      </c>
      <c r="EO61">
        <v>3.9724578914539801E-2</v>
      </c>
      <c r="EP61">
        <v>0</v>
      </c>
      <c r="EQ61">
        <v>0</v>
      </c>
      <c r="ER61">
        <v>3</v>
      </c>
      <c r="ES61" t="s">
        <v>400</v>
      </c>
      <c r="ET61">
        <v>3.3688400000000001</v>
      </c>
      <c r="EU61">
        <v>2.8936000000000002</v>
      </c>
      <c r="EV61">
        <v>7.1348999999999996E-2</v>
      </c>
      <c r="EW61">
        <v>7.5598700000000005E-2</v>
      </c>
      <c r="EX61">
        <v>0.139679</v>
      </c>
      <c r="EY61">
        <v>0.13838900000000001</v>
      </c>
      <c r="EZ61">
        <v>32041</v>
      </c>
      <c r="FA61">
        <v>27779.1</v>
      </c>
      <c r="FB61">
        <v>30840</v>
      </c>
      <c r="FC61">
        <v>28012.2</v>
      </c>
      <c r="FD61">
        <v>34971.5</v>
      </c>
      <c r="FE61">
        <v>34078</v>
      </c>
      <c r="FF61">
        <v>40218.5</v>
      </c>
      <c r="FG61">
        <v>39073.199999999997</v>
      </c>
      <c r="FH61">
        <v>2.3012299999999999</v>
      </c>
      <c r="FI61">
        <v>2.1610800000000001</v>
      </c>
      <c r="FJ61">
        <v>0</v>
      </c>
      <c r="FK61">
        <v>7.26879E-2</v>
      </c>
      <c r="FL61">
        <v>999.9</v>
      </c>
      <c r="FM61">
        <v>32.725900000000003</v>
      </c>
      <c r="FN61">
        <v>60.6</v>
      </c>
      <c r="FO61">
        <v>38.799999999999997</v>
      </c>
      <c r="FP61">
        <v>41.682600000000001</v>
      </c>
      <c r="FQ61">
        <v>51.280900000000003</v>
      </c>
      <c r="FR61">
        <v>30.825299999999999</v>
      </c>
      <c r="FS61">
        <v>2</v>
      </c>
      <c r="FT61">
        <v>0.70230700000000001</v>
      </c>
      <c r="FU61">
        <v>1.24624</v>
      </c>
      <c r="FV61">
        <v>20.2026</v>
      </c>
      <c r="FW61">
        <v>5.2135499999999997</v>
      </c>
      <c r="FX61">
        <v>11.974</v>
      </c>
      <c r="FY61">
        <v>4.9894999999999996</v>
      </c>
      <c r="FZ61">
        <v>3.2925</v>
      </c>
      <c r="GA61">
        <v>9999</v>
      </c>
      <c r="GB61">
        <v>9999</v>
      </c>
      <c r="GC61">
        <v>9999</v>
      </c>
      <c r="GD61">
        <v>999.9</v>
      </c>
      <c r="GE61">
        <v>4.9714</v>
      </c>
      <c r="GF61">
        <v>1.8742300000000001</v>
      </c>
      <c r="GG61">
        <v>1.87056</v>
      </c>
      <c r="GH61">
        <v>1.87015</v>
      </c>
      <c r="GI61">
        <v>1.8747100000000001</v>
      </c>
      <c r="GJ61">
        <v>1.8714900000000001</v>
      </c>
      <c r="GK61">
        <v>1.8669100000000001</v>
      </c>
      <c r="GL61">
        <v>1.8778999999999999</v>
      </c>
      <c r="GM61">
        <v>0</v>
      </c>
      <c r="GN61">
        <v>0</v>
      </c>
      <c r="GO61">
        <v>0</v>
      </c>
      <c r="GP61">
        <v>0</v>
      </c>
      <c r="GQ61" t="s">
        <v>384</v>
      </c>
      <c r="GR61" t="s">
        <v>385</v>
      </c>
      <c r="GS61" t="s">
        <v>386</v>
      </c>
      <c r="GT61" t="s">
        <v>386</v>
      </c>
      <c r="GU61" t="s">
        <v>386</v>
      </c>
      <c r="GV61" t="s">
        <v>386</v>
      </c>
      <c r="GW61">
        <v>0</v>
      </c>
      <c r="GX61">
        <v>100</v>
      </c>
      <c r="GY61">
        <v>100</v>
      </c>
      <c r="GZ61">
        <v>-0.78400000000000003</v>
      </c>
      <c r="HA61">
        <v>0.3221</v>
      </c>
      <c r="HB61">
        <v>-0.78395000000000437</v>
      </c>
      <c r="HC61">
        <v>0</v>
      </c>
      <c r="HD61">
        <v>0</v>
      </c>
      <c r="HE61">
        <v>0</v>
      </c>
      <c r="HF61">
        <v>0.32204000000000832</v>
      </c>
      <c r="HG61">
        <v>0</v>
      </c>
      <c r="HH61">
        <v>0</v>
      </c>
      <c r="HI61">
        <v>0</v>
      </c>
      <c r="HJ61">
        <v>-1</v>
      </c>
      <c r="HK61">
        <v>-1</v>
      </c>
      <c r="HL61">
        <v>-1</v>
      </c>
      <c r="HM61">
        <v>-1</v>
      </c>
      <c r="HN61">
        <v>45.9</v>
      </c>
      <c r="HO61">
        <v>45.9</v>
      </c>
      <c r="HP61">
        <v>1.02417</v>
      </c>
      <c r="HQ61">
        <v>2.5769000000000002</v>
      </c>
      <c r="HR61">
        <v>2.1484399999999999</v>
      </c>
      <c r="HS61">
        <v>2.5854499999999998</v>
      </c>
      <c r="HT61">
        <v>2.5451700000000002</v>
      </c>
      <c r="HU61">
        <v>2.3168899999999999</v>
      </c>
      <c r="HV61">
        <v>43.209099999999999</v>
      </c>
      <c r="HW61">
        <v>13.9482</v>
      </c>
      <c r="HX61">
        <v>18</v>
      </c>
      <c r="HY61">
        <v>695.72900000000004</v>
      </c>
      <c r="HZ61">
        <v>713.42399999999998</v>
      </c>
      <c r="IA61">
        <v>30.9983</v>
      </c>
      <c r="IB61">
        <v>36.335500000000003</v>
      </c>
      <c r="IC61">
        <v>29.999400000000001</v>
      </c>
      <c r="ID61">
        <v>36.126300000000001</v>
      </c>
      <c r="IE61">
        <v>36.066200000000002</v>
      </c>
      <c r="IF61">
        <v>20.572600000000001</v>
      </c>
      <c r="IG61">
        <v>28.4468</v>
      </c>
      <c r="IH61">
        <v>71.5137</v>
      </c>
      <c r="II61">
        <v>31</v>
      </c>
      <c r="IJ61">
        <v>311.10300000000001</v>
      </c>
      <c r="IK61">
        <v>32.267000000000003</v>
      </c>
      <c r="IL61">
        <v>98.305700000000002</v>
      </c>
      <c r="IM61">
        <v>98.374499999999998</v>
      </c>
    </row>
    <row r="62" spans="1:247" x14ac:dyDescent="0.2">
      <c r="A62">
        <v>47</v>
      </c>
      <c r="B62">
        <v>1665065232.0999999</v>
      </c>
      <c r="C62">
        <v>183.5</v>
      </c>
      <c r="D62" t="s">
        <v>479</v>
      </c>
      <c r="E62" t="s">
        <v>480</v>
      </c>
      <c r="F62">
        <v>4</v>
      </c>
      <c r="G62">
        <v>1665065230.0999999</v>
      </c>
      <c r="H62">
        <f t="shared" si="0"/>
        <v>1.393236957993834E-3</v>
      </c>
      <c r="I62">
        <f t="shared" si="1"/>
        <v>1.393236957993834</v>
      </c>
      <c r="J62">
        <f t="shared" si="2"/>
        <v>5.7019742441909571</v>
      </c>
      <c r="K62">
        <f t="shared" si="3"/>
        <v>285.21728571428582</v>
      </c>
      <c r="L62">
        <f t="shared" si="4"/>
        <v>149.79071075003884</v>
      </c>
      <c r="M62">
        <f t="shared" si="5"/>
        <v>15.154332305203219</v>
      </c>
      <c r="N62">
        <f t="shared" si="6"/>
        <v>28.855444408132346</v>
      </c>
      <c r="O62">
        <f t="shared" si="7"/>
        <v>7.1823970682397389E-2</v>
      </c>
      <c r="P62">
        <f t="shared" si="8"/>
        <v>2.7591067370284788</v>
      </c>
      <c r="Q62">
        <f t="shared" si="9"/>
        <v>7.0801214501771806E-2</v>
      </c>
      <c r="R62">
        <f t="shared" si="10"/>
        <v>4.4341436343825202E-2</v>
      </c>
      <c r="S62">
        <f t="shared" si="11"/>
        <v>194.42759661253646</v>
      </c>
      <c r="T62">
        <f t="shared" si="12"/>
        <v>34.900609417658416</v>
      </c>
      <c r="U62">
        <f t="shared" si="13"/>
        <v>33.897528571428573</v>
      </c>
      <c r="V62">
        <f t="shared" si="14"/>
        <v>5.312545872452076</v>
      </c>
      <c r="W62">
        <f t="shared" si="15"/>
        <v>63.506078798406627</v>
      </c>
      <c r="X62">
        <f t="shared" si="16"/>
        <v>3.4075038054389695</v>
      </c>
      <c r="Y62">
        <f t="shared" si="17"/>
        <v>5.3656340777325147</v>
      </c>
      <c r="Z62">
        <f t="shared" si="18"/>
        <v>1.9050420670131065</v>
      </c>
      <c r="AA62">
        <f t="shared" si="19"/>
        <v>-61.441749847528079</v>
      </c>
      <c r="AB62">
        <f t="shared" si="20"/>
        <v>26.513440056401709</v>
      </c>
      <c r="AC62">
        <f t="shared" si="21"/>
        <v>2.222118892226185</v>
      </c>
      <c r="AD62">
        <f t="shared" si="22"/>
        <v>161.72140571363627</v>
      </c>
      <c r="AE62">
        <f t="shared" si="23"/>
        <v>15.891330840537082</v>
      </c>
      <c r="AF62">
        <f t="shared" si="24"/>
        <v>1.4864088579952996</v>
      </c>
      <c r="AG62">
        <f t="shared" si="25"/>
        <v>5.7019742441909571</v>
      </c>
      <c r="AH62">
        <v>309.93418851056049</v>
      </c>
      <c r="AI62">
        <v>297.6849151515151</v>
      </c>
      <c r="AJ62">
        <v>1.68451784151163</v>
      </c>
      <c r="AK62">
        <v>66.416550813611067</v>
      </c>
      <c r="AL62">
        <f t="shared" si="26"/>
        <v>1.393236957993834</v>
      </c>
      <c r="AM62">
        <v>32.360841145929491</v>
      </c>
      <c r="AN62">
        <v>33.659523030303021</v>
      </c>
      <c r="AO62">
        <v>-1.1641648252552581E-2</v>
      </c>
      <c r="AP62">
        <v>79.004078207123655</v>
      </c>
      <c r="AQ62">
        <v>9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46936.941069448578</v>
      </c>
      <c r="AV62" t="s">
        <v>379</v>
      </c>
      <c r="AW62" t="s">
        <v>379</v>
      </c>
      <c r="AX62">
        <v>0</v>
      </c>
      <c r="AY62">
        <v>0</v>
      </c>
      <c r="AZ62">
        <v>261</v>
      </c>
      <c r="BA62">
        <v>1000</v>
      </c>
      <c r="BB62" t="s">
        <v>380</v>
      </c>
      <c r="BC62">
        <v>1176.155</v>
      </c>
      <c r="BD62">
        <v>1226.1110000000001</v>
      </c>
      <c r="BE62">
        <v>1216</v>
      </c>
      <c r="BF62">
        <v>1.4603136E-4</v>
      </c>
      <c r="BG62">
        <v>9.7405935999999986E-4</v>
      </c>
      <c r="BH62">
        <v>4.7597999359999997E-2</v>
      </c>
      <c r="BI62">
        <v>7.5799999999999999E-4</v>
      </c>
      <c r="BJ62">
        <f t="shared" si="30"/>
        <v>1200.01</v>
      </c>
      <c r="BK62">
        <f t="shared" si="31"/>
        <v>1009.5140997992415</v>
      </c>
      <c r="BL62">
        <f t="shared" si="32"/>
        <v>0.84125473937653983</v>
      </c>
      <c r="BM62">
        <f t="shared" si="33"/>
        <v>0.16202164699672209</v>
      </c>
      <c r="BN62">
        <v>6</v>
      </c>
      <c r="BO62">
        <v>0.5</v>
      </c>
      <c r="BP62" t="s">
        <v>381</v>
      </c>
      <c r="BQ62">
        <v>2</v>
      </c>
      <c r="BR62" t="b">
        <v>1</v>
      </c>
      <c r="BS62">
        <v>1665065230.0999999</v>
      </c>
      <c r="BT62">
        <v>285.21728571428582</v>
      </c>
      <c r="BU62">
        <v>300.27657142857151</v>
      </c>
      <c r="BV62">
        <v>33.680957142857153</v>
      </c>
      <c r="BW62">
        <v>32.35518571428571</v>
      </c>
      <c r="BX62">
        <v>286.00114285714278</v>
      </c>
      <c r="BY62">
        <v>33.358928571428571</v>
      </c>
      <c r="BZ62">
        <v>650.04200000000014</v>
      </c>
      <c r="CA62">
        <v>101.0698571428571</v>
      </c>
      <c r="CB62">
        <v>0.1001835714285714</v>
      </c>
      <c r="CC62">
        <v>34.075771428571429</v>
      </c>
      <c r="CD62">
        <v>999.89999999999986</v>
      </c>
      <c r="CE62">
        <v>33.897528571428573</v>
      </c>
      <c r="CF62">
        <v>0</v>
      </c>
      <c r="CG62">
        <v>0</v>
      </c>
      <c r="CH62">
        <v>8962.6799999999985</v>
      </c>
      <c r="CI62">
        <v>0</v>
      </c>
      <c r="CJ62">
        <v>720.64414285714281</v>
      </c>
      <c r="CK62">
        <v>-15.05917142857143</v>
      </c>
      <c r="CL62">
        <v>295.15857142857152</v>
      </c>
      <c r="CM62">
        <v>310.31700000000001</v>
      </c>
      <c r="CN62">
        <v>1.32578</v>
      </c>
      <c r="CO62">
        <v>300.27657142857151</v>
      </c>
      <c r="CP62">
        <v>32.35518571428571</v>
      </c>
      <c r="CQ62">
        <v>3.4041285714285712</v>
      </c>
      <c r="CR62">
        <v>3.270132857142857</v>
      </c>
      <c r="CS62">
        <v>26.14902857142857</v>
      </c>
      <c r="CT62">
        <v>25.471328571428572</v>
      </c>
      <c r="CU62">
        <v>1200.01</v>
      </c>
      <c r="CV62">
        <v>0.95800399999999997</v>
      </c>
      <c r="CW62">
        <v>4.1995999999999992E-2</v>
      </c>
      <c r="CX62">
        <v>0</v>
      </c>
      <c r="CY62">
        <v>958.0934285714286</v>
      </c>
      <c r="CZ62">
        <v>5.0001600000000002</v>
      </c>
      <c r="DA62">
        <v>12771.22857142857</v>
      </c>
      <c r="DB62">
        <v>9515.2657142857151</v>
      </c>
      <c r="DC62">
        <v>47.954999999999998</v>
      </c>
      <c r="DD62">
        <v>49.75</v>
      </c>
      <c r="DE62">
        <v>49.035428571428568</v>
      </c>
      <c r="DF62">
        <v>48.75</v>
      </c>
      <c r="DG62">
        <v>49.642714285714291</v>
      </c>
      <c r="DH62">
        <v>1144.82</v>
      </c>
      <c r="DI62">
        <v>50.19</v>
      </c>
      <c r="DJ62">
        <v>0</v>
      </c>
      <c r="DK62">
        <v>2469.2000000476842</v>
      </c>
      <c r="DL62">
        <v>0</v>
      </c>
      <c r="DM62">
        <v>958.9280399999999</v>
      </c>
      <c r="DN62">
        <v>-9.7681538593758148</v>
      </c>
      <c r="DO62">
        <v>1669.292307404367</v>
      </c>
      <c r="DP62">
        <v>12661.468000000001</v>
      </c>
      <c r="DQ62">
        <v>15</v>
      </c>
      <c r="DR62">
        <v>1665062474.5</v>
      </c>
      <c r="DS62" t="s">
        <v>382</v>
      </c>
      <c r="DT62">
        <v>1665062474.5</v>
      </c>
      <c r="DU62">
        <v>1665062474.5</v>
      </c>
      <c r="DV62">
        <v>8</v>
      </c>
      <c r="DW62">
        <v>-4.1000000000000002E-2</v>
      </c>
      <c r="DX62">
        <v>-0.11700000000000001</v>
      </c>
      <c r="DY62">
        <v>-0.78400000000000003</v>
      </c>
      <c r="DZ62">
        <v>0.32200000000000001</v>
      </c>
      <c r="EA62">
        <v>415</v>
      </c>
      <c r="EB62">
        <v>32</v>
      </c>
      <c r="EC62">
        <v>0.34</v>
      </c>
      <c r="ED62">
        <v>0.23</v>
      </c>
      <c r="EE62">
        <v>-14.553625</v>
      </c>
      <c r="EF62">
        <v>-3.4885125703564288</v>
      </c>
      <c r="EG62">
        <v>0.34494594775848569</v>
      </c>
      <c r="EH62">
        <v>0</v>
      </c>
      <c r="EI62">
        <v>959.52176470588233</v>
      </c>
      <c r="EJ62">
        <v>-9.0137509636305104</v>
      </c>
      <c r="EK62">
        <v>0.90285674255545212</v>
      </c>
      <c r="EL62">
        <v>0</v>
      </c>
      <c r="EM62">
        <v>1.22059625</v>
      </c>
      <c r="EN62">
        <v>0.59785519699812217</v>
      </c>
      <c r="EO62">
        <v>6.0605754293115613E-2</v>
      </c>
      <c r="EP62">
        <v>0</v>
      </c>
      <c r="EQ62">
        <v>0</v>
      </c>
      <c r="ER62">
        <v>3</v>
      </c>
      <c r="ES62" t="s">
        <v>400</v>
      </c>
      <c r="ET62">
        <v>3.36883</v>
      </c>
      <c r="EU62">
        <v>2.89357</v>
      </c>
      <c r="EV62">
        <v>7.2727E-2</v>
      </c>
      <c r="EW62">
        <v>7.6997599999999999E-2</v>
      </c>
      <c r="EX62">
        <v>0.13953199999999999</v>
      </c>
      <c r="EY62">
        <v>0.13822400000000001</v>
      </c>
      <c r="EZ62">
        <v>31994.2</v>
      </c>
      <c r="FA62">
        <v>27737.4</v>
      </c>
      <c r="FB62">
        <v>30840.7</v>
      </c>
      <c r="FC62">
        <v>28012.400000000001</v>
      </c>
      <c r="FD62">
        <v>34978.300000000003</v>
      </c>
      <c r="FE62">
        <v>34085</v>
      </c>
      <c r="FF62">
        <v>40219.5</v>
      </c>
      <c r="FG62">
        <v>39073.699999999997</v>
      </c>
      <c r="FH62">
        <v>2.30078</v>
      </c>
      <c r="FI62">
        <v>2.1614</v>
      </c>
      <c r="FJ62">
        <v>0</v>
      </c>
      <c r="FK62">
        <v>7.3589399999999999E-2</v>
      </c>
      <c r="FL62">
        <v>999.9</v>
      </c>
      <c r="FM62">
        <v>32.708599999999997</v>
      </c>
      <c r="FN62">
        <v>60.5</v>
      </c>
      <c r="FO62">
        <v>38.799999999999997</v>
      </c>
      <c r="FP62">
        <v>41.613599999999998</v>
      </c>
      <c r="FQ62">
        <v>51.2209</v>
      </c>
      <c r="FR62">
        <v>30.749199999999998</v>
      </c>
      <c r="FS62">
        <v>2</v>
      </c>
      <c r="FT62">
        <v>0.70169999999999999</v>
      </c>
      <c r="FU62">
        <v>1.2409600000000001</v>
      </c>
      <c r="FV62">
        <v>20.2027</v>
      </c>
      <c r="FW62">
        <v>5.2138499999999999</v>
      </c>
      <c r="FX62">
        <v>11.974</v>
      </c>
      <c r="FY62">
        <v>4.9896500000000001</v>
      </c>
      <c r="FZ62">
        <v>3.2924799999999999</v>
      </c>
      <c r="GA62">
        <v>9999</v>
      </c>
      <c r="GB62">
        <v>9999</v>
      </c>
      <c r="GC62">
        <v>9999</v>
      </c>
      <c r="GD62">
        <v>999.9</v>
      </c>
      <c r="GE62">
        <v>4.9713700000000003</v>
      </c>
      <c r="GF62">
        <v>1.8742099999999999</v>
      </c>
      <c r="GG62">
        <v>1.8705499999999999</v>
      </c>
      <c r="GH62">
        <v>1.87015</v>
      </c>
      <c r="GI62">
        <v>1.8747</v>
      </c>
      <c r="GJ62">
        <v>1.87147</v>
      </c>
      <c r="GK62">
        <v>1.8669100000000001</v>
      </c>
      <c r="GL62">
        <v>1.8778999999999999</v>
      </c>
      <c r="GM62">
        <v>0</v>
      </c>
      <c r="GN62">
        <v>0</v>
      </c>
      <c r="GO62">
        <v>0</v>
      </c>
      <c r="GP62">
        <v>0</v>
      </c>
      <c r="GQ62" t="s">
        <v>384</v>
      </c>
      <c r="GR62" t="s">
        <v>385</v>
      </c>
      <c r="GS62" t="s">
        <v>386</v>
      </c>
      <c r="GT62" t="s">
        <v>386</v>
      </c>
      <c r="GU62" t="s">
        <v>386</v>
      </c>
      <c r="GV62" t="s">
        <v>386</v>
      </c>
      <c r="GW62">
        <v>0</v>
      </c>
      <c r="GX62">
        <v>100</v>
      </c>
      <c r="GY62">
        <v>100</v>
      </c>
      <c r="GZ62">
        <v>-0.78400000000000003</v>
      </c>
      <c r="HA62">
        <v>0.3221</v>
      </c>
      <c r="HB62">
        <v>-0.78395000000000437</v>
      </c>
      <c r="HC62">
        <v>0</v>
      </c>
      <c r="HD62">
        <v>0</v>
      </c>
      <c r="HE62">
        <v>0</v>
      </c>
      <c r="HF62">
        <v>0.32204000000000832</v>
      </c>
      <c r="HG62">
        <v>0</v>
      </c>
      <c r="HH62">
        <v>0</v>
      </c>
      <c r="HI62">
        <v>0</v>
      </c>
      <c r="HJ62">
        <v>-1</v>
      </c>
      <c r="HK62">
        <v>-1</v>
      </c>
      <c r="HL62">
        <v>-1</v>
      </c>
      <c r="HM62">
        <v>-1</v>
      </c>
      <c r="HN62">
        <v>46</v>
      </c>
      <c r="HO62">
        <v>46</v>
      </c>
      <c r="HP62">
        <v>1.0424800000000001</v>
      </c>
      <c r="HQ62">
        <v>2.5756800000000002</v>
      </c>
      <c r="HR62">
        <v>2.1484399999999999</v>
      </c>
      <c r="HS62">
        <v>2.5854499999999998</v>
      </c>
      <c r="HT62">
        <v>2.5451700000000002</v>
      </c>
      <c r="HU62">
        <v>2.2436500000000001</v>
      </c>
      <c r="HV62">
        <v>43.209099999999999</v>
      </c>
      <c r="HW62">
        <v>13.9306</v>
      </c>
      <c r="HX62">
        <v>18</v>
      </c>
      <c r="HY62">
        <v>695.28899999999999</v>
      </c>
      <c r="HZ62">
        <v>713.67399999999998</v>
      </c>
      <c r="IA62">
        <v>30.9985</v>
      </c>
      <c r="IB62">
        <v>36.327100000000002</v>
      </c>
      <c r="IC62">
        <v>29.999400000000001</v>
      </c>
      <c r="ID62">
        <v>36.119799999999998</v>
      </c>
      <c r="IE62">
        <v>36.060400000000001</v>
      </c>
      <c r="IF62">
        <v>20.9392</v>
      </c>
      <c r="IG62">
        <v>28.4468</v>
      </c>
      <c r="IH62">
        <v>71.5137</v>
      </c>
      <c r="II62">
        <v>31</v>
      </c>
      <c r="IJ62">
        <v>317.78399999999999</v>
      </c>
      <c r="IK62">
        <v>32.266399999999997</v>
      </c>
      <c r="IL62">
        <v>98.308099999999996</v>
      </c>
      <c r="IM62">
        <v>98.375699999999995</v>
      </c>
    </row>
    <row r="63" spans="1:247" x14ac:dyDescent="0.2">
      <c r="A63">
        <v>48</v>
      </c>
      <c r="B63">
        <v>1665065236.0999999</v>
      </c>
      <c r="C63">
        <v>187.5</v>
      </c>
      <c r="D63" t="s">
        <v>481</v>
      </c>
      <c r="E63" t="s">
        <v>482</v>
      </c>
      <c r="F63">
        <v>4</v>
      </c>
      <c r="G63">
        <v>1665065233.7874999</v>
      </c>
      <c r="H63">
        <f t="shared" si="0"/>
        <v>1.3633368354349657E-3</v>
      </c>
      <c r="I63">
        <f t="shared" si="1"/>
        <v>1.3633368354349658</v>
      </c>
      <c r="J63">
        <f t="shared" si="2"/>
        <v>5.8211871166283364</v>
      </c>
      <c r="K63">
        <f t="shared" si="3"/>
        <v>291.25125000000003</v>
      </c>
      <c r="L63">
        <f t="shared" si="4"/>
        <v>149.74738537611037</v>
      </c>
      <c r="M63">
        <f t="shared" si="5"/>
        <v>15.149946963653381</v>
      </c>
      <c r="N63">
        <f t="shared" si="6"/>
        <v>29.465896713423895</v>
      </c>
      <c r="O63">
        <f t="shared" si="7"/>
        <v>7.0053449116321914E-2</v>
      </c>
      <c r="P63">
        <f t="shared" si="8"/>
        <v>2.7646588784198678</v>
      </c>
      <c r="Q63">
        <f t="shared" si="9"/>
        <v>6.9082052065420271E-2</v>
      </c>
      <c r="R63">
        <f t="shared" si="10"/>
        <v>4.3262436505831052E-2</v>
      </c>
      <c r="S63">
        <f t="shared" si="11"/>
        <v>194.42959161254049</v>
      </c>
      <c r="T63">
        <f t="shared" si="12"/>
        <v>34.902850448055617</v>
      </c>
      <c r="U63">
        <f t="shared" si="13"/>
        <v>33.900174999999997</v>
      </c>
      <c r="V63">
        <f t="shared" si="14"/>
        <v>5.3133307367048657</v>
      </c>
      <c r="W63">
        <f t="shared" si="15"/>
        <v>63.432932687859591</v>
      </c>
      <c r="X63">
        <f t="shared" si="16"/>
        <v>3.4027425580821635</v>
      </c>
      <c r="Y63">
        <f t="shared" si="17"/>
        <v>5.3643153704186428</v>
      </c>
      <c r="Z63">
        <f t="shared" si="18"/>
        <v>1.9105881786227021</v>
      </c>
      <c r="AA63">
        <f t="shared" si="19"/>
        <v>-60.123154442681987</v>
      </c>
      <c r="AB63">
        <f t="shared" si="20"/>
        <v>25.515204050801529</v>
      </c>
      <c r="AC63">
        <f t="shared" si="21"/>
        <v>2.1341427393492385</v>
      </c>
      <c r="AD63">
        <f t="shared" si="22"/>
        <v>161.95578396000928</v>
      </c>
      <c r="AE63">
        <f t="shared" si="23"/>
        <v>16.057004145410652</v>
      </c>
      <c r="AF63">
        <f t="shared" si="24"/>
        <v>1.4495679257840264</v>
      </c>
      <c r="AG63">
        <f t="shared" si="25"/>
        <v>5.8211871166283364</v>
      </c>
      <c r="AH63">
        <v>316.86487680010413</v>
      </c>
      <c r="AI63">
        <v>304.45987878787878</v>
      </c>
      <c r="AJ63">
        <v>1.6948408271193911</v>
      </c>
      <c r="AK63">
        <v>66.416550813611067</v>
      </c>
      <c r="AL63">
        <f t="shared" si="26"/>
        <v>1.3633368354349658</v>
      </c>
      <c r="AM63">
        <v>32.340344020823359</v>
      </c>
      <c r="AN63">
        <v>33.615701212121202</v>
      </c>
      <c r="AO63">
        <v>-1.232031607287051E-2</v>
      </c>
      <c r="AP63">
        <v>79.004078207123655</v>
      </c>
      <c r="AQ63">
        <v>9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47089.63255366424</v>
      </c>
      <c r="AV63" t="s">
        <v>379</v>
      </c>
      <c r="AW63" t="s">
        <v>379</v>
      </c>
      <c r="AX63">
        <v>0</v>
      </c>
      <c r="AY63">
        <v>0</v>
      </c>
      <c r="AZ63">
        <v>261</v>
      </c>
      <c r="BA63">
        <v>1000</v>
      </c>
      <c r="BB63" t="s">
        <v>380</v>
      </c>
      <c r="BC63">
        <v>1176.155</v>
      </c>
      <c r="BD63">
        <v>1226.1110000000001</v>
      </c>
      <c r="BE63">
        <v>1216</v>
      </c>
      <c r="BF63">
        <v>1.4603136E-4</v>
      </c>
      <c r="BG63">
        <v>9.7405935999999986E-4</v>
      </c>
      <c r="BH63">
        <v>4.7597999359999997E-2</v>
      </c>
      <c r="BI63">
        <v>7.5799999999999999E-4</v>
      </c>
      <c r="BJ63">
        <f t="shared" si="30"/>
        <v>1200.0225</v>
      </c>
      <c r="BK63">
        <f t="shared" si="31"/>
        <v>1009.5245997992437</v>
      </c>
      <c r="BL63">
        <f t="shared" si="32"/>
        <v>0.84125472630658482</v>
      </c>
      <c r="BM63">
        <f t="shared" si="33"/>
        <v>0.16202162177170884</v>
      </c>
      <c r="BN63">
        <v>6</v>
      </c>
      <c r="BO63">
        <v>0.5</v>
      </c>
      <c r="BP63" t="s">
        <v>381</v>
      </c>
      <c r="BQ63">
        <v>2</v>
      </c>
      <c r="BR63" t="b">
        <v>1</v>
      </c>
      <c r="BS63">
        <v>1665065233.7874999</v>
      </c>
      <c r="BT63">
        <v>291.25125000000003</v>
      </c>
      <c r="BU63">
        <v>306.46212500000001</v>
      </c>
      <c r="BV63">
        <v>33.633899999999997</v>
      </c>
      <c r="BW63">
        <v>32.340899999999998</v>
      </c>
      <c r="BX63">
        <v>292.03512499999999</v>
      </c>
      <c r="BY63">
        <v>33.311862499999997</v>
      </c>
      <c r="BZ63">
        <v>650.02937499999996</v>
      </c>
      <c r="CA63">
        <v>101.070125</v>
      </c>
      <c r="CB63">
        <v>9.99016125E-2</v>
      </c>
      <c r="CC63">
        <v>34.071362500000014</v>
      </c>
      <c r="CD63">
        <v>999.9</v>
      </c>
      <c r="CE63">
        <v>33.900174999999997</v>
      </c>
      <c r="CF63">
        <v>0</v>
      </c>
      <c r="CG63">
        <v>0</v>
      </c>
      <c r="CH63">
        <v>8992.1124999999993</v>
      </c>
      <c r="CI63">
        <v>0</v>
      </c>
      <c r="CJ63">
        <v>704.32224999999994</v>
      </c>
      <c r="CK63">
        <v>-15.2107125</v>
      </c>
      <c r="CL63">
        <v>301.38825000000003</v>
      </c>
      <c r="CM63">
        <v>316.70450000000011</v>
      </c>
      <c r="CN63">
        <v>1.2929949999999999</v>
      </c>
      <c r="CO63">
        <v>306.46212500000001</v>
      </c>
      <c r="CP63">
        <v>32.340899999999998</v>
      </c>
      <c r="CQ63">
        <v>3.3993837500000001</v>
      </c>
      <c r="CR63">
        <v>3.2687012499999999</v>
      </c>
      <c r="CS63">
        <v>26.125425</v>
      </c>
      <c r="CT63">
        <v>25.463975000000001</v>
      </c>
      <c r="CU63">
        <v>1200.0225</v>
      </c>
      <c r="CV63">
        <v>0.95800399999999997</v>
      </c>
      <c r="CW63">
        <v>4.1995999999999999E-2</v>
      </c>
      <c r="CX63">
        <v>0</v>
      </c>
      <c r="CY63">
        <v>957.32137499999999</v>
      </c>
      <c r="CZ63">
        <v>5.0001600000000002</v>
      </c>
      <c r="DA63">
        <v>12771.775</v>
      </c>
      <c r="DB63">
        <v>9515.3549999999996</v>
      </c>
      <c r="DC63">
        <v>47.936999999999998</v>
      </c>
      <c r="DD63">
        <v>49.718499999999999</v>
      </c>
      <c r="DE63">
        <v>49.030999999999999</v>
      </c>
      <c r="DF63">
        <v>48.734250000000003</v>
      </c>
      <c r="DG63">
        <v>49.625</v>
      </c>
      <c r="DH63">
        <v>1144.8325</v>
      </c>
      <c r="DI63">
        <v>50.19</v>
      </c>
      <c r="DJ63">
        <v>0</v>
      </c>
      <c r="DK63">
        <v>2472.7999999523158</v>
      </c>
      <c r="DL63">
        <v>0</v>
      </c>
      <c r="DM63">
        <v>958.31903999999997</v>
      </c>
      <c r="DN63">
        <v>-10.63184617762759</v>
      </c>
      <c r="DO63">
        <v>840.15384678092266</v>
      </c>
      <c r="DP63">
        <v>12732.94</v>
      </c>
      <c r="DQ63">
        <v>15</v>
      </c>
      <c r="DR63">
        <v>1665062474.5</v>
      </c>
      <c r="DS63" t="s">
        <v>382</v>
      </c>
      <c r="DT63">
        <v>1665062474.5</v>
      </c>
      <c r="DU63">
        <v>1665062474.5</v>
      </c>
      <c r="DV63">
        <v>8</v>
      </c>
      <c r="DW63">
        <v>-4.1000000000000002E-2</v>
      </c>
      <c r="DX63">
        <v>-0.11700000000000001</v>
      </c>
      <c r="DY63">
        <v>-0.78400000000000003</v>
      </c>
      <c r="DZ63">
        <v>0.32200000000000001</v>
      </c>
      <c r="EA63">
        <v>415</v>
      </c>
      <c r="EB63">
        <v>32</v>
      </c>
      <c r="EC63">
        <v>0.34</v>
      </c>
      <c r="ED63">
        <v>0.23</v>
      </c>
      <c r="EE63">
        <v>-14.757735</v>
      </c>
      <c r="EF63">
        <v>-3.6641628517823559</v>
      </c>
      <c r="EG63">
        <v>0.35902772424285012</v>
      </c>
      <c r="EH63">
        <v>0</v>
      </c>
      <c r="EI63">
        <v>958.86208823529421</v>
      </c>
      <c r="EJ63">
        <v>-9.9787777016002011</v>
      </c>
      <c r="EK63">
        <v>0.99847484776847395</v>
      </c>
      <c r="EL63">
        <v>0</v>
      </c>
      <c r="EM63">
        <v>1.2479082500000001</v>
      </c>
      <c r="EN63">
        <v>0.55563095684802843</v>
      </c>
      <c r="EO63">
        <v>5.8596251965782761E-2</v>
      </c>
      <c r="EP63">
        <v>0</v>
      </c>
      <c r="EQ63">
        <v>0</v>
      </c>
      <c r="ER63">
        <v>3</v>
      </c>
      <c r="ES63" t="s">
        <v>400</v>
      </c>
      <c r="ET63">
        <v>3.3687299999999998</v>
      </c>
      <c r="EU63">
        <v>2.8933300000000002</v>
      </c>
      <c r="EV63">
        <v>7.4097700000000002E-2</v>
      </c>
      <c r="EW63">
        <v>7.8400499999999998E-2</v>
      </c>
      <c r="EX63">
        <v>0.13941400000000001</v>
      </c>
      <c r="EY63">
        <v>0.13822400000000001</v>
      </c>
      <c r="EZ63">
        <v>31947.599999999999</v>
      </c>
      <c r="FA63">
        <v>27696.6</v>
      </c>
      <c r="FB63">
        <v>30841.4</v>
      </c>
      <c r="FC63">
        <v>28013.8</v>
      </c>
      <c r="FD63">
        <v>34983.800000000003</v>
      </c>
      <c r="FE63">
        <v>34086.800000000003</v>
      </c>
      <c r="FF63">
        <v>40220.300000000003</v>
      </c>
      <c r="FG63">
        <v>39075.699999999997</v>
      </c>
      <c r="FH63">
        <v>2.30037</v>
      </c>
      <c r="FI63">
        <v>2.16147</v>
      </c>
      <c r="FJ63">
        <v>0</v>
      </c>
      <c r="FK63">
        <v>7.3909799999999998E-2</v>
      </c>
      <c r="FL63">
        <v>999.9</v>
      </c>
      <c r="FM63">
        <v>32.694000000000003</v>
      </c>
      <c r="FN63">
        <v>60.5</v>
      </c>
      <c r="FO63">
        <v>38.799999999999997</v>
      </c>
      <c r="FP63">
        <v>41.614699999999999</v>
      </c>
      <c r="FQ63">
        <v>51.2209</v>
      </c>
      <c r="FR63">
        <v>30.568899999999999</v>
      </c>
      <c r="FS63">
        <v>2</v>
      </c>
      <c r="FT63">
        <v>0.70114600000000005</v>
      </c>
      <c r="FU63">
        <v>1.23786</v>
      </c>
      <c r="FV63">
        <v>20.203099999999999</v>
      </c>
      <c r="FW63">
        <v>5.2140000000000004</v>
      </c>
      <c r="FX63">
        <v>11.974</v>
      </c>
      <c r="FY63">
        <v>4.98935</v>
      </c>
      <c r="FZ63">
        <v>3.2924799999999999</v>
      </c>
      <c r="GA63">
        <v>9999</v>
      </c>
      <c r="GB63">
        <v>9999</v>
      </c>
      <c r="GC63">
        <v>9999</v>
      </c>
      <c r="GD63">
        <v>999.9</v>
      </c>
      <c r="GE63">
        <v>4.9713700000000003</v>
      </c>
      <c r="GF63">
        <v>1.8742000000000001</v>
      </c>
      <c r="GG63">
        <v>1.8705499999999999</v>
      </c>
      <c r="GH63">
        <v>1.87015</v>
      </c>
      <c r="GI63">
        <v>1.87469</v>
      </c>
      <c r="GJ63">
        <v>1.87148</v>
      </c>
      <c r="GK63">
        <v>1.8669100000000001</v>
      </c>
      <c r="GL63">
        <v>1.8778999999999999</v>
      </c>
      <c r="GM63">
        <v>0</v>
      </c>
      <c r="GN63">
        <v>0</v>
      </c>
      <c r="GO63">
        <v>0</v>
      </c>
      <c r="GP63">
        <v>0</v>
      </c>
      <c r="GQ63" t="s">
        <v>384</v>
      </c>
      <c r="GR63" t="s">
        <v>385</v>
      </c>
      <c r="GS63" t="s">
        <v>386</v>
      </c>
      <c r="GT63" t="s">
        <v>386</v>
      </c>
      <c r="GU63" t="s">
        <v>386</v>
      </c>
      <c r="GV63" t="s">
        <v>386</v>
      </c>
      <c r="GW63">
        <v>0</v>
      </c>
      <c r="GX63">
        <v>100</v>
      </c>
      <c r="GY63">
        <v>100</v>
      </c>
      <c r="GZ63">
        <v>-0.78400000000000003</v>
      </c>
      <c r="HA63">
        <v>0.3221</v>
      </c>
      <c r="HB63">
        <v>-0.78395000000000437</v>
      </c>
      <c r="HC63">
        <v>0</v>
      </c>
      <c r="HD63">
        <v>0</v>
      </c>
      <c r="HE63">
        <v>0</v>
      </c>
      <c r="HF63">
        <v>0.32204000000000832</v>
      </c>
      <c r="HG63">
        <v>0</v>
      </c>
      <c r="HH63">
        <v>0</v>
      </c>
      <c r="HI63">
        <v>0</v>
      </c>
      <c r="HJ63">
        <v>-1</v>
      </c>
      <c r="HK63">
        <v>-1</v>
      </c>
      <c r="HL63">
        <v>-1</v>
      </c>
      <c r="HM63">
        <v>-1</v>
      </c>
      <c r="HN63">
        <v>46</v>
      </c>
      <c r="HO63">
        <v>46</v>
      </c>
      <c r="HP63">
        <v>1.0607899999999999</v>
      </c>
      <c r="HQ63">
        <v>2.5756800000000002</v>
      </c>
      <c r="HR63">
        <v>2.1484399999999999</v>
      </c>
      <c r="HS63">
        <v>2.5842299999999998</v>
      </c>
      <c r="HT63">
        <v>2.5451700000000002</v>
      </c>
      <c r="HU63">
        <v>2.2912599999999999</v>
      </c>
      <c r="HV63">
        <v>43.209099999999999</v>
      </c>
      <c r="HW63">
        <v>13.9306</v>
      </c>
      <c r="HX63">
        <v>18</v>
      </c>
      <c r="HY63">
        <v>694.90700000000004</v>
      </c>
      <c r="HZ63">
        <v>713.69399999999996</v>
      </c>
      <c r="IA63">
        <v>30.998799999999999</v>
      </c>
      <c r="IB63">
        <v>36.320300000000003</v>
      </c>
      <c r="IC63">
        <v>29.999400000000001</v>
      </c>
      <c r="ID63">
        <v>36.114800000000002</v>
      </c>
      <c r="IE63">
        <v>36.055900000000001</v>
      </c>
      <c r="IF63">
        <v>21.306699999999999</v>
      </c>
      <c r="IG63">
        <v>28.4468</v>
      </c>
      <c r="IH63">
        <v>71.134900000000002</v>
      </c>
      <c r="II63">
        <v>31</v>
      </c>
      <c r="IJ63">
        <v>324.495</v>
      </c>
      <c r="IK63">
        <v>32.267600000000002</v>
      </c>
      <c r="IL63">
        <v>98.31</v>
      </c>
      <c r="IM63">
        <v>98.380600000000001</v>
      </c>
    </row>
    <row r="64" spans="1:247" x14ac:dyDescent="0.2">
      <c r="A64">
        <v>49</v>
      </c>
      <c r="B64">
        <v>1665065240.0999999</v>
      </c>
      <c r="C64">
        <v>191.5</v>
      </c>
      <c r="D64" t="s">
        <v>483</v>
      </c>
      <c r="E64" t="s">
        <v>484</v>
      </c>
      <c r="F64">
        <v>4</v>
      </c>
      <c r="G64">
        <v>1665065238.0999999</v>
      </c>
      <c r="H64">
        <f t="shared" si="0"/>
        <v>1.3590589046144968E-3</v>
      </c>
      <c r="I64">
        <f t="shared" si="1"/>
        <v>1.3590589046144967</v>
      </c>
      <c r="J64">
        <f t="shared" si="2"/>
        <v>6.0661015993911613</v>
      </c>
      <c r="K64">
        <f t="shared" si="3"/>
        <v>298.322</v>
      </c>
      <c r="L64">
        <f t="shared" si="4"/>
        <v>150.82445882540136</v>
      </c>
      <c r="M64">
        <f t="shared" si="5"/>
        <v>15.258771557719745</v>
      </c>
      <c r="N64">
        <f t="shared" si="6"/>
        <v>30.180961921511848</v>
      </c>
      <c r="O64">
        <f t="shared" si="7"/>
        <v>6.9944575381600191E-2</v>
      </c>
      <c r="P64">
        <f t="shared" si="8"/>
        <v>2.7648904260105169</v>
      </c>
      <c r="Q64">
        <f t="shared" si="9"/>
        <v>6.8976252765211188E-2</v>
      </c>
      <c r="R64">
        <f t="shared" si="10"/>
        <v>4.3196041071766438E-2</v>
      </c>
      <c r="S64">
        <f t="shared" si="11"/>
        <v>194.43124461254382</v>
      </c>
      <c r="T64">
        <f t="shared" si="12"/>
        <v>34.891695232496453</v>
      </c>
      <c r="U64">
        <f t="shared" si="13"/>
        <v>33.877242857142853</v>
      </c>
      <c r="V64">
        <f t="shared" si="14"/>
        <v>5.306532986823715</v>
      </c>
      <c r="W64">
        <f t="shared" si="15"/>
        <v>63.405295707970069</v>
      </c>
      <c r="X64">
        <f t="shared" si="16"/>
        <v>3.3989327365144644</v>
      </c>
      <c r="Y64">
        <f t="shared" si="17"/>
        <v>5.3606448776284434</v>
      </c>
      <c r="Z64">
        <f t="shared" si="18"/>
        <v>1.9076002503092506</v>
      </c>
      <c r="AA64">
        <f t="shared" si="19"/>
        <v>-59.93449769349931</v>
      </c>
      <c r="AB64">
        <f t="shared" si="20"/>
        <v>27.105636786066238</v>
      </c>
      <c r="AC64">
        <f t="shared" si="21"/>
        <v>2.2665898882129043</v>
      </c>
      <c r="AD64">
        <f t="shared" si="22"/>
        <v>163.86897359332366</v>
      </c>
      <c r="AE64">
        <f t="shared" si="23"/>
        <v>16.274602855935072</v>
      </c>
      <c r="AF64">
        <f t="shared" si="24"/>
        <v>1.4186210055899255</v>
      </c>
      <c r="AG64">
        <f t="shared" si="25"/>
        <v>6.0661015993911613</v>
      </c>
      <c r="AH64">
        <v>323.83638516783589</v>
      </c>
      <c r="AI64">
        <v>311.22363636363639</v>
      </c>
      <c r="AJ64">
        <v>1.6878396890367791</v>
      </c>
      <c r="AK64">
        <v>66.416550813611067</v>
      </c>
      <c r="AL64">
        <f t="shared" si="26"/>
        <v>1.3590589046144967</v>
      </c>
      <c r="AM64">
        <v>32.336654869850193</v>
      </c>
      <c r="AN64">
        <v>33.585636969696978</v>
      </c>
      <c r="AO64">
        <v>-7.5748837181324894E-3</v>
      </c>
      <c r="AP64">
        <v>79.004078207123655</v>
      </c>
      <c r="AQ64">
        <v>10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47097.85478781534</v>
      </c>
      <c r="AV64" t="s">
        <v>379</v>
      </c>
      <c r="AW64" t="s">
        <v>379</v>
      </c>
      <c r="AX64">
        <v>0</v>
      </c>
      <c r="AY64">
        <v>0</v>
      </c>
      <c r="AZ64">
        <v>261</v>
      </c>
      <c r="BA64">
        <v>1000</v>
      </c>
      <c r="BB64" t="s">
        <v>380</v>
      </c>
      <c r="BC64">
        <v>1176.155</v>
      </c>
      <c r="BD64">
        <v>1226.1110000000001</v>
      </c>
      <c r="BE64">
        <v>1216</v>
      </c>
      <c r="BF64">
        <v>1.4603136E-4</v>
      </c>
      <c r="BG64">
        <v>9.7405935999999986E-4</v>
      </c>
      <c r="BH64">
        <v>4.7597999359999997E-2</v>
      </c>
      <c r="BI64">
        <v>7.5799999999999999E-4</v>
      </c>
      <c r="BJ64">
        <f t="shared" si="30"/>
        <v>1200.032857142857</v>
      </c>
      <c r="BK64">
        <f t="shared" si="31"/>
        <v>1009.5332997992454</v>
      </c>
      <c r="BL64">
        <f t="shared" si="32"/>
        <v>0.84125471547739983</v>
      </c>
      <c r="BM64">
        <f t="shared" si="33"/>
        <v>0.16202160087138173</v>
      </c>
      <c r="BN64">
        <v>6</v>
      </c>
      <c r="BO64">
        <v>0.5</v>
      </c>
      <c r="BP64" t="s">
        <v>381</v>
      </c>
      <c r="BQ64">
        <v>2</v>
      </c>
      <c r="BR64" t="b">
        <v>1</v>
      </c>
      <c r="BS64">
        <v>1665065238.0999999</v>
      </c>
      <c r="BT64">
        <v>298.322</v>
      </c>
      <c r="BU64">
        <v>313.73742857142861</v>
      </c>
      <c r="BV64">
        <v>33.596557142857137</v>
      </c>
      <c r="BW64">
        <v>32.330885714285706</v>
      </c>
      <c r="BX64">
        <v>299.10557142857141</v>
      </c>
      <c r="BY64">
        <v>33.274528571428569</v>
      </c>
      <c r="BZ64">
        <v>649.91285714285709</v>
      </c>
      <c r="CA64">
        <v>101.06957142857139</v>
      </c>
      <c r="CB64">
        <v>9.9507357142857147E-2</v>
      </c>
      <c r="CC64">
        <v>34.059085714285708</v>
      </c>
      <c r="CD64">
        <v>999.89999999999986</v>
      </c>
      <c r="CE64">
        <v>33.877242857142853</v>
      </c>
      <c r="CF64">
        <v>0</v>
      </c>
      <c r="CG64">
        <v>0</v>
      </c>
      <c r="CH64">
        <v>8993.3914285714291</v>
      </c>
      <c r="CI64">
        <v>0</v>
      </c>
      <c r="CJ64">
        <v>701.60985714285721</v>
      </c>
      <c r="CK64">
        <v>-15.415714285714291</v>
      </c>
      <c r="CL64">
        <v>308.69271428571432</v>
      </c>
      <c r="CM64">
        <v>324.2197142857143</v>
      </c>
      <c r="CN64">
        <v>1.2656528571428569</v>
      </c>
      <c r="CO64">
        <v>313.73742857142861</v>
      </c>
      <c r="CP64">
        <v>32.330885714285706</v>
      </c>
      <c r="CQ64">
        <v>3.395597142857143</v>
      </c>
      <c r="CR64">
        <v>3.2676785714285712</v>
      </c>
      <c r="CS64">
        <v>26.106585714285721</v>
      </c>
      <c r="CT64">
        <v>25.458685714285711</v>
      </c>
      <c r="CU64">
        <v>1200.032857142857</v>
      </c>
      <c r="CV64">
        <v>0.95800399999999997</v>
      </c>
      <c r="CW64">
        <v>4.1995999999999992E-2</v>
      </c>
      <c r="CX64">
        <v>0</v>
      </c>
      <c r="CY64">
        <v>956.64357142857148</v>
      </c>
      <c r="CZ64">
        <v>5.0001600000000002</v>
      </c>
      <c r="DA64">
        <v>12792.71428571429</v>
      </c>
      <c r="DB64">
        <v>9515.4471428571433</v>
      </c>
      <c r="DC64">
        <v>47.919285714285706</v>
      </c>
      <c r="DD64">
        <v>49.741</v>
      </c>
      <c r="DE64">
        <v>49.035714285714278</v>
      </c>
      <c r="DF64">
        <v>48.704999999999998</v>
      </c>
      <c r="DG64">
        <v>49.625</v>
      </c>
      <c r="DH64">
        <v>1144.8428571428569</v>
      </c>
      <c r="DI64">
        <v>50.19</v>
      </c>
      <c r="DJ64">
        <v>0</v>
      </c>
      <c r="DK64">
        <v>2477</v>
      </c>
      <c r="DL64">
        <v>0</v>
      </c>
      <c r="DM64">
        <v>957.64403846153857</v>
      </c>
      <c r="DN64">
        <v>-10.46567519303173</v>
      </c>
      <c r="DO64">
        <v>23.042735110568351</v>
      </c>
      <c r="DP64">
        <v>12780.90769230769</v>
      </c>
      <c r="DQ64">
        <v>15</v>
      </c>
      <c r="DR64">
        <v>1665062474.5</v>
      </c>
      <c r="DS64" t="s">
        <v>382</v>
      </c>
      <c r="DT64">
        <v>1665062474.5</v>
      </c>
      <c r="DU64">
        <v>1665062474.5</v>
      </c>
      <c r="DV64">
        <v>8</v>
      </c>
      <c r="DW64">
        <v>-4.1000000000000002E-2</v>
      </c>
      <c r="DX64">
        <v>-0.11700000000000001</v>
      </c>
      <c r="DY64">
        <v>-0.78400000000000003</v>
      </c>
      <c r="DZ64">
        <v>0.32200000000000001</v>
      </c>
      <c r="EA64">
        <v>415</v>
      </c>
      <c r="EB64">
        <v>32</v>
      </c>
      <c r="EC64">
        <v>0.34</v>
      </c>
      <c r="ED64">
        <v>0.23</v>
      </c>
      <c r="EE64">
        <v>-14.986140000000001</v>
      </c>
      <c r="EF64">
        <v>-3.2315842401500472</v>
      </c>
      <c r="EG64">
        <v>0.31753516561162182</v>
      </c>
      <c r="EH64">
        <v>0</v>
      </c>
      <c r="EI64">
        <v>958.25579411764704</v>
      </c>
      <c r="EJ64">
        <v>-10.47152024471424</v>
      </c>
      <c r="EK64">
        <v>1.0483763014190839</v>
      </c>
      <c r="EL64">
        <v>0</v>
      </c>
      <c r="EM64">
        <v>1.2670809999999999</v>
      </c>
      <c r="EN64">
        <v>0.27868390243902108</v>
      </c>
      <c r="EO64">
        <v>4.4402441700879473E-2</v>
      </c>
      <c r="EP64">
        <v>0</v>
      </c>
      <c r="EQ64">
        <v>0</v>
      </c>
      <c r="ER64">
        <v>3</v>
      </c>
      <c r="ES64" t="s">
        <v>400</v>
      </c>
      <c r="ET64">
        <v>3.3685700000000001</v>
      </c>
      <c r="EU64">
        <v>2.89344</v>
      </c>
      <c r="EV64">
        <v>7.5459100000000001E-2</v>
      </c>
      <c r="EW64">
        <v>7.9787200000000003E-2</v>
      </c>
      <c r="EX64">
        <v>0.13933300000000001</v>
      </c>
      <c r="EY64">
        <v>0.138151</v>
      </c>
      <c r="EZ64">
        <v>31901</v>
      </c>
      <c r="FA64">
        <v>27655.3</v>
      </c>
      <c r="FB64">
        <v>30841.8</v>
      </c>
      <c r="FC64">
        <v>28014.2</v>
      </c>
      <c r="FD64">
        <v>34987.4</v>
      </c>
      <c r="FE64">
        <v>34090.400000000001</v>
      </c>
      <c r="FF64">
        <v>40220.6</v>
      </c>
      <c r="FG64">
        <v>39076.400000000001</v>
      </c>
      <c r="FH64">
        <v>2.2991000000000001</v>
      </c>
      <c r="FI64">
        <v>2.1614499999999999</v>
      </c>
      <c r="FJ64">
        <v>0</v>
      </c>
      <c r="FK64">
        <v>7.3380799999999996E-2</v>
      </c>
      <c r="FL64">
        <v>999.9</v>
      </c>
      <c r="FM64">
        <v>32.680700000000002</v>
      </c>
      <c r="FN64">
        <v>60.5</v>
      </c>
      <c r="FO64">
        <v>38.799999999999997</v>
      </c>
      <c r="FP64">
        <v>41.602699999999999</v>
      </c>
      <c r="FQ64">
        <v>51.070900000000002</v>
      </c>
      <c r="FR64">
        <v>30.833300000000001</v>
      </c>
      <c r="FS64">
        <v>2</v>
      </c>
      <c r="FT64">
        <v>0.70064300000000002</v>
      </c>
      <c r="FU64">
        <v>1.2314099999999999</v>
      </c>
      <c r="FV64">
        <v>20.202999999999999</v>
      </c>
      <c r="FW64">
        <v>5.2135499999999997</v>
      </c>
      <c r="FX64">
        <v>11.974</v>
      </c>
      <c r="FY64">
        <v>4.98855</v>
      </c>
      <c r="FZ64">
        <v>3.29243</v>
      </c>
      <c r="GA64">
        <v>9999</v>
      </c>
      <c r="GB64">
        <v>9999</v>
      </c>
      <c r="GC64">
        <v>9999</v>
      </c>
      <c r="GD64">
        <v>999.9</v>
      </c>
      <c r="GE64">
        <v>4.9713900000000004</v>
      </c>
      <c r="GF64">
        <v>1.87422</v>
      </c>
      <c r="GG64">
        <v>1.8705400000000001</v>
      </c>
      <c r="GH64">
        <v>1.87015</v>
      </c>
      <c r="GI64">
        <v>1.87469</v>
      </c>
      <c r="GJ64">
        <v>1.8714900000000001</v>
      </c>
      <c r="GK64">
        <v>1.8669100000000001</v>
      </c>
      <c r="GL64">
        <v>1.8778999999999999</v>
      </c>
      <c r="GM64">
        <v>0</v>
      </c>
      <c r="GN64">
        <v>0</v>
      </c>
      <c r="GO64">
        <v>0</v>
      </c>
      <c r="GP64">
        <v>0</v>
      </c>
      <c r="GQ64" t="s">
        <v>384</v>
      </c>
      <c r="GR64" t="s">
        <v>385</v>
      </c>
      <c r="GS64" t="s">
        <v>386</v>
      </c>
      <c r="GT64" t="s">
        <v>386</v>
      </c>
      <c r="GU64" t="s">
        <v>386</v>
      </c>
      <c r="GV64" t="s">
        <v>386</v>
      </c>
      <c r="GW64">
        <v>0</v>
      </c>
      <c r="GX64">
        <v>100</v>
      </c>
      <c r="GY64">
        <v>100</v>
      </c>
      <c r="GZ64">
        <v>-0.78400000000000003</v>
      </c>
      <c r="HA64">
        <v>0.3221</v>
      </c>
      <c r="HB64">
        <v>-0.78395000000000437</v>
      </c>
      <c r="HC64">
        <v>0</v>
      </c>
      <c r="HD64">
        <v>0</v>
      </c>
      <c r="HE64">
        <v>0</v>
      </c>
      <c r="HF64">
        <v>0.32204000000000832</v>
      </c>
      <c r="HG64">
        <v>0</v>
      </c>
      <c r="HH64">
        <v>0</v>
      </c>
      <c r="HI64">
        <v>0</v>
      </c>
      <c r="HJ64">
        <v>-1</v>
      </c>
      <c r="HK64">
        <v>-1</v>
      </c>
      <c r="HL64">
        <v>-1</v>
      </c>
      <c r="HM64">
        <v>-1</v>
      </c>
      <c r="HN64">
        <v>46.1</v>
      </c>
      <c r="HO64">
        <v>46.1</v>
      </c>
      <c r="HP64">
        <v>1.0790999999999999</v>
      </c>
      <c r="HQ64">
        <v>2.5769000000000002</v>
      </c>
      <c r="HR64">
        <v>2.1484399999999999</v>
      </c>
      <c r="HS64">
        <v>2.5854499999999998</v>
      </c>
      <c r="HT64">
        <v>2.5451700000000002</v>
      </c>
      <c r="HU64">
        <v>2.3156699999999999</v>
      </c>
      <c r="HV64">
        <v>43.209099999999999</v>
      </c>
      <c r="HW64">
        <v>13.939399999999999</v>
      </c>
      <c r="HX64">
        <v>18</v>
      </c>
      <c r="HY64">
        <v>693.80499999999995</v>
      </c>
      <c r="HZ64">
        <v>713.61599999999999</v>
      </c>
      <c r="IA64">
        <v>30.9985</v>
      </c>
      <c r="IB64">
        <v>36.312899999999999</v>
      </c>
      <c r="IC64">
        <v>29.999400000000001</v>
      </c>
      <c r="ID64">
        <v>36.1096</v>
      </c>
      <c r="IE64">
        <v>36.051200000000001</v>
      </c>
      <c r="IF64">
        <v>21.672799999999999</v>
      </c>
      <c r="IG64">
        <v>28.4468</v>
      </c>
      <c r="IH64">
        <v>71.134900000000002</v>
      </c>
      <c r="II64">
        <v>31</v>
      </c>
      <c r="IJ64">
        <v>331.17899999999997</v>
      </c>
      <c r="IK64">
        <v>32.276800000000001</v>
      </c>
      <c r="IL64">
        <v>98.311099999999996</v>
      </c>
      <c r="IM64">
        <v>98.382300000000001</v>
      </c>
    </row>
    <row r="65" spans="1:247" x14ac:dyDescent="0.2">
      <c r="A65">
        <v>50</v>
      </c>
      <c r="B65">
        <v>1665065244.0999999</v>
      </c>
      <c r="C65">
        <v>195.5</v>
      </c>
      <c r="D65" t="s">
        <v>485</v>
      </c>
      <c r="E65" t="s">
        <v>486</v>
      </c>
      <c r="F65">
        <v>4</v>
      </c>
      <c r="G65">
        <v>1665065241.7874999</v>
      </c>
      <c r="H65">
        <f t="shared" si="0"/>
        <v>1.3606880480388284E-3</v>
      </c>
      <c r="I65">
        <f t="shared" si="1"/>
        <v>1.3606880480388284</v>
      </c>
      <c r="J65">
        <f t="shared" si="2"/>
        <v>6.1331898310618111</v>
      </c>
      <c r="K65">
        <f t="shared" si="3"/>
        <v>304.344875</v>
      </c>
      <c r="L65">
        <f t="shared" si="4"/>
        <v>155.32437254565312</v>
      </c>
      <c r="M65">
        <f t="shared" si="5"/>
        <v>15.71475396064325</v>
      </c>
      <c r="N65">
        <f t="shared" si="6"/>
        <v>30.791721552919761</v>
      </c>
      <c r="O65">
        <f t="shared" si="7"/>
        <v>7.0040654309196898E-2</v>
      </c>
      <c r="P65">
        <f t="shared" si="8"/>
        <v>2.7681469404415715</v>
      </c>
      <c r="Q65">
        <f t="shared" si="9"/>
        <v>6.9070814726990865E-2</v>
      </c>
      <c r="R65">
        <f t="shared" si="10"/>
        <v>4.3255276626313441E-2</v>
      </c>
      <c r="S65">
        <f t="shared" si="11"/>
        <v>194.42620011253365</v>
      </c>
      <c r="T65">
        <f t="shared" si="12"/>
        <v>34.883247040444623</v>
      </c>
      <c r="U65">
        <f t="shared" si="13"/>
        <v>33.867874999999998</v>
      </c>
      <c r="V65">
        <f t="shared" si="14"/>
        <v>5.303758259892601</v>
      </c>
      <c r="W65">
        <f t="shared" si="15"/>
        <v>63.381932312924107</v>
      </c>
      <c r="X65">
        <f t="shared" si="16"/>
        <v>3.3963405748348667</v>
      </c>
      <c r="Y65">
        <f t="shared" si="17"/>
        <v>5.3585311316586735</v>
      </c>
      <c r="Z65">
        <f t="shared" si="18"/>
        <v>1.9074176850577342</v>
      </c>
      <c r="AA65">
        <f t="shared" si="19"/>
        <v>-60.006342918512331</v>
      </c>
      <c r="AB65">
        <f t="shared" si="20"/>
        <v>27.480006161422402</v>
      </c>
      <c r="AC65">
        <f t="shared" si="21"/>
        <v>2.2950072011669218</v>
      </c>
      <c r="AD65">
        <f t="shared" si="22"/>
        <v>164.19487055661065</v>
      </c>
      <c r="AE65">
        <f t="shared" si="23"/>
        <v>16.416946465216842</v>
      </c>
      <c r="AF65">
        <f t="shared" si="24"/>
        <v>1.4157109087143349</v>
      </c>
      <c r="AG65">
        <f t="shared" si="25"/>
        <v>6.1331898310618111</v>
      </c>
      <c r="AH65">
        <v>330.73082826081242</v>
      </c>
      <c r="AI65">
        <v>317.99692727272708</v>
      </c>
      <c r="AJ65">
        <v>1.7023590748476209</v>
      </c>
      <c r="AK65">
        <v>66.416550813611067</v>
      </c>
      <c r="AL65">
        <f t="shared" si="26"/>
        <v>1.3606880480388284</v>
      </c>
      <c r="AM65">
        <v>32.306018978784607</v>
      </c>
      <c r="AN65">
        <v>33.556312727272697</v>
      </c>
      <c r="AO65">
        <v>-7.575437641572415E-3</v>
      </c>
      <c r="AP65">
        <v>79.004078207123655</v>
      </c>
      <c r="AQ65">
        <v>10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47188.2157696008</v>
      </c>
      <c r="AV65" t="s">
        <v>379</v>
      </c>
      <c r="AW65" t="s">
        <v>379</v>
      </c>
      <c r="AX65">
        <v>0</v>
      </c>
      <c r="AY65">
        <v>0</v>
      </c>
      <c r="AZ65">
        <v>261</v>
      </c>
      <c r="BA65">
        <v>1000</v>
      </c>
      <c r="BB65" t="s">
        <v>380</v>
      </c>
      <c r="BC65">
        <v>1176.155</v>
      </c>
      <c r="BD65">
        <v>1226.1110000000001</v>
      </c>
      <c r="BE65">
        <v>1216</v>
      </c>
      <c r="BF65">
        <v>1.4603136E-4</v>
      </c>
      <c r="BG65">
        <v>9.7405935999999986E-4</v>
      </c>
      <c r="BH65">
        <v>4.7597999359999997E-2</v>
      </c>
      <c r="BI65">
        <v>7.5799999999999999E-4</v>
      </c>
      <c r="BJ65">
        <f t="shared" si="30"/>
        <v>1200.00125</v>
      </c>
      <c r="BK65">
        <f t="shared" si="31"/>
        <v>1009.5067497992402</v>
      </c>
      <c r="BL65">
        <f t="shared" si="32"/>
        <v>0.84125474852567039</v>
      </c>
      <c r="BM65">
        <f t="shared" si="33"/>
        <v>0.16202166465454401</v>
      </c>
      <c r="BN65">
        <v>6</v>
      </c>
      <c r="BO65">
        <v>0.5</v>
      </c>
      <c r="BP65" t="s">
        <v>381</v>
      </c>
      <c r="BQ65">
        <v>2</v>
      </c>
      <c r="BR65" t="b">
        <v>1</v>
      </c>
      <c r="BS65">
        <v>1665065241.7874999</v>
      </c>
      <c r="BT65">
        <v>304.344875</v>
      </c>
      <c r="BU65">
        <v>319.8965</v>
      </c>
      <c r="BV65">
        <v>33.569375000000001</v>
      </c>
      <c r="BW65">
        <v>32.306450000000012</v>
      </c>
      <c r="BX65">
        <v>305.128625</v>
      </c>
      <c r="BY65">
        <v>33.247349999999997</v>
      </c>
      <c r="BZ65">
        <v>650.008375</v>
      </c>
      <c r="CA65">
        <v>101.073875</v>
      </c>
      <c r="CB65">
        <v>9.9905412499999999E-2</v>
      </c>
      <c r="CC65">
        <v>34.052012499999996</v>
      </c>
      <c r="CD65">
        <v>999.9</v>
      </c>
      <c r="CE65">
        <v>33.867874999999998</v>
      </c>
      <c r="CF65">
        <v>0</v>
      </c>
      <c r="CG65">
        <v>0</v>
      </c>
      <c r="CH65">
        <v>9010.3125</v>
      </c>
      <c r="CI65">
        <v>0</v>
      </c>
      <c r="CJ65">
        <v>675.06587500000001</v>
      </c>
      <c r="CK65">
        <v>-15.55185</v>
      </c>
      <c r="CL65">
        <v>314.91612500000002</v>
      </c>
      <c r="CM65">
        <v>330.57625000000002</v>
      </c>
      <c r="CN65">
        <v>1.26294375</v>
      </c>
      <c r="CO65">
        <v>319.8965</v>
      </c>
      <c r="CP65">
        <v>32.306450000000012</v>
      </c>
      <c r="CQ65">
        <v>3.3929862499999999</v>
      </c>
      <c r="CR65">
        <v>3.2653387500000002</v>
      </c>
      <c r="CS65">
        <v>26.093599999999999</v>
      </c>
      <c r="CT65">
        <v>25.446637500000001</v>
      </c>
      <c r="CU65">
        <v>1200.00125</v>
      </c>
      <c r="CV65">
        <v>0.958002625</v>
      </c>
      <c r="CW65">
        <v>4.1997337500000002E-2</v>
      </c>
      <c r="CX65">
        <v>0</v>
      </c>
      <c r="CY65">
        <v>955.9993750000001</v>
      </c>
      <c r="CZ65">
        <v>5.0001600000000002</v>
      </c>
      <c r="DA65">
        <v>12758.174999999999</v>
      </c>
      <c r="DB65">
        <v>9515.1862499999988</v>
      </c>
      <c r="DC65">
        <v>47.898249999999997</v>
      </c>
      <c r="DD65">
        <v>49.702749999999988</v>
      </c>
      <c r="DE65">
        <v>49.030999999999999</v>
      </c>
      <c r="DF65">
        <v>48.718499999999999</v>
      </c>
      <c r="DG65">
        <v>49.625</v>
      </c>
      <c r="DH65">
        <v>1144.81125</v>
      </c>
      <c r="DI65">
        <v>50.19</v>
      </c>
      <c r="DJ65">
        <v>0</v>
      </c>
      <c r="DK65">
        <v>2481.2000000476842</v>
      </c>
      <c r="DL65">
        <v>0</v>
      </c>
      <c r="DM65">
        <v>956.82535999999993</v>
      </c>
      <c r="DN65">
        <v>-10.51399998903301</v>
      </c>
      <c r="DO65">
        <v>-40.346153888945892</v>
      </c>
      <c r="DP65">
        <v>12774.415999999999</v>
      </c>
      <c r="DQ65">
        <v>15</v>
      </c>
      <c r="DR65">
        <v>1665062474.5</v>
      </c>
      <c r="DS65" t="s">
        <v>382</v>
      </c>
      <c r="DT65">
        <v>1665062474.5</v>
      </c>
      <c r="DU65">
        <v>1665062474.5</v>
      </c>
      <c r="DV65">
        <v>8</v>
      </c>
      <c r="DW65">
        <v>-4.1000000000000002E-2</v>
      </c>
      <c r="DX65">
        <v>-0.11700000000000001</v>
      </c>
      <c r="DY65">
        <v>-0.78400000000000003</v>
      </c>
      <c r="DZ65">
        <v>0.32200000000000001</v>
      </c>
      <c r="EA65">
        <v>415</v>
      </c>
      <c r="EB65">
        <v>32</v>
      </c>
      <c r="EC65">
        <v>0.34</v>
      </c>
      <c r="ED65">
        <v>0.23</v>
      </c>
      <c r="EE65">
        <v>-15.1977475</v>
      </c>
      <c r="EF65">
        <v>-2.601988367729815</v>
      </c>
      <c r="EG65">
        <v>0.25081030380299379</v>
      </c>
      <c r="EH65">
        <v>0</v>
      </c>
      <c r="EI65">
        <v>957.53341176470587</v>
      </c>
      <c r="EJ65">
        <v>-10.694667684884649</v>
      </c>
      <c r="EK65">
        <v>1.0693041199948941</v>
      </c>
      <c r="EL65">
        <v>0</v>
      </c>
      <c r="EM65">
        <v>1.28068775</v>
      </c>
      <c r="EN65">
        <v>-4.2470656660418729E-2</v>
      </c>
      <c r="EO65">
        <v>2.702145300381718E-2</v>
      </c>
      <c r="EP65">
        <v>1</v>
      </c>
      <c r="EQ65">
        <v>1</v>
      </c>
      <c r="ER65">
        <v>3</v>
      </c>
      <c r="ES65" t="s">
        <v>391</v>
      </c>
      <c r="ET65">
        <v>3.36877</v>
      </c>
      <c r="EU65">
        <v>2.8937499999999998</v>
      </c>
      <c r="EV65">
        <v>7.68099E-2</v>
      </c>
      <c r="EW65">
        <v>8.1154799999999999E-2</v>
      </c>
      <c r="EX65">
        <v>0.13925999999999999</v>
      </c>
      <c r="EY65">
        <v>0.13811799999999999</v>
      </c>
      <c r="EZ65">
        <v>31855.1</v>
      </c>
      <c r="FA65">
        <v>27614.5</v>
      </c>
      <c r="FB65">
        <v>30842.5</v>
      </c>
      <c r="FC65">
        <v>28014.5</v>
      </c>
      <c r="FD65">
        <v>34991</v>
      </c>
      <c r="FE65">
        <v>34092.300000000003</v>
      </c>
      <c r="FF65">
        <v>40221.300000000003</v>
      </c>
      <c r="FG65">
        <v>39077.1</v>
      </c>
      <c r="FH65">
        <v>2.2990699999999999</v>
      </c>
      <c r="FI65">
        <v>2.1614300000000002</v>
      </c>
      <c r="FJ65">
        <v>0</v>
      </c>
      <c r="FK65">
        <v>7.3857599999999995E-2</v>
      </c>
      <c r="FL65">
        <v>999.9</v>
      </c>
      <c r="FM65">
        <v>32.668999999999997</v>
      </c>
      <c r="FN65">
        <v>60.5</v>
      </c>
      <c r="FO65">
        <v>38.799999999999997</v>
      </c>
      <c r="FP65">
        <v>41.610799999999998</v>
      </c>
      <c r="FQ65">
        <v>51.040900000000001</v>
      </c>
      <c r="FR65">
        <v>30.845400000000001</v>
      </c>
      <c r="FS65">
        <v>2</v>
      </c>
      <c r="FT65">
        <v>0.69998000000000005</v>
      </c>
      <c r="FU65">
        <v>1.2250300000000001</v>
      </c>
      <c r="FV65">
        <v>20.2028</v>
      </c>
      <c r="FW65">
        <v>5.2147399999999999</v>
      </c>
      <c r="FX65">
        <v>11.974</v>
      </c>
      <c r="FY65">
        <v>4.9897499999999999</v>
      </c>
      <c r="FZ65">
        <v>3.2926500000000001</v>
      </c>
      <c r="GA65">
        <v>9999</v>
      </c>
      <c r="GB65">
        <v>9999</v>
      </c>
      <c r="GC65">
        <v>9999</v>
      </c>
      <c r="GD65">
        <v>999.9</v>
      </c>
      <c r="GE65">
        <v>4.9713500000000002</v>
      </c>
      <c r="GF65">
        <v>1.8742099999999999</v>
      </c>
      <c r="GG65">
        <v>1.8705499999999999</v>
      </c>
      <c r="GH65">
        <v>1.8701399999999999</v>
      </c>
      <c r="GI65">
        <v>1.8747</v>
      </c>
      <c r="GJ65">
        <v>1.87148</v>
      </c>
      <c r="GK65">
        <v>1.8669100000000001</v>
      </c>
      <c r="GL65">
        <v>1.8778999999999999</v>
      </c>
      <c r="GM65">
        <v>0</v>
      </c>
      <c r="GN65">
        <v>0</v>
      </c>
      <c r="GO65">
        <v>0</v>
      </c>
      <c r="GP65">
        <v>0</v>
      </c>
      <c r="GQ65" t="s">
        <v>384</v>
      </c>
      <c r="GR65" t="s">
        <v>385</v>
      </c>
      <c r="GS65" t="s">
        <v>386</v>
      </c>
      <c r="GT65" t="s">
        <v>386</v>
      </c>
      <c r="GU65" t="s">
        <v>386</v>
      </c>
      <c r="GV65" t="s">
        <v>386</v>
      </c>
      <c r="GW65">
        <v>0</v>
      </c>
      <c r="GX65">
        <v>100</v>
      </c>
      <c r="GY65">
        <v>100</v>
      </c>
      <c r="GZ65">
        <v>-0.78400000000000003</v>
      </c>
      <c r="HA65">
        <v>0.3221</v>
      </c>
      <c r="HB65">
        <v>-0.78395000000000437</v>
      </c>
      <c r="HC65">
        <v>0</v>
      </c>
      <c r="HD65">
        <v>0</v>
      </c>
      <c r="HE65">
        <v>0</v>
      </c>
      <c r="HF65">
        <v>0.32204000000000832</v>
      </c>
      <c r="HG65">
        <v>0</v>
      </c>
      <c r="HH65">
        <v>0</v>
      </c>
      <c r="HI65">
        <v>0</v>
      </c>
      <c r="HJ65">
        <v>-1</v>
      </c>
      <c r="HK65">
        <v>-1</v>
      </c>
      <c r="HL65">
        <v>-1</v>
      </c>
      <c r="HM65">
        <v>-1</v>
      </c>
      <c r="HN65">
        <v>46.2</v>
      </c>
      <c r="HO65">
        <v>46.2</v>
      </c>
      <c r="HP65">
        <v>1.09741</v>
      </c>
      <c r="HQ65">
        <v>2.5720200000000002</v>
      </c>
      <c r="HR65">
        <v>2.1484399999999999</v>
      </c>
      <c r="HS65">
        <v>2.5854499999999998</v>
      </c>
      <c r="HT65">
        <v>2.5451700000000002</v>
      </c>
      <c r="HU65">
        <v>2.2753899999999998</v>
      </c>
      <c r="HV65">
        <v>43.209099999999999</v>
      </c>
      <c r="HW65">
        <v>13.939399999999999</v>
      </c>
      <c r="HX65">
        <v>18</v>
      </c>
      <c r="HY65">
        <v>693.72299999999996</v>
      </c>
      <c r="HZ65">
        <v>713.51800000000003</v>
      </c>
      <c r="IA65">
        <v>30.9983</v>
      </c>
      <c r="IB65">
        <v>36.305100000000003</v>
      </c>
      <c r="IC65">
        <v>29.999400000000001</v>
      </c>
      <c r="ID65">
        <v>36.103900000000003</v>
      </c>
      <c r="IE65">
        <v>36.045000000000002</v>
      </c>
      <c r="IF65">
        <v>22.039400000000001</v>
      </c>
      <c r="IG65">
        <v>28.4468</v>
      </c>
      <c r="IH65">
        <v>71.134900000000002</v>
      </c>
      <c r="II65">
        <v>31</v>
      </c>
      <c r="IJ65">
        <v>337.87700000000001</v>
      </c>
      <c r="IK65">
        <v>32.289299999999997</v>
      </c>
      <c r="IL65">
        <v>98.313000000000002</v>
      </c>
      <c r="IM65">
        <v>98.383700000000005</v>
      </c>
    </row>
    <row r="66" spans="1:247" x14ac:dyDescent="0.2">
      <c r="A66">
        <v>51</v>
      </c>
      <c r="B66">
        <v>1665065248.0999999</v>
      </c>
      <c r="C66">
        <v>199.5</v>
      </c>
      <c r="D66" t="s">
        <v>487</v>
      </c>
      <c r="E66" t="s">
        <v>488</v>
      </c>
      <c r="F66">
        <v>4</v>
      </c>
      <c r="G66">
        <v>1665065246.0999999</v>
      </c>
      <c r="H66">
        <f t="shared" si="0"/>
        <v>1.3739363805457521E-3</v>
      </c>
      <c r="I66">
        <f t="shared" si="1"/>
        <v>1.3739363805457521</v>
      </c>
      <c r="J66">
        <f t="shared" si="2"/>
        <v>6.3822635702970478</v>
      </c>
      <c r="K66">
        <f t="shared" si="3"/>
        <v>311.41899999999998</v>
      </c>
      <c r="L66">
        <f t="shared" si="4"/>
        <v>157.95285690088303</v>
      </c>
      <c r="M66">
        <f t="shared" si="5"/>
        <v>15.980934919301223</v>
      </c>
      <c r="N66">
        <f t="shared" si="6"/>
        <v>31.507925018139034</v>
      </c>
      <c r="O66">
        <f t="shared" si="7"/>
        <v>7.0750905064822525E-2</v>
      </c>
      <c r="P66">
        <f t="shared" si="8"/>
        <v>2.7674066472771806</v>
      </c>
      <c r="Q66">
        <f t="shared" si="9"/>
        <v>6.9761185474276469E-2</v>
      </c>
      <c r="R66">
        <f t="shared" si="10"/>
        <v>4.3688509856320529E-2</v>
      </c>
      <c r="S66">
        <f t="shared" si="11"/>
        <v>194.43375261254886</v>
      </c>
      <c r="T66">
        <f t="shared" si="12"/>
        <v>34.87674602057691</v>
      </c>
      <c r="U66">
        <f t="shared" si="13"/>
        <v>33.858585714285717</v>
      </c>
      <c r="V66">
        <f t="shared" si="14"/>
        <v>5.3010080515798403</v>
      </c>
      <c r="W66">
        <f t="shared" si="15"/>
        <v>63.349306172568809</v>
      </c>
      <c r="X66">
        <f t="shared" si="16"/>
        <v>3.3939977980822831</v>
      </c>
      <c r="Y66">
        <f t="shared" si="17"/>
        <v>5.3575926922336752</v>
      </c>
      <c r="Z66">
        <f t="shared" si="18"/>
        <v>1.9070102534975573</v>
      </c>
      <c r="AA66">
        <f t="shared" si="19"/>
        <v>-60.590594382067671</v>
      </c>
      <c r="AB66">
        <f t="shared" si="20"/>
        <v>28.389948712540843</v>
      </c>
      <c r="AC66">
        <f t="shared" si="21"/>
        <v>2.3714917442701573</v>
      </c>
      <c r="AD66">
        <f t="shared" si="22"/>
        <v>164.60459868729217</v>
      </c>
      <c r="AE66">
        <f t="shared" si="23"/>
        <v>16.640377321926753</v>
      </c>
      <c r="AF66">
        <f t="shared" si="24"/>
        <v>1.3964343177120742</v>
      </c>
      <c r="AG66">
        <f t="shared" si="25"/>
        <v>6.3822635702970478</v>
      </c>
      <c r="AH66">
        <v>337.71111895807309</v>
      </c>
      <c r="AI66">
        <v>324.77080606060611</v>
      </c>
      <c r="AJ66">
        <v>1.6947339566495381</v>
      </c>
      <c r="AK66">
        <v>66.416550813611067</v>
      </c>
      <c r="AL66">
        <f t="shared" si="26"/>
        <v>1.3739363805457521</v>
      </c>
      <c r="AM66">
        <v>32.300521859068859</v>
      </c>
      <c r="AN66">
        <v>33.540437575757551</v>
      </c>
      <c r="AO66">
        <v>-2.9656827416794278E-3</v>
      </c>
      <c r="AP66">
        <v>79.004078207123655</v>
      </c>
      <c r="AQ66">
        <v>10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47168.415599946427</v>
      </c>
      <c r="AV66" t="s">
        <v>379</v>
      </c>
      <c r="AW66" t="s">
        <v>379</v>
      </c>
      <c r="AX66">
        <v>0</v>
      </c>
      <c r="AY66">
        <v>0</v>
      </c>
      <c r="AZ66">
        <v>261</v>
      </c>
      <c r="BA66">
        <v>1000</v>
      </c>
      <c r="BB66" t="s">
        <v>380</v>
      </c>
      <c r="BC66">
        <v>1176.155</v>
      </c>
      <c r="BD66">
        <v>1226.1110000000001</v>
      </c>
      <c r="BE66">
        <v>1216</v>
      </c>
      <c r="BF66">
        <v>1.4603136E-4</v>
      </c>
      <c r="BG66">
        <v>9.7405935999999986E-4</v>
      </c>
      <c r="BH66">
        <v>4.7597999359999997E-2</v>
      </c>
      <c r="BI66">
        <v>7.5799999999999999E-4</v>
      </c>
      <c r="BJ66">
        <f t="shared" si="30"/>
        <v>1200.048571428571</v>
      </c>
      <c r="BK66">
        <f t="shared" si="31"/>
        <v>1009.5464997992476</v>
      </c>
      <c r="BL66">
        <f t="shared" si="32"/>
        <v>0.84125469904726902</v>
      </c>
      <c r="BM66">
        <f t="shared" si="33"/>
        <v>0.16202156916122948</v>
      </c>
      <c r="BN66">
        <v>6</v>
      </c>
      <c r="BO66">
        <v>0.5</v>
      </c>
      <c r="BP66" t="s">
        <v>381</v>
      </c>
      <c r="BQ66">
        <v>2</v>
      </c>
      <c r="BR66" t="b">
        <v>1</v>
      </c>
      <c r="BS66">
        <v>1665065246.0999999</v>
      </c>
      <c r="BT66">
        <v>311.41899999999998</v>
      </c>
      <c r="BU66">
        <v>327.18</v>
      </c>
      <c r="BV66">
        <v>33.545699999999997</v>
      </c>
      <c r="BW66">
        <v>32.299985714285718</v>
      </c>
      <c r="BX66">
        <v>312.20299999999997</v>
      </c>
      <c r="BY66">
        <v>33.223657142857142</v>
      </c>
      <c r="BZ66">
        <v>650.03185714285712</v>
      </c>
      <c r="CA66">
        <v>101.0752857142857</v>
      </c>
      <c r="CB66">
        <v>0.1000601</v>
      </c>
      <c r="CC66">
        <v>34.048871428571431</v>
      </c>
      <c r="CD66">
        <v>999.89999999999986</v>
      </c>
      <c r="CE66">
        <v>33.858585714285717</v>
      </c>
      <c r="CF66">
        <v>0</v>
      </c>
      <c r="CG66">
        <v>0</v>
      </c>
      <c r="CH66">
        <v>9006.2514285714278</v>
      </c>
      <c r="CI66">
        <v>0</v>
      </c>
      <c r="CJ66">
        <v>673.3042857142857</v>
      </c>
      <c r="CK66">
        <v>-15.76088571428572</v>
      </c>
      <c r="CL66">
        <v>322.22842857142859</v>
      </c>
      <c r="CM66">
        <v>338.10071428571428</v>
      </c>
      <c r="CN66">
        <v>1.245717142857143</v>
      </c>
      <c r="CO66">
        <v>327.18</v>
      </c>
      <c r="CP66">
        <v>32.299985714285718</v>
      </c>
      <c r="CQ66">
        <v>3.3906457142857152</v>
      </c>
      <c r="CR66">
        <v>3.2647342857142849</v>
      </c>
      <c r="CS66">
        <v>26.08191428571428</v>
      </c>
      <c r="CT66">
        <v>25.44351428571429</v>
      </c>
      <c r="CU66">
        <v>1200.048571428571</v>
      </c>
      <c r="CV66">
        <v>0.95800399999999997</v>
      </c>
      <c r="CW66">
        <v>4.1995999999999992E-2</v>
      </c>
      <c r="CX66">
        <v>0</v>
      </c>
      <c r="CY66">
        <v>955.22142857142865</v>
      </c>
      <c r="CZ66">
        <v>5.0001600000000002</v>
      </c>
      <c r="DA66">
        <v>12823.585714285709</v>
      </c>
      <c r="DB66">
        <v>9515.5828571428574</v>
      </c>
      <c r="DC66">
        <v>47.910428571428568</v>
      </c>
      <c r="DD66">
        <v>49.686999999999998</v>
      </c>
      <c r="DE66">
        <v>49</v>
      </c>
      <c r="DF66">
        <v>48.686999999999998</v>
      </c>
      <c r="DG66">
        <v>49.580000000000013</v>
      </c>
      <c r="DH66">
        <v>1144.8585714285709</v>
      </c>
      <c r="DI66">
        <v>50.19</v>
      </c>
      <c r="DJ66">
        <v>0</v>
      </c>
      <c r="DK66">
        <v>2484.7999999523158</v>
      </c>
      <c r="DL66">
        <v>0</v>
      </c>
      <c r="DM66">
        <v>956.20587999999998</v>
      </c>
      <c r="DN66">
        <v>-10.64938463470231</v>
      </c>
      <c r="DO66">
        <v>187.31538452281939</v>
      </c>
      <c r="DP66">
        <v>12788.672</v>
      </c>
      <c r="DQ66">
        <v>15</v>
      </c>
      <c r="DR66">
        <v>1665062474.5</v>
      </c>
      <c r="DS66" t="s">
        <v>382</v>
      </c>
      <c r="DT66">
        <v>1665062474.5</v>
      </c>
      <c r="DU66">
        <v>1665062474.5</v>
      </c>
      <c r="DV66">
        <v>8</v>
      </c>
      <c r="DW66">
        <v>-4.1000000000000002E-2</v>
      </c>
      <c r="DX66">
        <v>-0.11700000000000001</v>
      </c>
      <c r="DY66">
        <v>-0.78400000000000003</v>
      </c>
      <c r="DZ66">
        <v>0.32200000000000001</v>
      </c>
      <c r="EA66">
        <v>415</v>
      </c>
      <c r="EB66">
        <v>32</v>
      </c>
      <c r="EC66">
        <v>0.34</v>
      </c>
      <c r="ED66">
        <v>0.23</v>
      </c>
      <c r="EE66">
        <v>-15.33818780487805</v>
      </c>
      <c r="EF66">
        <v>-2.5283080139373029</v>
      </c>
      <c r="EG66">
        <v>0.24992452245517999</v>
      </c>
      <c r="EH66">
        <v>0</v>
      </c>
      <c r="EI66">
        <v>956.91017647058834</v>
      </c>
      <c r="EJ66">
        <v>-10.495767766991481</v>
      </c>
      <c r="EK66">
        <v>1.052989036046718</v>
      </c>
      <c r="EL66">
        <v>0</v>
      </c>
      <c r="EM66">
        <v>1.2804480487804879</v>
      </c>
      <c r="EN66">
        <v>-0.22411860627177491</v>
      </c>
      <c r="EO66">
        <v>2.635822417308489E-2</v>
      </c>
      <c r="EP66">
        <v>0</v>
      </c>
      <c r="EQ66">
        <v>0</v>
      </c>
      <c r="ER66">
        <v>3</v>
      </c>
      <c r="ES66" t="s">
        <v>400</v>
      </c>
      <c r="ET66">
        <v>3.36897</v>
      </c>
      <c r="EU66">
        <v>2.8939499999999998</v>
      </c>
      <c r="EV66">
        <v>7.8144000000000005E-2</v>
      </c>
      <c r="EW66">
        <v>8.2533999999999996E-2</v>
      </c>
      <c r="EX66">
        <v>0.13921500000000001</v>
      </c>
      <c r="EY66">
        <v>0.13811100000000001</v>
      </c>
      <c r="EZ66">
        <v>31808.5</v>
      </c>
      <c r="FA66">
        <v>27574.1</v>
      </c>
      <c r="FB66">
        <v>30842</v>
      </c>
      <c r="FC66">
        <v>28015.5</v>
      </c>
      <c r="FD66">
        <v>34992.5</v>
      </c>
      <c r="FE66">
        <v>34093.5</v>
      </c>
      <c r="FF66">
        <v>40221</v>
      </c>
      <c r="FG66">
        <v>39078.1</v>
      </c>
      <c r="FH66">
        <v>2.2992699999999999</v>
      </c>
      <c r="FI66">
        <v>2.1617000000000002</v>
      </c>
      <c r="FJ66">
        <v>0</v>
      </c>
      <c r="FK66">
        <v>7.4125800000000006E-2</v>
      </c>
      <c r="FL66">
        <v>999.9</v>
      </c>
      <c r="FM66">
        <v>32.657400000000003</v>
      </c>
      <c r="FN66">
        <v>60.5</v>
      </c>
      <c r="FO66">
        <v>38.799999999999997</v>
      </c>
      <c r="FP66">
        <v>41.609000000000002</v>
      </c>
      <c r="FQ66">
        <v>51.070900000000002</v>
      </c>
      <c r="FR66">
        <v>30.584900000000001</v>
      </c>
      <c r="FS66">
        <v>2</v>
      </c>
      <c r="FT66">
        <v>0.69946900000000001</v>
      </c>
      <c r="FU66">
        <v>1.2178199999999999</v>
      </c>
      <c r="FV66">
        <v>20.2028</v>
      </c>
      <c r="FW66">
        <v>5.2148899999999996</v>
      </c>
      <c r="FX66">
        <v>11.974</v>
      </c>
      <c r="FY66">
        <v>4.9898499999999997</v>
      </c>
      <c r="FZ66">
        <v>3.2926500000000001</v>
      </c>
      <c r="GA66">
        <v>9999</v>
      </c>
      <c r="GB66">
        <v>9999</v>
      </c>
      <c r="GC66">
        <v>9999</v>
      </c>
      <c r="GD66">
        <v>999.9</v>
      </c>
      <c r="GE66">
        <v>4.9713700000000003</v>
      </c>
      <c r="GF66">
        <v>1.8742000000000001</v>
      </c>
      <c r="GG66">
        <v>1.8705400000000001</v>
      </c>
      <c r="GH66">
        <v>1.8701300000000001</v>
      </c>
      <c r="GI66">
        <v>1.8747</v>
      </c>
      <c r="GJ66">
        <v>1.8714900000000001</v>
      </c>
      <c r="GK66">
        <v>1.8669100000000001</v>
      </c>
      <c r="GL66">
        <v>1.8778999999999999</v>
      </c>
      <c r="GM66">
        <v>0</v>
      </c>
      <c r="GN66">
        <v>0</v>
      </c>
      <c r="GO66">
        <v>0</v>
      </c>
      <c r="GP66">
        <v>0</v>
      </c>
      <c r="GQ66" t="s">
        <v>384</v>
      </c>
      <c r="GR66" t="s">
        <v>385</v>
      </c>
      <c r="GS66" t="s">
        <v>386</v>
      </c>
      <c r="GT66" t="s">
        <v>386</v>
      </c>
      <c r="GU66" t="s">
        <v>386</v>
      </c>
      <c r="GV66" t="s">
        <v>386</v>
      </c>
      <c r="GW66">
        <v>0</v>
      </c>
      <c r="GX66">
        <v>100</v>
      </c>
      <c r="GY66">
        <v>100</v>
      </c>
      <c r="GZ66">
        <v>-0.78400000000000003</v>
      </c>
      <c r="HA66">
        <v>0.32200000000000001</v>
      </c>
      <c r="HB66">
        <v>-0.78395000000000437</v>
      </c>
      <c r="HC66">
        <v>0</v>
      </c>
      <c r="HD66">
        <v>0</v>
      </c>
      <c r="HE66">
        <v>0</v>
      </c>
      <c r="HF66">
        <v>0.32204000000000832</v>
      </c>
      <c r="HG66">
        <v>0</v>
      </c>
      <c r="HH66">
        <v>0</v>
      </c>
      <c r="HI66">
        <v>0</v>
      </c>
      <c r="HJ66">
        <v>-1</v>
      </c>
      <c r="HK66">
        <v>-1</v>
      </c>
      <c r="HL66">
        <v>-1</v>
      </c>
      <c r="HM66">
        <v>-1</v>
      </c>
      <c r="HN66">
        <v>46.2</v>
      </c>
      <c r="HO66">
        <v>46.2</v>
      </c>
      <c r="HP66">
        <v>1.11572</v>
      </c>
      <c r="HQ66">
        <v>2.5793499999999998</v>
      </c>
      <c r="HR66">
        <v>2.1484399999999999</v>
      </c>
      <c r="HS66">
        <v>2.5866699999999998</v>
      </c>
      <c r="HT66">
        <v>2.5451700000000002</v>
      </c>
      <c r="HU66">
        <v>2.2900399999999999</v>
      </c>
      <c r="HV66">
        <v>43.209099999999999</v>
      </c>
      <c r="HW66">
        <v>13.921900000000001</v>
      </c>
      <c r="HX66">
        <v>18</v>
      </c>
      <c r="HY66">
        <v>693.82299999999998</v>
      </c>
      <c r="HZ66">
        <v>713.72500000000002</v>
      </c>
      <c r="IA66">
        <v>30.998100000000001</v>
      </c>
      <c r="IB66">
        <v>36.298299999999998</v>
      </c>
      <c r="IC66">
        <v>29.999400000000001</v>
      </c>
      <c r="ID66">
        <v>36.097999999999999</v>
      </c>
      <c r="IE66">
        <v>36.039499999999997</v>
      </c>
      <c r="IF66">
        <v>22.4</v>
      </c>
      <c r="IG66">
        <v>28.4468</v>
      </c>
      <c r="IH66">
        <v>71.134900000000002</v>
      </c>
      <c r="II66">
        <v>31</v>
      </c>
      <c r="IJ66">
        <v>344.55700000000002</v>
      </c>
      <c r="IK66">
        <v>32.290399999999998</v>
      </c>
      <c r="IL66">
        <v>98.311899999999994</v>
      </c>
      <c r="IM66">
        <v>98.386700000000005</v>
      </c>
    </row>
    <row r="67" spans="1:247" x14ac:dyDescent="0.2">
      <c r="A67">
        <v>52</v>
      </c>
      <c r="B67">
        <v>1665065252.0999999</v>
      </c>
      <c r="C67">
        <v>203.5</v>
      </c>
      <c r="D67" t="s">
        <v>489</v>
      </c>
      <c r="E67" t="s">
        <v>490</v>
      </c>
      <c r="F67">
        <v>4</v>
      </c>
      <c r="G67">
        <v>1665065249.7874999</v>
      </c>
      <c r="H67">
        <f t="shared" si="0"/>
        <v>1.3758187014658559E-3</v>
      </c>
      <c r="I67">
        <f t="shared" si="1"/>
        <v>1.3758187014658558</v>
      </c>
      <c r="J67">
        <f t="shared" si="2"/>
        <v>6.489580285754414</v>
      </c>
      <c r="K67">
        <f t="shared" si="3"/>
        <v>317.48250000000002</v>
      </c>
      <c r="L67">
        <f t="shared" si="4"/>
        <v>161.55817897025935</v>
      </c>
      <c r="M67">
        <f t="shared" si="5"/>
        <v>16.345336665284286</v>
      </c>
      <c r="N67">
        <f t="shared" si="6"/>
        <v>32.120678636712093</v>
      </c>
      <c r="O67">
        <f t="shared" si="7"/>
        <v>7.0824447685169309E-2</v>
      </c>
      <c r="P67">
        <f t="shared" si="8"/>
        <v>2.7680734908716924</v>
      </c>
      <c r="Q67">
        <f t="shared" si="9"/>
        <v>6.9832920345904159E-2</v>
      </c>
      <c r="R67">
        <f t="shared" si="10"/>
        <v>4.3733503555861836E-2</v>
      </c>
      <c r="S67">
        <f t="shared" si="11"/>
        <v>194.42639961253403</v>
      </c>
      <c r="T67">
        <f t="shared" si="12"/>
        <v>34.87345831528318</v>
      </c>
      <c r="U67">
        <f t="shared" si="13"/>
        <v>33.856124999999999</v>
      </c>
      <c r="V67">
        <f t="shared" si="14"/>
        <v>5.3002797343936772</v>
      </c>
      <c r="W67">
        <f t="shared" si="15"/>
        <v>63.333007468080204</v>
      </c>
      <c r="X67">
        <f t="shared" si="16"/>
        <v>3.392642820524852</v>
      </c>
      <c r="Y67">
        <f t="shared" si="17"/>
        <v>5.3568320156511469</v>
      </c>
      <c r="Z67">
        <f t="shared" si="18"/>
        <v>1.9076369138688252</v>
      </c>
      <c r="AA67">
        <f t="shared" si="19"/>
        <v>-60.673604734644243</v>
      </c>
      <c r="AB67">
        <f t="shared" si="20"/>
        <v>28.383998303184821</v>
      </c>
      <c r="AC67">
        <f t="shared" si="21"/>
        <v>2.3703655041787672</v>
      </c>
      <c r="AD67">
        <f t="shared" si="22"/>
        <v>164.50715868525339</v>
      </c>
      <c r="AE67">
        <f t="shared" si="23"/>
        <v>16.737978255630345</v>
      </c>
      <c r="AF67">
        <f t="shared" si="24"/>
        <v>1.3867434198958282</v>
      </c>
      <c r="AG67">
        <f t="shared" si="25"/>
        <v>6.489580285754414</v>
      </c>
      <c r="AH67">
        <v>344.6070525377333</v>
      </c>
      <c r="AI67">
        <v>331.56989696969703</v>
      </c>
      <c r="AJ67">
        <v>1.693361596095168</v>
      </c>
      <c r="AK67">
        <v>66.416550813611067</v>
      </c>
      <c r="AL67">
        <f t="shared" si="26"/>
        <v>1.3758187014658558</v>
      </c>
      <c r="AM67">
        <v>32.296384394147893</v>
      </c>
      <c r="AN67">
        <v>33.528298181818172</v>
      </c>
      <c r="AO67">
        <v>-9.4672300310471886E-4</v>
      </c>
      <c r="AP67">
        <v>79.004078207123655</v>
      </c>
      <c r="AQ67">
        <v>10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47187.069991192686</v>
      </c>
      <c r="AV67" t="s">
        <v>379</v>
      </c>
      <c r="AW67" t="s">
        <v>379</v>
      </c>
      <c r="AX67">
        <v>0</v>
      </c>
      <c r="AY67">
        <v>0</v>
      </c>
      <c r="AZ67">
        <v>261</v>
      </c>
      <c r="BA67">
        <v>1000</v>
      </c>
      <c r="BB67" t="s">
        <v>380</v>
      </c>
      <c r="BC67">
        <v>1176.155</v>
      </c>
      <c r="BD67">
        <v>1226.1110000000001</v>
      </c>
      <c r="BE67">
        <v>1216</v>
      </c>
      <c r="BF67">
        <v>1.4603136E-4</v>
      </c>
      <c r="BG67">
        <v>9.7405935999999986E-4</v>
      </c>
      <c r="BH67">
        <v>4.7597999359999997E-2</v>
      </c>
      <c r="BI67">
        <v>7.5799999999999999E-4</v>
      </c>
      <c r="BJ67">
        <f t="shared" si="30"/>
        <v>1200.0025000000001</v>
      </c>
      <c r="BK67">
        <f t="shared" si="31"/>
        <v>1009.5077997992404</v>
      </c>
      <c r="BL67">
        <f t="shared" si="32"/>
        <v>0.84125474721864357</v>
      </c>
      <c r="BM67">
        <f t="shared" si="33"/>
        <v>0.16202166213198224</v>
      </c>
      <c r="BN67">
        <v>6</v>
      </c>
      <c r="BO67">
        <v>0.5</v>
      </c>
      <c r="BP67" t="s">
        <v>381</v>
      </c>
      <c r="BQ67">
        <v>2</v>
      </c>
      <c r="BR67" t="b">
        <v>1</v>
      </c>
      <c r="BS67">
        <v>1665065249.7874999</v>
      </c>
      <c r="BT67">
        <v>317.48250000000002</v>
      </c>
      <c r="BU67">
        <v>333.33875</v>
      </c>
      <c r="BV67">
        <v>33.5330625</v>
      </c>
      <c r="BW67">
        <v>32.295962500000002</v>
      </c>
      <c r="BX67">
        <v>318.26637499999998</v>
      </c>
      <c r="BY67">
        <v>33.211025000000006</v>
      </c>
      <c r="BZ67">
        <v>650.02424999999994</v>
      </c>
      <c r="CA67">
        <v>101.07299999999999</v>
      </c>
      <c r="CB67">
        <v>0.1000682375</v>
      </c>
      <c r="CC67">
        <v>34.046325000000003</v>
      </c>
      <c r="CD67">
        <v>999.9</v>
      </c>
      <c r="CE67">
        <v>33.856124999999999</v>
      </c>
      <c r="CF67">
        <v>0</v>
      </c>
      <c r="CG67">
        <v>0</v>
      </c>
      <c r="CH67">
        <v>9010</v>
      </c>
      <c r="CI67">
        <v>0</v>
      </c>
      <c r="CJ67">
        <v>739.56449999999995</v>
      </c>
      <c r="CK67">
        <v>-15.855987499999999</v>
      </c>
      <c r="CL67">
        <v>328.49812500000002</v>
      </c>
      <c r="CM67">
        <v>344.46337499999998</v>
      </c>
      <c r="CN67">
        <v>1.2371112500000001</v>
      </c>
      <c r="CO67">
        <v>333.33875</v>
      </c>
      <c r="CP67">
        <v>32.295962500000002</v>
      </c>
      <c r="CQ67">
        <v>3.3892924999999998</v>
      </c>
      <c r="CR67">
        <v>3.2642500000000001</v>
      </c>
      <c r="CS67">
        <v>26.075125</v>
      </c>
      <c r="CT67">
        <v>25.4410375</v>
      </c>
      <c r="CU67">
        <v>1200.0025000000001</v>
      </c>
      <c r="CV67">
        <v>0.95800124999999992</v>
      </c>
      <c r="CW67">
        <v>4.1998674999999999E-2</v>
      </c>
      <c r="CX67">
        <v>0</v>
      </c>
      <c r="CY67">
        <v>954.866625</v>
      </c>
      <c r="CZ67">
        <v>5.0001600000000002</v>
      </c>
      <c r="DA67">
        <v>13002.85</v>
      </c>
      <c r="DB67">
        <v>9515.2062499999993</v>
      </c>
      <c r="DC67">
        <v>47.898249999999997</v>
      </c>
      <c r="DD67">
        <v>49.686999999999998</v>
      </c>
      <c r="DE67">
        <v>48.984250000000003</v>
      </c>
      <c r="DF67">
        <v>48.686999999999998</v>
      </c>
      <c r="DG67">
        <v>49.569875000000003</v>
      </c>
      <c r="DH67">
        <v>1144.8125</v>
      </c>
      <c r="DI67">
        <v>50.19</v>
      </c>
      <c r="DJ67">
        <v>0</v>
      </c>
      <c r="DK67">
        <v>2489</v>
      </c>
      <c r="DL67">
        <v>0</v>
      </c>
      <c r="DM67">
        <v>955.58388461538448</v>
      </c>
      <c r="DN67">
        <v>-9.1438974264064203</v>
      </c>
      <c r="DO67">
        <v>1316.5230753224509</v>
      </c>
      <c r="DP67">
        <v>12855.042307692311</v>
      </c>
      <c r="DQ67">
        <v>15</v>
      </c>
      <c r="DR67">
        <v>1665062474.5</v>
      </c>
      <c r="DS67" t="s">
        <v>382</v>
      </c>
      <c r="DT67">
        <v>1665062474.5</v>
      </c>
      <c r="DU67">
        <v>1665062474.5</v>
      </c>
      <c r="DV67">
        <v>8</v>
      </c>
      <c r="DW67">
        <v>-4.1000000000000002E-2</v>
      </c>
      <c r="DX67">
        <v>-0.11700000000000001</v>
      </c>
      <c r="DY67">
        <v>-0.78400000000000003</v>
      </c>
      <c r="DZ67">
        <v>0.32200000000000001</v>
      </c>
      <c r="EA67">
        <v>415</v>
      </c>
      <c r="EB67">
        <v>32</v>
      </c>
      <c r="EC67">
        <v>0.34</v>
      </c>
      <c r="ED67">
        <v>0.23</v>
      </c>
      <c r="EE67">
        <v>-15.503619512195121</v>
      </c>
      <c r="EF67">
        <v>-2.5156452961672651</v>
      </c>
      <c r="EG67">
        <v>0.24981487215732689</v>
      </c>
      <c r="EH67">
        <v>0</v>
      </c>
      <c r="EI67">
        <v>956.18341176470597</v>
      </c>
      <c r="EJ67">
        <v>-9.944843390059356</v>
      </c>
      <c r="EK67">
        <v>1.0035917882827909</v>
      </c>
      <c r="EL67">
        <v>0</v>
      </c>
      <c r="EM67">
        <v>1.266834878048781</v>
      </c>
      <c r="EN67">
        <v>-0.23361344947734861</v>
      </c>
      <c r="EO67">
        <v>2.453566434774343E-2</v>
      </c>
      <c r="EP67">
        <v>0</v>
      </c>
      <c r="EQ67">
        <v>0</v>
      </c>
      <c r="ER67">
        <v>3</v>
      </c>
      <c r="ES67" t="s">
        <v>400</v>
      </c>
      <c r="ET67">
        <v>3.3688099999999999</v>
      </c>
      <c r="EU67">
        <v>2.8938899999999999</v>
      </c>
      <c r="EV67">
        <v>7.9474500000000003E-2</v>
      </c>
      <c r="EW67">
        <v>8.3870500000000001E-2</v>
      </c>
      <c r="EX67">
        <v>0.139181</v>
      </c>
      <c r="EY67">
        <v>0.138096</v>
      </c>
      <c r="EZ67">
        <v>31763.200000000001</v>
      </c>
      <c r="FA67">
        <v>27534</v>
      </c>
      <c r="FB67">
        <v>30842.6</v>
      </c>
      <c r="FC67">
        <v>28015.599999999999</v>
      </c>
      <c r="FD67">
        <v>34994.5</v>
      </c>
      <c r="FE67">
        <v>34094.300000000003</v>
      </c>
      <c r="FF67">
        <v>40221.599999999999</v>
      </c>
      <c r="FG67">
        <v>39078.300000000003</v>
      </c>
      <c r="FH67">
        <v>2.2992499999999998</v>
      </c>
      <c r="FI67">
        <v>2.1617999999999999</v>
      </c>
      <c r="FJ67">
        <v>0</v>
      </c>
      <c r="FK67">
        <v>7.4535599999999994E-2</v>
      </c>
      <c r="FL67">
        <v>999.9</v>
      </c>
      <c r="FM67">
        <v>32.645400000000002</v>
      </c>
      <c r="FN67">
        <v>60.5</v>
      </c>
      <c r="FO67">
        <v>38.799999999999997</v>
      </c>
      <c r="FP67">
        <v>41.607999999999997</v>
      </c>
      <c r="FQ67">
        <v>51.190899999999999</v>
      </c>
      <c r="FR67">
        <v>30.673100000000002</v>
      </c>
      <c r="FS67">
        <v>2</v>
      </c>
      <c r="FT67">
        <v>0.69873499999999999</v>
      </c>
      <c r="FU67">
        <v>1.2103600000000001</v>
      </c>
      <c r="FV67">
        <v>20.2029</v>
      </c>
      <c r="FW67">
        <v>5.2144399999999997</v>
      </c>
      <c r="FX67">
        <v>11.974</v>
      </c>
      <c r="FY67">
        <v>4.9895500000000004</v>
      </c>
      <c r="FZ67">
        <v>3.2925</v>
      </c>
      <c r="GA67">
        <v>9999</v>
      </c>
      <c r="GB67">
        <v>9999</v>
      </c>
      <c r="GC67">
        <v>9999</v>
      </c>
      <c r="GD67">
        <v>999.9</v>
      </c>
      <c r="GE67">
        <v>4.9713700000000003</v>
      </c>
      <c r="GF67">
        <v>1.8742099999999999</v>
      </c>
      <c r="GG67">
        <v>1.8705499999999999</v>
      </c>
      <c r="GH67">
        <v>1.87015</v>
      </c>
      <c r="GI67">
        <v>1.8747100000000001</v>
      </c>
      <c r="GJ67">
        <v>1.87148</v>
      </c>
      <c r="GK67">
        <v>1.8669199999999999</v>
      </c>
      <c r="GL67">
        <v>1.8778999999999999</v>
      </c>
      <c r="GM67">
        <v>0</v>
      </c>
      <c r="GN67">
        <v>0</v>
      </c>
      <c r="GO67">
        <v>0</v>
      </c>
      <c r="GP67">
        <v>0</v>
      </c>
      <c r="GQ67" t="s">
        <v>384</v>
      </c>
      <c r="GR67" t="s">
        <v>385</v>
      </c>
      <c r="GS67" t="s">
        <v>386</v>
      </c>
      <c r="GT67" t="s">
        <v>386</v>
      </c>
      <c r="GU67" t="s">
        <v>386</v>
      </c>
      <c r="GV67" t="s">
        <v>386</v>
      </c>
      <c r="GW67">
        <v>0</v>
      </c>
      <c r="GX67">
        <v>100</v>
      </c>
      <c r="GY67">
        <v>100</v>
      </c>
      <c r="GZ67">
        <v>-0.78300000000000003</v>
      </c>
      <c r="HA67">
        <v>0.3221</v>
      </c>
      <c r="HB67">
        <v>-0.78395000000000437</v>
      </c>
      <c r="HC67">
        <v>0</v>
      </c>
      <c r="HD67">
        <v>0</v>
      </c>
      <c r="HE67">
        <v>0</v>
      </c>
      <c r="HF67">
        <v>0.32204000000000832</v>
      </c>
      <c r="HG67">
        <v>0</v>
      </c>
      <c r="HH67">
        <v>0</v>
      </c>
      <c r="HI67">
        <v>0</v>
      </c>
      <c r="HJ67">
        <v>-1</v>
      </c>
      <c r="HK67">
        <v>-1</v>
      </c>
      <c r="HL67">
        <v>-1</v>
      </c>
      <c r="HM67">
        <v>-1</v>
      </c>
      <c r="HN67">
        <v>46.3</v>
      </c>
      <c r="HO67">
        <v>46.3</v>
      </c>
      <c r="HP67">
        <v>1.1340300000000001</v>
      </c>
      <c r="HQ67">
        <v>2.5769000000000002</v>
      </c>
      <c r="HR67">
        <v>2.1484399999999999</v>
      </c>
      <c r="HS67">
        <v>2.5854499999999998</v>
      </c>
      <c r="HT67">
        <v>2.5451700000000002</v>
      </c>
      <c r="HU67">
        <v>2.3010299999999999</v>
      </c>
      <c r="HV67">
        <v>43.182000000000002</v>
      </c>
      <c r="HW67">
        <v>13.939399999999999</v>
      </c>
      <c r="HX67">
        <v>18</v>
      </c>
      <c r="HY67">
        <v>693.73</v>
      </c>
      <c r="HZ67">
        <v>713.745</v>
      </c>
      <c r="IA67">
        <v>30.998000000000001</v>
      </c>
      <c r="IB67">
        <v>36.289900000000003</v>
      </c>
      <c r="IC67">
        <v>29.999300000000002</v>
      </c>
      <c r="ID67">
        <v>36.0914</v>
      </c>
      <c r="IE67">
        <v>36.032899999999998</v>
      </c>
      <c r="IF67">
        <v>22.763200000000001</v>
      </c>
      <c r="IG67">
        <v>28.4468</v>
      </c>
      <c r="IH67">
        <v>71.134900000000002</v>
      </c>
      <c r="II67">
        <v>31</v>
      </c>
      <c r="IJ67">
        <v>351.26</v>
      </c>
      <c r="IK67">
        <v>32.290399999999998</v>
      </c>
      <c r="IL67">
        <v>98.313599999999994</v>
      </c>
      <c r="IM67">
        <v>98.387</v>
      </c>
    </row>
    <row r="68" spans="1:247" x14ac:dyDescent="0.2">
      <c r="A68">
        <v>53</v>
      </c>
      <c r="B68">
        <v>1665065256.0999999</v>
      </c>
      <c r="C68">
        <v>207.5</v>
      </c>
      <c r="D68" t="s">
        <v>491</v>
      </c>
      <c r="E68" t="s">
        <v>492</v>
      </c>
      <c r="F68">
        <v>4</v>
      </c>
      <c r="G68">
        <v>1665065254.0999999</v>
      </c>
      <c r="H68">
        <f t="shared" si="0"/>
        <v>1.3753384517297643E-3</v>
      </c>
      <c r="I68">
        <f t="shared" si="1"/>
        <v>1.3753384517297642</v>
      </c>
      <c r="J68">
        <f t="shared" si="2"/>
        <v>6.7127655905489307</v>
      </c>
      <c r="K68">
        <f t="shared" si="3"/>
        <v>324.5492857142857</v>
      </c>
      <c r="L68">
        <f t="shared" si="4"/>
        <v>163.47823111252941</v>
      </c>
      <c r="M68">
        <f t="shared" si="5"/>
        <v>16.539169007007157</v>
      </c>
      <c r="N68">
        <f t="shared" si="6"/>
        <v>32.834802841958471</v>
      </c>
      <c r="O68">
        <f t="shared" si="7"/>
        <v>7.0867096912201333E-2</v>
      </c>
      <c r="P68">
        <f t="shared" si="8"/>
        <v>2.7672432221316847</v>
      </c>
      <c r="Q68">
        <f t="shared" si="9"/>
        <v>6.9874090730472974E-2</v>
      </c>
      <c r="R68">
        <f t="shared" si="10"/>
        <v>4.3759365161374776E-2</v>
      </c>
      <c r="S68">
        <f t="shared" si="11"/>
        <v>194.42631132680845</v>
      </c>
      <c r="T68">
        <f t="shared" si="12"/>
        <v>34.86815347566062</v>
      </c>
      <c r="U68">
        <f t="shared" si="13"/>
        <v>33.846728571428578</v>
      </c>
      <c r="V68">
        <f t="shared" si="14"/>
        <v>5.2974993992284745</v>
      </c>
      <c r="W68">
        <f t="shared" si="15"/>
        <v>63.33479023413615</v>
      </c>
      <c r="X68">
        <f t="shared" si="16"/>
        <v>3.3916662005735918</v>
      </c>
      <c r="Y68">
        <f t="shared" si="17"/>
        <v>5.355139233958579</v>
      </c>
      <c r="Z68">
        <f t="shared" si="18"/>
        <v>1.9058331986548827</v>
      </c>
      <c r="AA68">
        <f t="shared" si="19"/>
        <v>-60.652425721282604</v>
      </c>
      <c r="AB68">
        <f t="shared" si="20"/>
        <v>28.931741360434305</v>
      </c>
      <c r="AC68">
        <f t="shared" si="21"/>
        <v>2.4166548832118249</v>
      </c>
      <c r="AD68">
        <f t="shared" si="22"/>
        <v>165.12228184917197</v>
      </c>
      <c r="AE68">
        <f t="shared" si="23"/>
        <v>16.954672904660619</v>
      </c>
      <c r="AF68">
        <f t="shared" si="24"/>
        <v>1.382112582816776</v>
      </c>
      <c r="AG68">
        <f t="shared" si="25"/>
        <v>6.7127655905489307</v>
      </c>
      <c r="AH68">
        <v>351.61793050537659</v>
      </c>
      <c r="AI68">
        <v>338.35284242424251</v>
      </c>
      <c r="AJ68">
        <v>1.697085215536122</v>
      </c>
      <c r="AK68">
        <v>66.416550813611067</v>
      </c>
      <c r="AL68">
        <f t="shared" si="26"/>
        <v>1.3753384517297642</v>
      </c>
      <c r="AM68">
        <v>32.293287328418323</v>
      </c>
      <c r="AN68">
        <v>33.521541212121207</v>
      </c>
      <c r="AO68">
        <v>-2.71927311612518E-4</v>
      </c>
      <c r="AP68">
        <v>79.004078207123655</v>
      </c>
      <c r="AQ68">
        <v>10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47165.164209891504</v>
      </c>
      <c r="AV68" t="s">
        <v>379</v>
      </c>
      <c r="AW68" t="s">
        <v>379</v>
      </c>
      <c r="AX68">
        <v>0</v>
      </c>
      <c r="AY68">
        <v>0</v>
      </c>
      <c r="AZ68">
        <v>261</v>
      </c>
      <c r="BA68">
        <v>1000</v>
      </c>
      <c r="BB68" t="s">
        <v>380</v>
      </c>
      <c r="BC68">
        <v>1176.155</v>
      </c>
      <c r="BD68">
        <v>1226.1110000000001</v>
      </c>
      <c r="BE68">
        <v>1216</v>
      </c>
      <c r="BF68">
        <v>1.4603136E-4</v>
      </c>
      <c r="BG68">
        <v>9.7405935999999986E-4</v>
      </c>
      <c r="BH68">
        <v>4.7597999359999997E-2</v>
      </c>
      <c r="BI68">
        <v>7.5799999999999999E-4</v>
      </c>
      <c r="BJ68">
        <f t="shared" si="30"/>
        <v>1200.001428571429</v>
      </c>
      <c r="BK68">
        <f t="shared" si="31"/>
        <v>1009.5069426563776</v>
      </c>
      <c r="BL68">
        <f t="shared" si="32"/>
        <v>0.84125478405319054</v>
      </c>
      <c r="BM68">
        <f t="shared" si="33"/>
        <v>0.16202173322265792</v>
      </c>
      <c r="BN68">
        <v>6</v>
      </c>
      <c r="BO68">
        <v>0.5</v>
      </c>
      <c r="BP68" t="s">
        <v>381</v>
      </c>
      <c r="BQ68">
        <v>2</v>
      </c>
      <c r="BR68" t="b">
        <v>1</v>
      </c>
      <c r="BS68">
        <v>1665065254.0999999</v>
      </c>
      <c r="BT68">
        <v>324.5492857142857</v>
      </c>
      <c r="BU68">
        <v>340.61328571428572</v>
      </c>
      <c r="BV68">
        <v>33.524271428571431</v>
      </c>
      <c r="BW68">
        <v>32.291285714285713</v>
      </c>
      <c r="BX68">
        <v>325.33300000000003</v>
      </c>
      <c r="BY68">
        <v>33.202257142857142</v>
      </c>
      <c r="BZ68">
        <v>650.0212857142858</v>
      </c>
      <c r="CA68">
        <v>101.0705714285714</v>
      </c>
      <c r="CB68">
        <v>9.9895700000000004E-2</v>
      </c>
      <c r="CC68">
        <v>34.040657142857143</v>
      </c>
      <c r="CD68">
        <v>999.89999999999986</v>
      </c>
      <c r="CE68">
        <v>33.846728571428578</v>
      </c>
      <c r="CF68">
        <v>0</v>
      </c>
      <c r="CG68">
        <v>0</v>
      </c>
      <c r="CH68">
        <v>9005.8028571428567</v>
      </c>
      <c r="CI68">
        <v>0</v>
      </c>
      <c r="CJ68">
        <v>975.58657142857135</v>
      </c>
      <c r="CK68">
        <v>-16.064028571428569</v>
      </c>
      <c r="CL68">
        <v>335.80671428571429</v>
      </c>
      <c r="CM68">
        <v>351.97899999999998</v>
      </c>
      <c r="CN68">
        <v>1.232992857142857</v>
      </c>
      <c r="CO68">
        <v>340.61328571428572</v>
      </c>
      <c r="CP68">
        <v>32.291285714285713</v>
      </c>
      <c r="CQ68">
        <v>3.3883157142857141</v>
      </c>
      <c r="CR68">
        <v>3.2636971428571431</v>
      </c>
      <c r="CS68">
        <v>26.070257142857141</v>
      </c>
      <c r="CT68">
        <v>25.43815714285714</v>
      </c>
      <c r="CU68">
        <v>1200.001428571429</v>
      </c>
      <c r="CV68">
        <v>0.95799771428571423</v>
      </c>
      <c r="CW68">
        <v>4.2002114285714293E-2</v>
      </c>
      <c r="CX68">
        <v>0</v>
      </c>
      <c r="CY68">
        <v>953.96842857142849</v>
      </c>
      <c r="CZ68">
        <v>5.0001600000000002</v>
      </c>
      <c r="DA68">
        <v>13397.38571428571</v>
      </c>
      <c r="DB68">
        <v>9515.1685714285722</v>
      </c>
      <c r="DC68">
        <v>47.875</v>
      </c>
      <c r="DD68">
        <v>49.669285714285706</v>
      </c>
      <c r="DE68">
        <v>48.972857142857137</v>
      </c>
      <c r="DF68">
        <v>48.686999999999998</v>
      </c>
      <c r="DG68">
        <v>49.589000000000013</v>
      </c>
      <c r="DH68">
        <v>1144.81</v>
      </c>
      <c r="DI68">
        <v>50.191428571428567</v>
      </c>
      <c r="DJ68">
        <v>0</v>
      </c>
      <c r="DK68">
        <v>2493.2000000476842</v>
      </c>
      <c r="DL68">
        <v>0</v>
      </c>
      <c r="DM68">
        <v>954.82748000000004</v>
      </c>
      <c r="DN68">
        <v>-9.447076927789837</v>
      </c>
      <c r="DO68">
        <v>3285.730768527761</v>
      </c>
      <c r="DP68">
        <v>13026.111999999999</v>
      </c>
      <c r="DQ68">
        <v>15</v>
      </c>
      <c r="DR68">
        <v>1665062474.5</v>
      </c>
      <c r="DS68" t="s">
        <v>382</v>
      </c>
      <c r="DT68">
        <v>1665062474.5</v>
      </c>
      <c r="DU68">
        <v>1665062474.5</v>
      </c>
      <c r="DV68">
        <v>8</v>
      </c>
      <c r="DW68">
        <v>-4.1000000000000002E-2</v>
      </c>
      <c r="DX68">
        <v>-0.11700000000000001</v>
      </c>
      <c r="DY68">
        <v>-0.78400000000000003</v>
      </c>
      <c r="DZ68">
        <v>0.32200000000000001</v>
      </c>
      <c r="EA68">
        <v>415</v>
      </c>
      <c r="EB68">
        <v>32</v>
      </c>
      <c r="EC68">
        <v>0.34</v>
      </c>
      <c r="ED68">
        <v>0.23</v>
      </c>
      <c r="EE68">
        <v>-15.701515000000001</v>
      </c>
      <c r="EF68">
        <v>-2.413936210131336</v>
      </c>
      <c r="EG68">
        <v>0.2346572879221954</v>
      </c>
      <c r="EH68">
        <v>0</v>
      </c>
      <c r="EI68">
        <v>955.50164705882366</v>
      </c>
      <c r="EJ68">
        <v>-10.05882352640959</v>
      </c>
      <c r="EK68">
        <v>1.0157564518870581</v>
      </c>
      <c r="EL68">
        <v>0</v>
      </c>
      <c r="EM68">
        <v>1.2501685</v>
      </c>
      <c r="EN68">
        <v>-0.14270409005628909</v>
      </c>
      <c r="EO68">
        <v>1.413702506717732E-2</v>
      </c>
      <c r="EP68">
        <v>0</v>
      </c>
      <c r="EQ68">
        <v>0</v>
      </c>
      <c r="ER68">
        <v>3</v>
      </c>
      <c r="ES68" t="s">
        <v>400</v>
      </c>
      <c r="ET68">
        <v>3.3687800000000001</v>
      </c>
      <c r="EU68">
        <v>2.8935200000000001</v>
      </c>
      <c r="EV68">
        <v>8.0788100000000002E-2</v>
      </c>
      <c r="EW68">
        <v>8.5207500000000005E-2</v>
      </c>
      <c r="EX68">
        <v>0.13916500000000001</v>
      </c>
      <c r="EY68">
        <v>0.13806299999999999</v>
      </c>
      <c r="EZ68">
        <v>31718.799999999999</v>
      </c>
      <c r="FA68">
        <v>27495</v>
      </c>
      <c r="FB68">
        <v>30843.5</v>
      </c>
      <c r="FC68">
        <v>28016.7</v>
      </c>
      <c r="FD68">
        <v>34996.1</v>
      </c>
      <c r="FE68">
        <v>34096.699999999997</v>
      </c>
      <c r="FF68">
        <v>40222.800000000003</v>
      </c>
      <c r="FG68">
        <v>39079.599999999999</v>
      </c>
      <c r="FH68">
        <v>2.2995000000000001</v>
      </c>
      <c r="FI68">
        <v>2.1619799999999998</v>
      </c>
      <c r="FJ68">
        <v>0</v>
      </c>
      <c r="FK68">
        <v>7.4930499999999997E-2</v>
      </c>
      <c r="FL68">
        <v>999.9</v>
      </c>
      <c r="FM68">
        <v>32.6325</v>
      </c>
      <c r="FN68">
        <v>60.4</v>
      </c>
      <c r="FO68">
        <v>38.799999999999997</v>
      </c>
      <c r="FP68">
        <v>41.5383</v>
      </c>
      <c r="FQ68">
        <v>50.980899999999998</v>
      </c>
      <c r="FR68">
        <v>30.793299999999999</v>
      </c>
      <c r="FS68">
        <v>2</v>
      </c>
      <c r="FT68">
        <v>0.69809200000000005</v>
      </c>
      <c r="FU68">
        <v>1.20322</v>
      </c>
      <c r="FV68">
        <v>20.2026</v>
      </c>
      <c r="FW68">
        <v>5.2129500000000002</v>
      </c>
      <c r="FX68">
        <v>11.974</v>
      </c>
      <c r="FY68">
        <v>4.9890999999999996</v>
      </c>
      <c r="FZ68">
        <v>3.2922799999999999</v>
      </c>
      <c r="GA68">
        <v>9999</v>
      </c>
      <c r="GB68">
        <v>9999</v>
      </c>
      <c r="GC68">
        <v>9999</v>
      </c>
      <c r="GD68">
        <v>999.9</v>
      </c>
      <c r="GE68">
        <v>4.9713700000000003</v>
      </c>
      <c r="GF68">
        <v>1.8742300000000001</v>
      </c>
      <c r="GG68">
        <v>1.8705499999999999</v>
      </c>
      <c r="GH68">
        <v>1.87012</v>
      </c>
      <c r="GI68">
        <v>1.87469</v>
      </c>
      <c r="GJ68">
        <v>1.8714900000000001</v>
      </c>
      <c r="GK68">
        <v>1.8669199999999999</v>
      </c>
      <c r="GL68">
        <v>1.87792</v>
      </c>
      <c r="GM68">
        <v>0</v>
      </c>
      <c r="GN68">
        <v>0</v>
      </c>
      <c r="GO68">
        <v>0</v>
      </c>
      <c r="GP68">
        <v>0</v>
      </c>
      <c r="GQ68" t="s">
        <v>384</v>
      </c>
      <c r="GR68" t="s">
        <v>385</v>
      </c>
      <c r="GS68" t="s">
        <v>386</v>
      </c>
      <c r="GT68" t="s">
        <v>386</v>
      </c>
      <c r="GU68" t="s">
        <v>386</v>
      </c>
      <c r="GV68" t="s">
        <v>386</v>
      </c>
      <c r="GW68">
        <v>0</v>
      </c>
      <c r="GX68">
        <v>100</v>
      </c>
      <c r="GY68">
        <v>100</v>
      </c>
      <c r="GZ68">
        <v>-0.78400000000000003</v>
      </c>
      <c r="HA68">
        <v>0.32200000000000001</v>
      </c>
      <c r="HB68">
        <v>-0.78395000000000437</v>
      </c>
      <c r="HC68">
        <v>0</v>
      </c>
      <c r="HD68">
        <v>0</v>
      </c>
      <c r="HE68">
        <v>0</v>
      </c>
      <c r="HF68">
        <v>0.32204000000000832</v>
      </c>
      <c r="HG68">
        <v>0</v>
      </c>
      <c r="HH68">
        <v>0</v>
      </c>
      <c r="HI68">
        <v>0</v>
      </c>
      <c r="HJ68">
        <v>-1</v>
      </c>
      <c r="HK68">
        <v>-1</v>
      </c>
      <c r="HL68">
        <v>-1</v>
      </c>
      <c r="HM68">
        <v>-1</v>
      </c>
      <c r="HN68">
        <v>46.4</v>
      </c>
      <c r="HO68">
        <v>46.4</v>
      </c>
      <c r="HP68">
        <v>1.1511199999999999</v>
      </c>
      <c r="HQ68">
        <v>2.5744600000000002</v>
      </c>
      <c r="HR68">
        <v>2.1484399999999999</v>
      </c>
      <c r="HS68">
        <v>2.5842299999999998</v>
      </c>
      <c r="HT68">
        <v>2.5451700000000002</v>
      </c>
      <c r="HU68">
        <v>2.2839399999999999</v>
      </c>
      <c r="HV68">
        <v>43.182000000000002</v>
      </c>
      <c r="HW68">
        <v>13.9306</v>
      </c>
      <c r="HX68">
        <v>18</v>
      </c>
      <c r="HY68">
        <v>693.86300000000006</v>
      </c>
      <c r="HZ68">
        <v>713.83900000000006</v>
      </c>
      <c r="IA68">
        <v>30.998000000000001</v>
      </c>
      <c r="IB68">
        <v>36.282499999999999</v>
      </c>
      <c r="IC68">
        <v>29.999300000000002</v>
      </c>
      <c r="ID68">
        <v>36.084699999999998</v>
      </c>
      <c r="IE68">
        <v>36.026200000000003</v>
      </c>
      <c r="IF68">
        <v>23.128399999999999</v>
      </c>
      <c r="IG68">
        <v>28.724299999999999</v>
      </c>
      <c r="IH68">
        <v>70.738600000000005</v>
      </c>
      <c r="II68">
        <v>31</v>
      </c>
      <c r="IJ68">
        <v>357.95499999999998</v>
      </c>
      <c r="IK68">
        <v>32.153399999999998</v>
      </c>
      <c r="IL68">
        <v>98.316500000000005</v>
      </c>
      <c r="IM68">
        <v>98.390600000000006</v>
      </c>
    </row>
    <row r="69" spans="1:247" x14ac:dyDescent="0.2">
      <c r="A69">
        <v>54</v>
      </c>
      <c r="B69">
        <v>1665065260.0999999</v>
      </c>
      <c r="C69">
        <v>211.5</v>
      </c>
      <c r="D69" t="s">
        <v>493</v>
      </c>
      <c r="E69" t="s">
        <v>494</v>
      </c>
      <c r="F69">
        <v>4</v>
      </c>
      <c r="G69">
        <v>1665065257.7874999</v>
      </c>
      <c r="H69">
        <f t="shared" si="0"/>
        <v>1.3979483445938482E-3</v>
      </c>
      <c r="I69">
        <f t="shared" si="1"/>
        <v>1.3979483445938483</v>
      </c>
      <c r="J69">
        <f t="shared" si="2"/>
        <v>6.8762977868739226</v>
      </c>
      <c r="K69">
        <f t="shared" si="3"/>
        <v>330.56849999999997</v>
      </c>
      <c r="L69">
        <f t="shared" si="4"/>
        <v>168.03290296654828</v>
      </c>
      <c r="M69">
        <f t="shared" si="5"/>
        <v>17.000049344363653</v>
      </c>
      <c r="N69">
        <f t="shared" si="6"/>
        <v>33.443930994937531</v>
      </c>
      <c r="O69">
        <f t="shared" si="7"/>
        <v>7.2002105663439453E-2</v>
      </c>
      <c r="P69">
        <f t="shared" si="8"/>
        <v>2.7619036386228362</v>
      </c>
      <c r="Q69">
        <f t="shared" si="9"/>
        <v>7.0975333950384079E-2</v>
      </c>
      <c r="R69">
        <f t="shared" si="10"/>
        <v>4.4450615260185761E-2</v>
      </c>
      <c r="S69">
        <f t="shared" si="11"/>
        <v>194.42300811252719</v>
      </c>
      <c r="T69">
        <f t="shared" si="12"/>
        <v>34.863772966231785</v>
      </c>
      <c r="U69">
        <f t="shared" si="13"/>
        <v>33.847887499999999</v>
      </c>
      <c r="V69">
        <f t="shared" si="14"/>
        <v>5.2978422492127981</v>
      </c>
      <c r="W69">
        <f t="shared" si="15"/>
        <v>63.315897224431197</v>
      </c>
      <c r="X69">
        <f t="shared" si="16"/>
        <v>3.3907192800057571</v>
      </c>
      <c r="Y69">
        <f t="shared" si="17"/>
        <v>5.3552416196313608</v>
      </c>
      <c r="Z69">
        <f t="shared" si="18"/>
        <v>1.9071229692070411</v>
      </c>
      <c r="AA69">
        <f t="shared" si="19"/>
        <v>-61.64952199658871</v>
      </c>
      <c r="AB69">
        <f t="shared" si="20"/>
        <v>28.754402772087147</v>
      </c>
      <c r="AC69">
        <f t="shared" si="21"/>
        <v>2.4065030096003519</v>
      </c>
      <c r="AD69">
        <f t="shared" si="22"/>
        <v>163.93439189762597</v>
      </c>
      <c r="AE69">
        <f t="shared" si="23"/>
        <v>17.100289361617989</v>
      </c>
      <c r="AF69">
        <f t="shared" si="24"/>
        <v>1.4205057311833473</v>
      </c>
      <c r="AG69">
        <f t="shared" si="25"/>
        <v>6.8762977868739226</v>
      </c>
      <c r="AH69">
        <v>358.48569950518419</v>
      </c>
      <c r="AI69">
        <v>345.09263636363607</v>
      </c>
      <c r="AJ69">
        <v>1.690290478698838</v>
      </c>
      <c r="AK69">
        <v>66.416550813611067</v>
      </c>
      <c r="AL69">
        <f t="shared" si="26"/>
        <v>1.3979483445938483</v>
      </c>
      <c r="AM69">
        <v>32.257746021664254</v>
      </c>
      <c r="AN69">
        <v>33.506619393939403</v>
      </c>
      <c r="AO69">
        <v>-3.6617305400126968E-4</v>
      </c>
      <c r="AP69">
        <v>79.004078207123655</v>
      </c>
      <c r="AQ69">
        <v>10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47018.829529836163</v>
      </c>
      <c r="AV69" t="s">
        <v>379</v>
      </c>
      <c r="AW69" t="s">
        <v>379</v>
      </c>
      <c r="AX69">
        <v>0</v>
      </c>
      <c r="AY69">
        <v>0</v>
      </c>
      <c r="AZ69">
        <v>261</v>
      </c>
      <c r="BA69">
        <v>1000</v>
      </c>
      <c r="BB69" t="s">
        <v>380</v>
      </c>
      <c r="BC69">
        <v>1176.155</v>
      </c>
      <c r="BD69">
        <v>1226.1110000000001</v>
      </c>
      <c r="BE69">
        <v>1216</v>
      </c>
      <c r="BF69">
        <v>1.4603136E-4</v>
      </c>
      <c r="BG69">
        <v>9.7405935999999986E-4</v>
      </c>
      <c r="BH69">
        <v>4.7597999359999997E-2</v>
      </c>
      <c r="BI69">
        <v>7.5799999999999999E-4</v>
      </c>
      <c r="BJ69">
        <f t="shared" si="30"/>
        <v>1199.98125</v>
      </c>
      <c r="BK69">
        <f t="shared" si="31"/>
        <v>1009.4899497992368</v>
      </c>
      <c r="BL69">
        <f t="shared" si="32"/>
        <v>0.84125476943846977</v>
      </c>
      <c r="BM69">
        <f t="shared" si="33"/>
        <v>0.16202170501624685</v>
      </c>
      <c r="BN69">
        <v>6</v>
      </c>
      <c r="BO69">
        <v>0.5</v>
      </c>
      <c r="BP69" t="s">
        <v>381</v>
      </c>
      <c r="BQ69">
        <v>2</v>
      </c>
      <c r="BR69" t="b">
        <v>1</v>
      </c>
      <c r="BS69">
        <v>1665065257.7874999</v>
      </c>
      <c r="BT69">
        <v>330.56849999999997</v>
      </c>
      <c r="BU69">
        <v>346.786</v>
      </c>
      <c r="BV69">
        <v>33.514750000000006</v>
      </c>
      <c r="BW69">
        <v>32.247525000000003</v>
      </c>
      <c r="BX69">
        <v>331.35250000000002</v>
      </c>
      <c r="BY69">
        <v>33.192700000000002</v>
      </c>
      <c r="BZ69">
        <v>650.0335</v>
      </c>
      <c r="CA69">
        <v>101.070875</v>
      </c>
      <c r="CB69">
        <v>0.100080475</v>
      </c>
      <c r="CC69">
        <v>34.040999999999997</v>
      </c>
      <c r="CD69">
        <v>999.9</v>
      </c>
      <c r="CE69">
        <v>33.847887499999999</v>
      </c>
      <c r="CF69">
        <v>0</v>
      </c>
      <c r="CG69">
        <v>0</v>
      </c>
      <c r="CH69">
        <v>8977.4212499999994</v>
      </c>
      <c r="CI69">
        <v>0</v>
      </c>
      <c r="CJ69">
        <v>1093.59025</v>
      </c>
      <c r="CK69">
        <v>-16.21735</v>
      </c>
      <c r="CL69">
        <v>342.03162500000002</v>
      </c>
      <c r="CM69">
        <v>358.34125</v>
      </c>
      <c r="CN69">
        <v>1.2672175000000001</v>
      </c>
      <c r="CO69">
        <v>346.786</v>
      </c>
      <c r="CP69">
        <v>32.247525000000003</v>
      </c>
      <c r="CQ69">
        <v>3.38736375</v>
      </c>
      <c r="CR69">
        <v>3.2592850000000002</v>
      </c>
      <c r="CS69">
        <v>26.065525000000001</v>
      </c>
      <c r="CT69">
        <v>25.415412499999999</v>
      </c>
      <c r="CU69">
        <v>1199.98125</v>
      </c>
      <c r="CV69">
        <v>0.95799987499999995</v>
      </c>
      <c r="CW69">
        <v>4.2000012500000003E-2</v>
      </c>
      <c r="CX69">
        <v>0</v>
      </c>
      <c r="CY69">
        <v>953.3895</v>
      </c>
      <c r="CZ69">
        <v>5.0001600000000002</v>
      </c>
      <c r="DA69">
        <v>13114.75</v>
      </c>
      <c r="DB69">
        <v>9515.0487499999999</v>
      </c>
      <c r="DC69">
        <v>47.867125000000001</v>
      </c>
      <c r="DD69">
        <v>49.655999999999999</v>
      </c>
      <c r="DE69">
        <v>48.960624999999993</v>
      </c>
      <c r="DF69">
        <v>48.663749999999993</v>
      </c>
      <c r="DG69">
        <v>49.561999999999998</v>
      </c>
      <c r="DH69">
        <v>1144.79125</v>
      </c>
      <c r="DI69">
        <v>50.19</v>
      </c>
      <c r="DJ69">
        <v>0</v>
      </c>
      <c r="DK69">
        <v>2496.7999999523158</v>
      </c>
      <c r="DL69">
        <v>0</v>
      </c>
      <c r="DM69">
        <v>954.26660000000004</v>
      </c>
      <c r="DN69">
        <v>-10.22930771044695</v>
      </c>
      <c r="DO69">
        <v>1663.7076945742549</v>
      </c>
      <c r="DP69">
        <v>13099.244000000001</v>
      </c>
      <c r="DQ69">
        <v>15</v>
      </c>
      <c r="DR69">
        <v>1665062474.5</v>
      </c>
      <c r="DS69" t="s">
        <v>382</v>
      </c>
      <c r="DT69">
        <v>1665062474.5</v>
      </c>
      <c r="DU69">
        <v>1665062474.5</v>
      </c>
      <c r="DV69">
        <v>8</v>
      </c>
      <c r="DW69">
        <v>-4.1000000000000002E-2</v>
      </c>
      <c r="DX69">
        <v>-0.11700000000000001</v>
      </c>
      <c r="DY69">
        <v>-0.78400000000000003</v>
      </c>
      <c r="DZ69">
        <v>0.32200000000000001</v>
      </c>
      <c r="EA69">
        <v>415</v>
      </c>
      <c r="EB69">
        <v>32</v>
      </c>
      <c r="EC69">
        <v>0.34</v>
      </c>
      <c r="ED69">
        <v>0.23</v>
      </c>
      <c r="EE69">
        <v>-15.862690000000001</v>
      </c>
      <c r="EF69">
        <v>-2.428788742964374</v>
      </c>
      <c r="EG69">
        <v>0.2364857720878783</v>
      </c>
      <c r="EH69">
        <v>0</v>
      </c>
      <c r="EI69">
        <v>954.79791176470587</v>
      </c>
      <c r="EJ69">
        <v>-9.673934307716495</v>
      </c>
      <c r="EK69">
        <v>0.97053452124096518</v>
      </c>
      <c r="EL69">
        <v>0</v>
      </c>
      <c r="EM69">
        <v>1.248707</v>
      </c>
      <c r="EN69">
        <v>-3.1617185741094199E-2</v>
      </c>
      <c r="EO69">
        <v>1.5167410490917689E-2</v>
      </c>
      <c r="EP69">
        <v>1</v>
      </c>
      <c r="EQ69">
        <v>1</v>
      </c>
      <c r="ER69">
        <v>3</v>
      </c>
      <c r="ES69" t="s">
        <v>391</v>
      </c>
      <c r="ET69">
        <v>3.3689499999999999</v>
      </c>
      <c r="EU69">
        <v>2.89357</v>
      </c>
      <c r="EV69">
        <v>8.2087999999999994E-2</v>
      </c>
      <c r="EW69">
        <v>8.6548600000000003E-2</v>
      </c>
      <c r="EX69">
        <v>0.13911000000000001</v>
      </c>
      <c r="EY69">
        <v>0.137824</v>
      </c>
      <c r="EZ69">
        <v>31675.200000000001</v>
      </c>
      <c r="FA69">
        <v>27454</v>
      </c>
      <c r="FB69">
        <v>30844.7</v>
      </c>
      <c r="FC69">
        <v>28016</v>
      </c>
      <c r="FD69">
        <v>34999.800000000003</v>
      </c>
      <c r="FE69">
        <v>34105.800000000003</v>
      </c>
      <c r="FF69">
        <v>40224.400000000001</v>
      </c>
      <c r="FG69">
        <v>39079.1</v>
      </c>
      <c r="FH69">
        <v>2.2995000000000001</v>
      </c>
      <c r="FI69">
        <v>2.16195</v>
      </c>
      <c r="FJ69">
        <v>0</v>
      </c>
      <c r="FK69">
        <v>7.6018299999999997E-2</v>
      </c>
      <c r="FL69">
        <v>999.9</v>
      </c>
      <c r="FM69">
        <v>32.623100000000001</v>
      </c>
      <c r="FN69">
        <v>60.4</v>
      </c>
      <c r="FO69">
        <v>38.799999999999997</v>
      </c>
      <c r="FP69">
        <v>41.543700000000001</v>
      </c>
      <c r="FQ69">
        <v>50.800899999999999</v>
      </c>
      <c r="FR69">
        <v>30.532900000000001</v>
      </c>
      <c r="FS69">
        <v>2</v>
      </c>
      <c r="FT69">
        <v>0.69749499999999998</v>
      </c>
      <c r="FU69">
        <v>1.19675</v>
      </c>
      <c r="FV69">
        <v>20.202999999999999</v>
      </c>
      <c r="FW69">
        <v>5.2142900000000001</v>
      </c>
      <c r="FX69">
        <v>11.974</v>
      </c>
      <c r="FY69">
        <v>4.9897499999999999</v>
      </c>
      <c r="FZ69">
        <v>3.2924500000000001</v>
      </c>
      <c r="GA69">
        <v>9999</v>
      </c>
      <c r="GB69">
        <v>9999</v>
      </c>
      <c r="GC69">
        <v>9999</v>
      </c>
      <c r="GD69">
        <v>999.9</v>
      </c>
      <c r="GE69">
        <v>4.9713900000000004</v>
      </c>
      <c r="GF69">
        <v>1.8742300000000001</v>
      </c>
      <c r="GG69">
        <v>1.8705499999999999</v>
      </c>
      <c r="GH69">
        <v>1.87012</v>
      </c>
      <c r="GI69">
        <v>1.87469</v>
      </c>
      <c r="GJ69">
        <v>1.87148</v>
      </c>
      <c r="GK69">
        <v>1.8669100000000001</v>
      </c>
      <c r="GL69">
        <v>1.8778999999999999</v>
      </c>
      <c r="GM69">
        <v>0</v>
      </c>
      <c r="GN69">
        <v>0</v>
      </c>
      <c r="GO69">
        <v>0</v>
      </c>
      <c r="GP69">
        <v>0</v>
      </c>
      <c r="GQ69" t="s">
        <v>384</v>
      </c>
      <c r="GR69" t="s">
        <v>385</v>
      </c>
      <c r="GS69" t="s">
        <v>386</v>
      </c>
      <c r="GT69" t="s">
        <v>386</v>
      </c>
      <c r="GU69" t="s">
        <v>386</v>
      </c>
      <c r="GV69" t="s">
        <v>386</v>
      </c>
      <c r="GW69">
        <v>0</v>
      </c>
      <c r="GX69">
        <v>100</v>
      </c>
      <c r="GY69">
        <v>100</v>
      </c>
      <c r="GZ69">
        <v>-0.78400000000000003</v>
      </c>
      <c r="HA69">
        <v>0.32200000000000001</v>
      </c>
      <c r="HB69">
        <v>-0.78395000000000437</v>
      </c>
      <c r="HC69">
        <v>0</v>
      </c>
      <c r="HD69">
        <v>0</v>
      </c>
      <c r="HE69">
        <v>0</v>
      </c>
      <c r="HF69">
        <v>0.32204000000000832</v>
      </c>
      <c r="HG69">
        <v>0</v>
      </c>
      <c r="HH69">
        <v>0</v>
      </c>
      <c r="HI69">
        <v>0</v>
      </c>
      <c r="HJ69">
        <v>-1</v>
      </c>
      <c r="HK69">
        <v>-1</v>
      </c>
      <c r="HL69">
        <v>-1</v>
      </c>
      <c r="HM69">
        <v>-1</v>
      </c>
      <c r="HN69">
        <v>46.4</v>
      </c>
      <c r="HO69">
        <v>46.4</v>
      </c>
      <c r="HP69">
        <v>1.16943</v>
      </c>
      <c r="HQ69">
        <v>2.5732400000000002</v>
      </c>
      <c r="HR69">
        <v>2.1484399999999999</v>
      </c>
      <c r="HS69">
        <v>2.5842299999999998</v>
      </c>
      <c r="HT69">
        <v>2.5451700000000002</v>
      </c>
      <c r="HU69">
        <v>2.2875999999999999</v>
      </c>
      <c r="HV69">
        <v>43.209099999999999</v>
      </c>
      <c r="HW69">
        <v>13.921900000000001</v>
      </c>
      <c r="HX69">
        <v>18</v>
      </c>
      <c r="HY69">
        <v>693.80499999999995</v>
      </c>
      <c r="HZ69">
        <v>713.74599999999998</v>
      </c>
      <c r="IA69">
        <v>30.998100000000001</v>
      </c>
      <c r="IB69">
        <v>36.274700000000003</v>
      </c>
      <c r="IC69">
        <v>29.999300000000002</v>
      </c>
      <c r="ID69">
        <v>36.079500000000003</v>
      </c>
      <c r="IE69">
        <v>36.020400000000002</v>
      </c>
      <c r="IF69">
        <v>23.486999999999998</v>
      </c>
      <c r="IG69">
        <v>28.724299999999999</v>
      </c>
      <c r="IH69">
        <v>70.738600000000005</v>
      </c>
      <c r="II69">
        <v>31</v>
      </c>
      <c r="IJ69">
        <v>364.66199999999998</v>
      </c>
      <c r="IK69">
        <v>32.128799999999998</v>
      </c>
      <c r="IL69">
        <v>98.320400000000006</v>
      </c>
      <c r="IM69">
        <v>98.388800000000003</v>
      </c>
    </row>
    <row r="70" spans="1:247" x14ac:dyDescent="0.2">
      <c r="A70">
        <v>55</v>
      </c>
      <c r="B70">
        <v>1665065264.0999999</v>
      </c>
      <c r="C70">
        <v>215.5</v>
      </c>
      <c r="D70" t="s">
        <v>495</v>
      </c>
      <c r="E70" t="s">
        <v>496</v>
      </c>
      <c r="F70">
        <v>4</v>
      </c>
      <c r="G70">
        <v>1665065262.0999999</v>
      </c>
      <c r="H70">
        <f t="shared" si="0"/>
        <v>1.3792547839250324E-3</v>
      </c>
      <c r="I70">
        <f t="shared" si="1"/>
        <v>1.3792547839250324</v>
      </c>
      <c r="J70">
        <f t="shared" si="2"/>
        <v>7.0303063542524358</v>
      </c>
      <c r="K70">
        <f t="shared" si="3"/>
        <v>337.66157142857139</v>
      </c>
      <c r="L70">
        <f t="shared" si="4"/>
        <v>168.78009574210316</v>
      </c>
      <c r="M70">
        <f t="shared" si="5"/>
        <v>17.075290031232662</v>
      </c>
      <c r="N70">
        <f t="shared" si="6"/>
        <v>34.160836555956287</v>
      </c>
      <c r="O70">
        <f t="shared" si="7"/>
        <v>7.0765080448146653E-2</v>
      </c>
      <c r="P70">
        <f t="shared" si="8"/>
        <v>2.7649655818547538</v>
      </c>
      <c r="Q70">
        <f t="shared" si="9"/>
        <v>6.9774106291030494E-2</v>
      </c>
      <c r="R70">
        <f t="shared" si="10"/>
        <v>4.3696695391653252E-2</v>
      </c>
      <c r="S70">
        <f t="shared" si="11"/>
        <v>194.42280861252678</v>
      </c>
      <c r="T70">
        <f t="shared" si="12"/>
        <v>34.869390586621336</v>
      </c>
      <c r="U70">
        <f t="shared" si="13"/>
        <v>33.859699999999997</v>
      </c>
      <c r="V70">
        <f t="shared" si="14"/>
        <v>5.3013378842173795</v>
      </c>
      <c r="W70">
        <f t="shared" si="15"/>
        <v>63.248496527933575</v>
      </c>
      <c r="X70">
        <f t="shared" si="16"/>
        <v>3.3873661517903888</v>
      </c>
      <c r="Y70">
        <f t="shared" si="17"/>
        <v>5.3556469129576314</v>
      </c>
      <c r="Z70">
        <f t="shared" si="18"/>
        <v>1.9139717324269907</v>
      </c>
      <c r="AA70">
        <f t="shared" si="19"/>
        <v>-60.825135971093928</v>
      </c>
      <c r="AB70">
        <f t="shared" si="20"/>
        <v>27.22775493434888</v>
      </c>
      <c r="AC70">
        <f t="shared" si="21"/>
        <v>2.2763583390344908</v>
      </c>
      <c r="AD70">
        <f t="shared" si="22"/>
        <v>163.10178591481622</v>
      </c>
      <c r="AE70">
        <f t="shared" si="23"/>
        <v>17.261337377163017</v>
      </c>
      <c r="AF70">
        <f t="shared" si="24"/>
        <v>1.4506293728154054</v>
      </c>
      <c r="AG70">
        <f t="shared" si="25"/>
        <v>7.0303063542524358</v>
      </c>
      <c r="AH70">
        <v>365.44077645072701</v>
      </c>
      <c r="AI70">
        <v>351.89620606060589</v>
      </c>
      <c r="AJ70">
        <v>1.6915693420060269</v>
      </c>
      <c r="AK70">
        <v>66.416550813611067</v>
      </c>
      <c r="AL70">
        <f t="shared" si="26"/>
        <v>1.3792547839250324</v>
      </c>
      <c r="AM70">
        <v>32.189472442997292</v>
      </c>
      <c r="AN70">
        <v>33.466400606060617</v>
      </c>
      <c r="AO70">
        <v>-9.6556529026675213E-3</v>
      </c>
      <c r="AP70">
        <v>79.004078207123655</v>
      </c>
      <c r="AQ70">
        <v>10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47102.475926279156</v>
      </c>
      <c r="AV70" t="s">
        <v>379</v>
      </c>
      <c r="AW70" t="s">
        <v>379</v>
      </c>
      <c r="AX70">
        <v>0</v>
      </c>
      <c r="AY70">
        <v>0</v>
      </c>
      <c r="AZ70">
        <v>261</v>
      </c>
      <c r="BA70">
        <v>1000</v>
      </c>
      <c r="BB70" t="s">
        <v>380</v>
      </c>
      <c r="BC70">
        <v>1176.155</v>
      </c>
      <c r="BD70">
        <v>1226.1110000000001</v>
      </c>
      <c r="BE70">
        <v>1216</v>
      </c>
      <c r="BF70">
        <v>1.4603136E-4</v>
      </c>
      <c r="BG70">
        <v>9.7405935999999986E-4</v>
      </c>
      <c r="BH70">
        <v>4.7597999359999997E-2</v>
      </c>
      <c r="BI70">
        <v>7.5799999999999999E-4</v>
      </c>
      <c r="BJ70">
        <f t="shared" si="30"/>
        <v>1199.98</v>
      </c>
      <c r="BK70">
        <f t="shared" si="31"/>
        <v>1009.4888997992367</v>
      </c>
      <c r="BL70">
        <f t="shared" si="32"/>
        <v>0.841254770745543</v>
      </c>
      <c r="BM70">
        <f t="shared" si="33"/>
        <v>0.16202170753889797</v>
      </c>
      <c r="BN70">
        <v>6</v>
      </c>
      <c r="BO70">
        <v>0.5</v>
      </c>
      <c r="BP70" t="s">
        <v>381</v>
      </c>
      <c r="BQ70">
        <v>2</v>
      </c>
      <c r="BR70" t="b">
        <v>1</v>
      </c>
      <c r="BS70">
        <v>1665065262.0999999</v>
      </c>
      <c r="BT70">
        <v>337.66157142857139</v>
      </c>
      <c r="BU70">
        <v>354.04642857142852</v>
      </c>
      <c r="BV70">
        <v>33.482300000000002</v>
      </c>
      <c r="BW70">
        <v>32.188157142857143</v>
      </c>
      <c r="BX70">
        <v>338.44542857142858</v>
      </c>
      <c r="BY70">
        <v>33.160257142857141</v>
      </c>
      <c r="BZ70">
        <v>650.0328571428571</v>
      </c>
      <c r="CA70">
        <v>101.069</v>
      </c>
      <c r="CB70">
        <v>9.9860914285714281E-2</v>
      </c>
      <c r="CC70">
        <v>34.042357142857149</v>
      </c>
      <c r="CD70">
        <v>999.89999999999986</v>
      </c>
      <c r="CE70">
        <v>33.859699999999997</v>
      </c>
      <c r="CF70">
        <v>0</v>
      </c>
      <c r="CG70">
        <v>0</v>
      </c>
      <c r="CH70">
        <v>8993.841428571428</v>
      </c>
      <c r="CI70">
        <v>0</v>
      </c>
      <c r="CJ70">
        <v>913.01042857142852</v>
      </c>
      <c r="CK70">
        <v>-16.384871428571429</v>
      </c>
      <c r="CL70">
        <v>349.35885714285712</v>
      </c>
      <c r="CM70">
        <v>365.82171428571428</v>
      </c>
      <c r="CN70">
        <v>1.294144285714286</v>
      </c>
      <c r="CO70">
        <v>354.04642857142852</v>
      </c>
      <c r="CP70">
        <v>32.188157142857143</v>
      </c>
      <c r="CQ70">
        <v>3.3840214285714292</v>
      </c>
      <c r="CR70">
        <v>3.2532257142857151</v>
      </c>
      <c r="CS70">
        <v>26.048842857142851</v>
      </c>
      <c r="CT70">
        <v>25.38408571428571</v>
      </c>
      <c r="CU70">
        <v>1199.98</v>
      </c>
      <c r="CV70">
        <v>0.9580008571428571</v>
      </c>
      <c r="CW70">
        <v>4.1999057142857142E-2</v>
      </c>
      <c r="CX70">
        <v>0</v>
      </c>
      <c r="CY70">
        <v>952.52142857142849</v>
      </c>
      <c r="CZ70">
        <v>5.0001600000000002</v>
      </c>
      <c r="DA70">
        <v>12890.87142857143</v>
      </c>
      <c r="DB70">
        <v>9515.017142857143</v>
      </c>
      <c r="DC70">
        <v>47.857000000000014</v>
      </c>
      <c r="DD70">
        <v>49.651571428571422</v>
      </c>
      <c r="DE70">
        <v>48.946000000000012</v>
      </c>
      <c r="DF70">
        <v>48.686999999999998</v>
      </c>
      <c r="DG70">
        <v>49.561999999999998</v>
      </c>
      <c r="DH70">
        <v>1144.79</v>
      </c>
      <c r="DI70">
        <v>50.19</v>
      </c>
      <c r="DJ70">
        <v>0</v>
      </c>
      <c r="DK70">
        <v>2501</v>
      </c>
      <c r="DL70">
        <v>0</v>
      </c>
      <c r="DM70">
        <v>953.57426923076912</v>
      </c>
      <c r="DN70">
        <v>-11.15962390540888</v>
      </c>
      <c r="DO70">
        <v>-1282.147006270781</v>
      </c>
      <c r="DP70">
        <v>13100.846153846151</v>
      </c>
      <c r="DQ70">
        <v>15</v>
      </c>
      <c r="DR70">
        <v>1665062474.5</v>
      </c>
      <c r="DS70" t="s">
        <v>382</v>
      </c>
      <c r="DT70">
        <v>1665062474.5</v>
      </c>
      <c r="DU70">
        <v>1665062474.5</v>
      </c>
      <c r="DV70">
        <v>8</v>
      </c>
      <c r="DW70">
        <v>-4.1000000000000002E-2</v>
      </c>
      <c r="DX70">
        <v>-0.11700000000000001</v>
      </c>
      <c r="DY70">
        <v>-0.78400000000000003</v>
      </c>
      <c r="DZ70">
        <v>0.32200000000000001</v>
      </c>
      <c r="EA70">
        <v>415</v>
      </c>
      <c r="EB70">
        <v>32</v>
      </c>
      <c r="EC70">
        <v>0.34</v>
      </c>
      <c r="ED70">
        <v>0.23</v>
      </c>
      <c r="EE70">
        <v>-16.029497500000002</v>
      </c>
      <c r="EF70">
        <v>-2.4918337711069318</v>
      </c>
      <c r="EG70">
        <v>0.24306789328035461</v>
      </c>
      <c r="EH70">
        <v>0</v>
      </c>
      <c r="EI70">
        <v>954.06379411764703</v>
      </c>
      <c r="EJ70">
        <v>-10.285332304324889</v>
      </c>
      <c r="EK70">
        <v>1.036700217018109</v>
      </c>
      <c r="EL70">
        <v>0</v>
      </c>
      <c r="EM70">
        <v>1.2552114999999999</v>
      </c>
      <c r="EN70">
        <v>0.1753888930581618</v>
      </c>
      <c r="EO70">
        <v>2.4674424567758389E-2</v>
      </c>
      <c r="EP70">
        <v>0</v>
      </c>
      <c r="EQ70">
        <v>0</v>
      </c>
      <c r="ER70">
        <v>3</v>
      </c>
      <c r="ES70" t="s">
        <v>400</v>
      </c>
      <c r="ET70">
        <v>3.36883</v>
      </c>
      <c r="EU70">
        <v>2.89364</v>
      </c>
      <c r="EV70">
        <v>8.3386799999999997E-2</v>
      </c>
      <c r="EW70">
        <v>8.7857500000000005E-2</v>
      </c>
      <c r="EX70">
        <v>0.13899700000000001</v>
      </c>
      <c r="EY70">
        <v>0.13777800000000001</v>
      </c>
      <c r="EZ70">
        <v>31631.200000000001</v>
      </c>
      <c r="FA70">
        <v>27414.799999999999</v>
      </c>
      <c r="FB70">
        <v>30845.5</v>
      </c>
      <c r="FC70">
        <v>28016.2</v>
      </c>
      <c r="FD70">
        <v>35005.1</v>
      </c>
      <c r="FE70">
        <v>34107.9</v>
      </c>
      <c r="FF70">
        <v>40225.300000000003</v>
      </c>
      <c r="FG70">
        <v>39079.4</v>
      </c>
      <c r="FH70">
        <v>2.2996699999999999</v>
      </c>
      <c r="FI70">
        <v>2.1620499999999998</v>
      </c>
      <c r="FJ70">
        <v>0</v>
      </c>
      <c r="FK70">
        <v>7.6457899999999995E-2</v>
      </c>
      <c r="FL70">
        <v>999.9</v>
      </c>
      <c r="FM70">
        <v>32.6158</v>
      </c>
      <c r="FN70">
        <v>60.4</v>
      </c>
      <c r="FO70">
        <v>38.799999999999997</v>
      </c>
      <c r="FP70">
        <v>41.543700000000001</v>
      </c>
      <c r="FQ70">
        <v>50.920900000000003</v>
      </c>
      <c r="FR70">
        <v>30.7011</v>
      </c>
      <c r="FS70">
        <v>2</v>
      </c>
      <c r="FT70">
        <v>0.696801</v>
      </c>
      <c r="FU70">
        <v>1.19296</v>
      </c>
      <c r="FV70">
        <v>20.203099999999999</v>
      </c>
      <c r="FW70">
        <v>5.2140000000000004</v>
      </c>
      <c r="FX70">
        <v>11.974</v>
      </c>
      <c r="FY70">
        <v>4.9898999999999996</v>
      </c>
      <c r="FZ70">
        <v>3.2925300000000002</v>
      </c>
      <c r="GA70">
        <v>9999</v>
      </c>
      <c r="GB70">
        <v>9999</v>
      </c>
      <c r="GC70">
        <v>9999</v>
      </c>
      <c r="GD70">
        <v>999.9</v>
      </c>
      <c r="GE70">
        <v>4.9714099999999997</v>
      </c>
      <c r="GF70">
        <v>1.8742300000000001</v>
      </c>
      <c r="GG70">
        <v>1.8705499999999999</v>
      </c>
      <c r="GH70">
        <v>1.8701399999999999</v>
      </c>
      <c r="GI70">
        <v>1.87469</v>
      </c>
      <c r="GJ70">
        <v>1.87147</v>
      </c>
      <c r="GK70">
        <v>1.8669100000000001</v>
      </c>
      <c r="GL70">
        <v>1.87792</v>
      </c>
      <c r="GM70">
        <v>0</v>
      </c>
      <c r="GN70">
        <v>0</v>
      </c>
      <c r="GO70">
        <v>0</v>
      </c>
      <c r="GP70">
        <v>0</v>
      </c>
      <c r="GQ70" t="s">
        <v>384</v>
      </c>
      <c r="GR70" t="s">
        <v>385</v>
      </c>
      <c r="GS70" t="s">
        <v>386</v>
      </c>
      <c r="GT70" t="s">
        <v>386</v>
      </c>
      <c r="GU70" t="s">
        <v>386</v>
      </c>
      <c r="GV70" t="s">
        <v>386</v>
      </c>
      <c r="GW70">
        <v>0</v>
      </c>
      <c r="GX70">
        <v>100</v>
      </c>
      <c r="GY70">
        <v>100</v>
      </c>
      <c r="GZ70">
        <v>-0.78400000000000003</v>
      </c>
      <c r="HA70">
        <v>0.32200000000000001</v>
      </c>
      <c r="HB70">
        <v>-0.78395000000000437</v>
      </c>
      <c r="HC70">
        <v>0</v>
      </c>
      <c r="HD70">
        <v>0</v>
      </c>
      <c r="HE70">
        <v>0</v>
      </c>
      <c r="HF70">
        <v>0.32204000000000832</v>
      </c>
      <c r="HG70">
        <v>0</v>
      </c>
      <c r="HH70">
        <v>0</v>
      </c>
      <c r="HI70">
        <v>0</v>
      </c>
      <c r="HJ70">
        <v>-1</v>
      </c>
      <c r="HK70">
        <v>-1</v>
      </c>
      <c r="HL70">
        <v>-1</v>
      </c>
      <c r="HM70">
        <v>-1</v>
      </c>
      <c r="HN70">
        <v>46.5</v>
      </c>
      <c r="HO70">
        <v>46.5</v>
      </c>
      <c r="HP70">
        <v>1.18774</v>
      </c>
      <c r="HQ70">
        <v>2.5720200000000002</v>
      </c>
      <c r="HR70">
        <v>2.1484399999999999</v>
      </c>
      <c r="HS70">
        <v>2.5854499999999998</v>
      </c>
      <c r="HT70">
        <v>2.5451700000000002</v>
      </c>
      <c r="HU70">
        <v>2.31934</v>
      </c>
      <c r="HV70">
        <v>43.182000000000002</v>
      </c>
      <c r="HW70">
        <v>13.939399999999999</v>
      </c>
      <c r="HX70">
        <v>18</v>
      </c>
      <c r="HY70">
        <v>693.87800000000004</v>
      </c>
      <c r="HZ70">
        <v>713.77599999999995</v>
      </c>
      <c r="IA70">
        <v>30.9986</v>
      </c>
      <c r="IB70">
        <v>36.266300000000001</v>
      </c>
      <c r="IC70">
        <v>29.999300000000002</v>
      </c>
      <c r="ID70">
        <v>36.073</v>
      </c>
      <c r="IE70">
        <v>36.014600000000002</v>
      </c>
      <c r="IF70">
        <v>23.848400000000002</v>
      </c>
      <c r="IG70">
        <v>28.724299999999999</v>
      </c>
      <c r="IH70">
        <v>70.738600000000005</v>
      </c>
      <c r="II70">
        <v>31</v>
      </c>
      <c r="IJ70">
        <v>371.37900000000002</v>
      </c>
      <c r="IK70">
        <v>32.126100000000001</v>
      </c>
      <c r="IL70">
        <v>98.322599999999994</v>
      </c>
      <c r="IM70">
        <v>98.389499999999998</v>
      </c>
    </row>
    <row r="71" spans="1:247" x14ac:dyDescent="0.2">
      <c r="A71">
        <v>56</v>
      </c>
      <c r="B71">
        <v>1665065268.0999999</v>
      </c>
      <c r="C71">
        <v>219.5</v>
      </c>
      <c r="D71" t="s">
        <v>497</v>
      </c>
      <c r="E71" t="s">
        <v>498</v>
      </c>
      <c r="F71">
        <v>4</v>
      </c>
      <c r="G71">
        <v>1665065265.7874999</v>
      </c>
      <c r="H71">
        <f t="shared" si="0"/>
        <v>1.3635619547636441E-3</v>
      </c>
      <c r="I71">
        <f t="shared" si="1"/>
        <v>1.3635619547636442</v>
      </c>
      <c r="J71">
        <f t="shared" si="2"/>
        <v>7.2576333837646194</v>
      </c>
      <c r="K71">
        <f t="shared" si="3"/>
        <v>343.69062500000001</v>
      </c>
      <c r="L71">
        <f t="shared" si="4"/>
        <v>167.78520152230658</v>
      </c>
      <c r="M71">
        <f t="shared" si="5"/>
        <v>16.974753879972976</v>
      </c>
      <c r="N71">
        <f t="shared" si="6"/>
        <v>34.771026987463287</v>
      </c>
      <c r="O71">
        <f t="shared" si="7"/>
        <v>7.0019111067679676E-2</v>
      </c>
      <c r="P71">
        <f t="shared" si="8"/>
        <v>2.7627199700851648</v>
      </c>
      <c r="Q71">
        <f t="shared" si="9"/>
        <v>6.904798808046872E-2</v>
      </c>
      <c r="R71">
        <f t="shared" si="10"/>
        <v>4.3241121975086422E-2</v>
      </c>
      <c r="S71">
        <f t="shared" si="11"/>
        <v>194.42687098752521</v>
      </c>
      <c r="T71">
        <f t="shared" si="12"/>
        <v>34.869981483926757</v>
      </c>
      <c r="U71">
        <f t="shared" si="13"/>
        <v>33.842550000000003</v>
      </c>
      <c r="V71">
        <f t="shared" si="14"/>
        <v>5.2962633977023241</v>
      </c>
      <c r="W71">
        <f t="shared" si="15"/>
        <v>63.202326978256572</v>
      </c>
      <c r="X71">
        <f t="shared" si="16"/>
        <v>3.3840735006747069</v>
      </c>
      <c r="Y71">
        <f t="shared" si="17"/>
        <v>5.3543495350083008</v>
      </c>
      <c r="Z71">
        <f t="shared" si="18"/>
        <v>1.9121898970276172</v>
      </c>
      <c r="AA71">
        <f t="shared" si="19"/>
        <v>-60.133082205076704</v>
      </c>
      <c r="AB71">
        <f t="shared" si="20"/>
        <v>29.11291949885991</v>
      </c>
      <c r="AC71">
        <f t="shared" si="21"/>
        <v>2.4356888304956095</v>
      </c>
      <c r="AD71">
        <f t="shared" si="22"/>
        <v>165.84239711180402</v>
      </c>
      <c r="AE71">
        <f t="shared" si="23"/>
        <v>17.490674526934377</v>
      </c>
      <c r="AF71">
        <f t="shared" si="24"/>
        <v>1.4200186557768737</v>
      </c>
      <c r="AG71">
        <f t="shared" si="25"/>
        <v>7.2576333837646194</v>
      </c>
      <c r="AH71">
        <v>372.42025419548912</v>
      </c>
      <c r="AI71">
        <v>358.65231515151498</v>
      </c>
      <c r="AJ71">
        <v>1.6931752390019501</v>
      </c>
      <c r="AK71">
        <v>66.416550813611067</v>
      </c>
      <c r="AL71">
        <f t="shared" si="26"/>
        <v>1.3635619547636442</v>
      </c>
      <c r="AM71">
        <v>32.182261370310378</v>
      </c>
      <c r="AN71">
        <v>33.437924848484862</v>
      </c>
      <c r="AO71">
        <v>-8.1381003791333589E-3</v>
      </c>
      <c r="AP71">
        <v>79.004078207123655</v>
      </c>
      <c r="AQ71">
        <v>10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47041.632779130443</v>
      </c>
      <c r="AV71" t="s">
        <v>379</v>
      </c>
      <c r="AW71" t="s">
        <v>379</v>
      </c>
      <c r="AX71">
        <v>0</v>
      </c>
      <c r="AY71">
        <v>0</v>
      </c>
      <c r="AZ71">
        <v>261</v>
      </c>
      <c r="BA71">
        <v>1000</v>
      </c>
      <c r="BB71" t="s">
        <v>380</v>
      </c>
      <c r="BC71">
        <v>1176.155</v>
      </c>
      <c r="BD71">
        <v>1226.1110000000001</v>
      </c>
      <c r="BE71">
        <v>1216</v>
      </c>
      <c r="BF71">
        <v>1.4603136E-4</v>
      </c>
      <c r="BG71">
        <v>9.7405935999999986E-4</v>
      </c>
      <c r="BH71">
        <v>4.7597999359999997E-2</v>
      </c>
      <c r="BI71">
        <v>7.5799999999999999E-4</v>
      </c>
      <c r="BJ71">
        <f t="shared" si="30"/>
        <v>1200.0050000000001</v>
      </c>
      <c r="BK71">
        <f t="shared" si="31"/>
        <v>1009.5099372992358</v>
      </c>
      <c r="BL71">
        <f t="shared" si="32"/>
        <v>0.84125477585446373</v>
      </c>
      <c r="BM71">
        <f t="shared" si="33"/>
        <v>0.16202171739911517</v>
      </c>
      <c r="BN71">
        <v>6</v>
      </c>
      <c r="BO71">
        <v>0.5</v>
      </c>
      <c r="BP71" t="s">
        <v>381</v>
      </c>
      <c r="BQ71">
        <v>2</v>
      </c>
      <c r="BR71" t="b">
        <v>1</v>
      </c>
      <c r="BS71">
        <v>1665065265.7874999</v>
      </c>
      <c r="BT71">
        <v>343.69062500000001</v>
      </c>
      <c r="BU71">
        <v>360.28550000000001</v>
      </c>
      <c r="BV71">
        <v>33.449525000000001</v>
      </c>
      <c r="BW71">
        <v>32.182650000000002</v>
      </c>
      <c r="BX71">
        <v>344.474625</v>
      </c>
      <c r="BY71">
        <v>33.127512499999987</v>
      </c>
      <c r="BZ71">
        <v>650.03399999999999</v>
      </c>
      <c r="CA71">
        <v>101.06950000000001</v>
      </c>
      <c r="CB71">
        <v>0.10005325</v>
      </c>
      <c r="CC71">
        <v>34.038012500000001</v>
      </c>
      <c r="CD71">
        <v>999.9</v>
      </c>
      <c r="CE71">
        <v>33.842550000000003</v>
      </c>
      <c r="CF71">
        <v>0</v>
      </c>
      <c r="CG71">
        <v>0</v>
      </c>
      <c r="CH71">
        <v>8981.875</v>
      </c>
      <c r="CI71">
        <v>0</v>
      </c>
      <c r="CJ71">
        <v>738.30337499999996</v>
      </c>
      <c r="CK71">
        <v>-16.594975000000002</v>
      </c>
      <c r="CL71">
        <v>355.58487500000001</v>
      </c>
      <c r="CM71">
        <v>372.26612499999999</v>
      </c>
      <c r="CN71">
        <v>1.26690875</v>
      </c>
      <c r="CO71">
        <v>360.28550000000001</v>
      </c>
      <c r="CP71">
        <v>32.182650000000002</v>
      </c>
      <c r="CQ71">
        <v>3.3807287499999998</v>
      </c>
      <c r="CR71">
        <v>3.2526887499999999</v>
      </c>
      <c r="CS71">
        <v>26.032387499999999</v>
      </c>
      <c r="CT71">
        <v>25.3813125</v>
      </c>
      <c r="CU71">
        <v>1200.0050000000001</v>
      </c>
      <c r="CV71">
        <v>0.95800124999999992</v>
      </c>
      <c r="CW71">
        <v>4.1998674999999999E-2</v>
      </c>
      <c r="CX71">
        <v>0</v>
      </c>
      <c r="CY71">
        <v>952.02712499999996</v>
      </c>
      <c r="CZ71">
        <v>5.0001600000000002</v>
      </c>
      <c r="DA71">
        <v>12747.325000000001</v>
      </c>
      <c r="DB71">
        <v>9515.21875</v>
      </c>
      <c r="DC71">
        <v>47.819875000000003</v>
      </c>
      <c r="DD71">
        <v>49.625</v>
      </c>
      <c r="DE71">
        <v>48.960625</v>
      </c>
      <c r="DF71">
        <v>48.66375</v>
      </c>
      <c r="DG71">
        <v>49.561999999999998</v>
      </c>
      <c r="DH71">
        <v>1144.81375</v>
      </c>
      <c r="DI71">
        <v>50.191249999999997</v>
      </c>
      <c r="DJ71">
        <v>0</v>
      </c>
      <c r="DK71">
        <v>2505.2000000476842</v>
      </c>
      <c r="DL71">
        <v>0</v>
      </c>
      <c r="DM71">
        <v>952.78319999999997</v>
      </c>
      <c r="DN71">
        <v>-10.505461528025791</v>
      </c>
      <c r="DO71">
        <v>-3207.87692327068</v>
      </c>
      <c r="DP71">
        <v>12998.06</v>
      </c>
      <c r="DQ71">
        <v>15</v>
      </c>
      <c r="DR71">
        <v>1665062474.5</v>
      </c>
      <c r="DS71" t="s">
        <v>382</v>
      </c>
      <c r="DT71">
        <v>1665062474.5</v>
      </c>
      <c r="DU71">
        <v>1665062474.5</v>
      </c>
      <c r="DV71">
        <v>8</v>
      </c>
      <c r="DW71">
        <v>-4.1000000000000002E-2</v>
      </c>
      <c r="DX71">
        <v>-0.11700000000000001</v>
      </c>
      <c r="DY71">
        <v>-0.78400000000000003</v>
      </c>
      <c r="DZ71">
        <v>0.32200000000000001</v>
      </c>
      <c r="EA71">
        <v>415</v>
      </c>
      <c r="EB71">
        <v>32</v>
      </c>
      <c r="EC71">
        <v>0.34</v>
      </c>
      <c r="ED71">
        <v>0.23</v>
      </c>
      <c r="EE71">
        <v>-16.199964999999999</v>
      </c>
      <c r="EF71">
        <v>-2.640990619136943</v>
      </c>
      <c r="EG71">
        <v>0.25782960317814518</v>
      </c>
      <c r="EH71">
        <v>0</v>
      </c>
      <c r="EI71">
        <v>953.4522352941176</v>
      </c>
      <c r="EJ71">
        <v>-10.443239109582571</v>
      </c>
      <c r="EK71">
        <v>1.0491414994237629</v>
      </c>
      <c r="EL71">
        <v>0</v>
      </c>
      <c r="EM71">
        <v>1.259487</v>
      </c>
      <c r="EN71">
        <v>0.18629200750468791</v>
      </c>
      <c r="EO71">
        <v>2.516683682944678E-2</v>
      </c>
      <c r="EP71">
        <v>0</v>
      </c>
      <c r="EQ71">
        <v>0</v>
      </c>
      <c r="ER71">
        <v>3</v>
      </c>
      <c r="ES71" t="s">
        <v>400</v>
      </c>
      <c r="ET71">
        <v>3.3687999999999998</v>
      </c>
      <c r="EU71">
        <v>2.8936600000000001</v>
      </c>
      <c r="EV71">
        <v>8.46663E-2</v>
      </c>
      <c r="EW71">
        <v>8.9186699999999994E-2</v>
      </c>
      <c r="EX71">
        <v>0.13892399999999999</v>
      </c>
      <c r="EY71">
        <v>0.13777600000000001</v>
      </c>
      <c r="EZ71">
        <v>31587</v>
      </c>
      <c r="FA71">
        <v>27375.3</v>
      </c>
      <c r="FB71">
        <v>30845.5</v>
      </c>
      <c r="FC71">
        <v>28016.6</v>
      </c>
      <c r="FD71">
        <v>35008.199999999997</v>
      </c>
      <c r="FE71">
        <v>34108.400000000001</v>
      </c>
      <c r="FF71">
        <v>40225.4</v>
      </c>
      <c r="FG71">
        <v>39079.800000000003</v>
      </c>
      <c r="FH71">
        <v>2.2999000000000001</v>
      </c>
      <c r="FI71">
        <v>2.1621700000000001</v>
      </c>
      <c r="FJ71">
        <v>0</v>
      </c>
      <c r="FK71">
        <v>7.5668100000000002E-2</v>
      </c>
      <c r="FL71">
        <v>999.9</v>
      </c>
      <c r="FM71">
        <v>32.607799999999997</v>
      </c>
      <c r="FN71">
        <v>60.4</v>
      </c>
      <c r="FO71">
        <v>38.799999999999997</v>
      </c>
      <c r="FP71">
        <v>41.5426</v>
      </c>
      <c r="FQ71">
        <v>51.070900000000002</v>
      </c>
      <c r="FR71">
        <v>30.777200000000001</v>
      </c>
      <c r="FS71">
        <v>2</v>
      </c>
      <c r="FT71">
        <v>0.69627300000000003</v>
      </c>
      <c r="FU71">
        <v>1.18926</v>
      </c>
      <c r="FV71">
        <v>20.203099999999999</v>
      </c>
      <c r="FW71">
        <v>5.2148899999999996</v>
      </c>
      <c r="FX71">
        <v>11.974</v>
      </c>
      <c r="FY71">
        <v>4.9893999999999998</v>
      </c>
      <c r="FZ71">
        <v>3.2926500000000001</v>
      </c>
      <c r="GA71">
        <v>9999</v>
      </c>
      <c r="GB71">
        <v>9999</v>
      </c>
      <c r="GC71">
        <v>9999</v>
      </c>
      <c r="GD71">
        <v>999.9</v>
      </c>
      <c r="GE71">
        <v>4.9713599999999998</v>
      </c>
      <c r="GF71">
        <v>1.8742399999999999</v>
      </c>
      <c r="GG71">
        <v>1.8705400000000001</v>
      </c>
      <c r="GH71">
        <v>1.8701399999999999</v>
      </c>
      <c r="GI71">
        <v>1.87469</v>
      </c>
      <c r="GJ71">
        <v>1.8714900000000001</v>
      </c>
      <c r="GK71">
        <v>1.8669100000000001</v>
      </c>
      <c r="GL71">
        <v>1.87791</v>
      </c>
      <c r="GM71">
        <v>0</v>
      </c>
      <c r="GN71">
        <v>0</v>
      </c>
      <c r="GO71">
        <v>0</v>
      </c>
      <c r="GP71">
        <v>0</v>
      </c>
      <c r="GQ71" t="s">
        <v>384</v>
      </c>
      <c r="GR71" t="s">
        <v>385</v>
      </c>
      <c r="GS71" t="s">
        <v>386</v>
      </c>
      <c r="GT71" t="s">
        <v>386</v>
      </c>
      <c r="GU71" t="s">
        <v>386</v>
      </c>
      <c r="GV71" t="s">
        <v>386</v>
      </c>
      <c r="GW71">
        <v>0</v>
      </c>
      <c r="GX71">
        <v>100</v>
      </c>
      <c r="GY71">
        <v>100</v>
      </c>
      <c r="GZ71">
        <v>-0.78400000000000003</v>
      </c>
      <c r="HA71">
        <v>0.3221</v>
      </c>
      <c r="HB71">
        <v>-0.78395000000000437</v>
      </c>
      <c r="HC71">
        <v>0</v>
      </c>
      <c r="HD71">
        <v>0</v>
      </c>
      <c r="HE71">
        <v>0</v>
      </c>
      <c r="HF71">
        <v>0.32204000000000832</v>
      </c>
      <c r="HG71">
        <v>0</v>
      </c>
      <c r="HH71">
        <v>0</v>
      </c>
      <c r="HI71">
        <v>0</v>
      </c>
      <c r="HJ71">
        <v>-1</v>
      </c>
      <c r="HK71">
        <v>-1</v>
      </c>
      <c r="HL71">
        <v>-1</v>
      </c>
      <c r="HM71">
        <v>-1</v>
      </c>
      <c r="HN71">
        <v>46.6</v>
      </c>
      <c r="HO71">
        <v>46.6</v>
      </c>
      <c r="HP71">
        <v>1.2048300000000001</v>
      </c>
      <c r="HQ71">
        <v>2.5708000000000002</v>
      </c>
      <c r="HR71">
        <v>2.1484399999999999</v>
      </c>
      <c r="HS71">
        <v>2.5854499999999998</v>
      </c>
      <c r="HT71">
        <v>2.5451700000000002</v>
      </c>
      <c r="HU71">
        <v>2.3034699999999999</v>
      </c>
      <c r="HV71">
        <v>43.182000000000002</v>
      </c>
      <c r="HW71">
        <v>13.921900000000001</v>
      </c>
      <c r="HX71">
        <v>18</v>
      </c>
      <c r="HY71">
        <v>693.99</v>
      </c>
      <c r="HZ71">
        <v>713.83600000000001</v>
      </c>
      <c r="IA71">
        <v>30.998799999999999</v>
      </c>
      <c r="IB71">
        <v>36.258899999999997</v>
      </c>
      <c r="IC71">
        <v>29.999400000000001</v>
      </c>
      <c r="ID71">
        <v>36.066299999999998</v>
      </c>
      <c r="IE71">
        <v>36.009300000000003</v>
      </c>
      <c r="IF71">
        <v>24.204699999999999</v>
      </c>
      <c r="IG71">
        <v>28.724299999999999</v>
      </c>
      <c r="IH71">
        <v>70.738600000000005</v>
      </c>
      <c r="II71">
        <v>31</v>
      </c>
      <c r="IJ71">
        <v>378.05700000000002</v>
      </c>
      <c r="IK71">
        <v>32.121099999999998</v>
      </c>
      <c r="IL71">
        <v>98.322900000000004</v>
      </c>
      <c r="IM71">
        <v>98.390799999999999</v>
      </c>
    </row>
    <row r="72" spans="1:247" x14ac:dyDescent="0.2">
      <c r="A72">
        <v>57</v>
      </c>
      <c r="B72">
        <v>1665065272.0999999</v>
      </c>
      <c r="C72">
        <v>223.5</v>
      </c>
      <c r="D72" t="s">
        <v>499</v>
      </c>
      <c r="E72" t="s">
        <v>500</v>
      </c>
      <c r="F72">
        <v>4</v>
      </c>
      <c r="G72">
        <v>1665065270.0999999</v>
      </c>
      <c r="H72">
        <f t="shared" si="0"/>
        <v>1.3553668716191482E-3</v>
      </c>
      <c r="I72">
        <f t="shared" si="1"/>
        <v>1.3553668716191483</v>
      </c>
      <c r="J72">
        <f t="shared" si="2"/>
        <v>7.4416669285536692</v>
      </c>
      <c r="K72">
        <f t="shared" si="3"/>
        <v>350.75985714285719</v>
      </c>
      <c r="L72">
        <f t="shared" si="4"/>
        <v>169.39426485818478</v>
      </c>
      <c r="M72">
        <f t="shared" si="5"/>
        <v>17.137430933828416</v>
      </c>
      <c r="N72">
        <f t="shared" si="6"/>
        <v>35.485987859020433</v>
      </c>
      <c r="O72">
        <f t="shared" si="7"/>
        <v>6.9582664014577508E-2</v>
      </c>
      <c r="P72">
        <f t="shared" si="8"/>
        <v>2.7633626160774707</v>
      </c>
      <c r="Q72">
        <f t="shared" si="9"/>
        <v>6.862374013444214E-2</v>
      </c>
      <c r="R72">
        <f t="shared" si="10"/>
        <v>4.2974892111112689E-2</v>
      </c>
      <c r="S72">
        <f t="shared" si="11"/>
        <v>194.42098461252306</v>
      </c>
      <c r="T72">
        <f t="shared" si="12"/>
        <v>34.856245237767553</v>
      </c>
      <c r="U72">
        <f t="shared" si="13"/>
        <v>33.834985714285708</v>
      </c>
      <c r="V72">
        <f t="shared" si="14"/>
        <v>5.2940265559496291</v>
      </c>
      <c r="W72">
        <f t="shared" si="15"/>
        <v>63.21065746936857</v>
      </c>
      <c r="X72">
        <f t="shared" si="16"/>
        <v>3.381544367365771</v>
      </c>
      <c r="Y72">
        <f t="shared" si="17"/>
        <v>5.3496427702946185</v>
      </c>
      <c r="Z72">
        <f t="shared" si="18"/>
        <v>1.9124821885838581</v>
      </c>
      <c r="AA72">
        <f t="shared" si="19"/>
        <v>-59.771679038404436</v>
      </c>
      <c r="AB72">
        <f t="shared" si="20"/>
        <v>27.897270534746319</v>
      </c>
      <c r="AC72">
        <f t="shared" si="21"/>
        <v>2.3331744945320252</v>
      </c>
      <c r="AD72">
        <f t="shared" si="22"/>
        <v>164.87975060339696</v>
      </c>
      <c r="AE72">
        <f t="shared" si="23"/>
        <v>17.719308685456102</v>
      </c>
      <c r="AF72">
        <f t="shared" si="24"/>
        <v>1.3939118485594082</v>
      </c>
      <c r="AG72">
        <f t="shared" si="25"/>
        <v>7.4416669285536692</v>
      </c>
      <c r="AH72">
        <v>379.42041305729401</v>
      </c>
      <c r="AI72">
        <v>365.44213939393933</v>
      </c>
      <c r="AJ72">
        <v>1.7015994957504561</v>
      </c>
      <c r="AK72">
        <v>66.416550813611067</v>
      </c>
      <c r="AL72">
        <f t="shared" si="26"/>
        <v>1.3553668716191483</v>
      </c>
      <c r="AM72">
        <v>32.181997551301023</v>
      </c>
      <c r="AN72">
        <v>33.416795151515153</v>
      </c>
      <c r="AO72">
        <v>-5.3056431098987876E-3</v>
      </c>
      <c r="AP72">
        <v>79.004078207123655</v>
      </c>
      <c r="AQ72">
        <v>9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47061.645603587742</v>
      </c>
      <c r="AV72" t="s">
        <v>379</v>
      </c>
      <c r="AW72" t="s">
        <v>379</v>
      </c>
      <c r="AX72">
        <v>0</v>
      </c>
      <c r="AY72">
        <v>0</v>
      </c>
      <c r="AZ72">
        <v>261</v>
      </c>
      <c r="BA72">
        <v>1000</v>
      </c>
      <c r="BB72" t="s">
        <v>380</v>
      </c>
      <c r="BC72">
        <v>1176.155</v>
      </c>
      <c r="BD72">
        <v>1226.1110000000001</v>
      </c>
      <c r="BE72">
        <v>1216</v>
      </c>
      <c r="BF72">
        <v>1.4603136E-4</v>
      </c>
      <c r="BG72">
        <v>9.7405935999999986E-4</v>
      </c>
      <c r="BH72">
        <v>4.7597999359999997E-2</v>
      </c>
      <c r="BI72">
        <v>7.5799999999999999E-4</v>
      </c>
      <c r="BJ72">
        <f t="shared" si="30"/>
        <v>1199.9685714285711</v>
      </c>
      <c r="BK72">
        <f t="shared" si="31"/>
        <v>1009.4792997992346</v>
      </c>
      <c r="BL72">
        <f t="shared" si="32"/>
        <v>0.84125478269605203</v>
      </c>
      <c r="BM72">
        <f t="shared" si="33"/>
        <v>0.16202173060338029</v>
      </c>
      <c r="BN72">
        <v>6</v>
      </c>
      <c r="BO72">
        <v>0.5</v>
      </c>
      <c r="BP72" t="s">
        <v>381</v>
      </c>
      <c r="BQ72">
        <v>2</v>
      </c>
      <c r="BR72" t="b">
        <v>1</v>
      </c>
      <c r="BS72">
        <v>1665065270.0999999</v>
      </c>
      <c r="BT72">
        <v>350.75985714285719</v>
      </c>
      <c r="BU72">
        <v>367.56714285714293</v>
      </c>
      <c r="BV72">
        <v>33.424742857142853</v>
      </c>
      <c r="BW72">
        <v>32.181085714285707</v>
      </c>
      <c r="BX72">
        <v>351.54371428571432</v>
      </c>
      <c r="BY72">
        <v>33.102671428571433</v>
      </c>
      <c r="BZ72">
        <v>650.01228571428578</v>
      </c>
      <c r="CA72">
        <v>101.06871428571429</v>
      </c>
      <c r="CB72">
        <v>0.10018271428571431</v>
      </c>
      <c r="CC72">
        <v>34.022242857142849</v>
      </c>
      <c r="CD72">
        <v>999.89999999999986</v>
      </c>
      <c r="CE72">
        <v>33.834985714285708</v>
      </c>
      <c r="CF72">
        <v>0</v>
      </c>
      <c r="CG72">
        <v>0</v>
      </c>
      <c r="CH72">
        <v>8985.3557142857153</v>
      </c>
      <c r="CI72">
        <v>0</v>
      </c>
      <c r="CJ72">
        <v>694.85399999999993</v>
      </c>
      <c r="CK72">
        <v>-16.807200000000002</v>
      </c>
      <c r="CL72">
        <v>362.8894285714286</v>
      </c>
      <c r="CM72">
        <v>379.78914285714291</v>
      </c>
      <c r="CN72">
        <v>1.243621428571428</v>
      </c>
      <c r="CO72">
        <v>367.56714285714293</v>
      </c>
      <c r="CP72">
        <v>32.181085714285707</v>
      </c>
      <c r="CQ72">
        <v>3.3781885714285709</v>
      </c>
      <c r="CR72">
        <v>3.2524985714285721</v>
      </c>
      <c r="CS72">
        <v>26.019671428571431</v>
      </c>
      <c r="CT72">
        <v>25.38035714285715</v>
      </c>
      <c r="CU72">
        <v>1199.9685714285711</v>
      </c>
      <c r="CV72">
        <v>0.9580008571428571</v>
      </c>
      <c r="CW72">
        <v>4.1999057142857142E-2</v>
      </c>
      <c r="CX72">
        <v>0</v>
      </c>
      <c r="CY72">
        <v>951.44885714285715</v>
      </c>
      <c r="CZ72">
        <v>5.0001600000000002</v>
      </c>
      <c r="DA72">
        <v>12827.914285714291</v>
      </c>
      <c r="DB72">
        <v>9514.9185714285704</v>
      </c>
      <c r="DC72">
        <v>47.857000000000014</v>
      </c>
      <c r="DD72">
        <v>49.625</v>
      </c>
      <c r="DE72">
        <v>48.946000000000012</v>
      </c>
      <c r="DF72">
        <v>48.633857142857153</v>
      </c>
      <c r="DG72">
        <v>49.553142857142859</v>
      </c>
      <c r="DH72">
        <v>1144.778571428571</v>
      </c>
      <c r="DI72">
        <v>50.19</v>
      </c>
      <c r="DJ72">
        <v>0</v>
      </c>
      <c r="DK72">
        <v>2508.7999999523158</v>
      </c>
      <c r="DL72">
        <v>0</v>
      </c>
      <c r="DM72">
        <v>952.20676000000003</v>
      </c>
      <c r="DN72">
        <v>-9.2214615379465403</v>
      </c>
      <c r="DO72">
        <v>-1208.0153868156319</v>
      </c>
      <c r="DP72">
        <v>12872.415999999999</v>
      </c>
      <c r="DQ72">
        <v>15</v>
      </c>
      <c r="DR72">
        <v>1665062474.5</v>
      </c>
      <c r="DS72" t="s">
        <v>382</v>
      </c>
      <c r="DT72">
        <v>1665062474.5</v>
      </c>
      <c r="DU72">
        <v>1665062474.5</v>
      </c>
      <c r="DV72">
        <v>8</v>
      </c>
      <c r="DW72">
        <v>-4.1000000000000002E-2</v>
      </c>
      <c r="DX72">
        <v>-0.11700000000000001</v>
      </c>
      <c r="DY72">
        <v>-0.78400000000000003</v>
      </c>
      <c r="DZ72">
        <v>0.32200000000000001</v>
      </c>
      <c r="EA72">
        <v>415</v>
      </c>
      <c r="EB72">
        <v>32</v>
      </c>
      <c r="EC72">
        <v>0.34</v>
      </c>
      <c r="ED72">
        <v>0.23</v>
      </c>
      <c r="EE72">
        <v>-16.3514756097561</v>
      </c>
      <c r="EF72">
        <v>-2.8965951219512629</v>
      </c>
      <c r="EG72">
        <v>0.28836852081210212</v>
      </c>
      <c r="EH72">
        <v>0</v>
      </c>
      <c r="EI72">
        <v>952.8552647058824</v>
      </c>
      <c r="EJ72">
        <v>-10.177066460227399</v>
      </c>
      <c r="EK72">
        <v>1.01884765670725</v>
      </c>
      <c r="EL72">
        <v>0</v>
      </c>
      <c r="EM72">
        <v>1.2606114634146339</v>
      </c>
      <c r="EN72">
        <v>8.2456097560974037E-2</v>
      </c>
      <c r="EO72">
        <v>2.4039221768274249E-2</v>
      </c>
      <c r="EP72">
        <v>1</v>
      </c>
      <c r="EQ72">
        <v>1</v>
      </c>
      <c r="ER72">
        <v>3</v>
      </c>
      <c r="ES72" t="s">
        <v>391</v>
      </c>
      <c r="ET72">
        <v>3.3688400000000001</v>
      </c>
      <c r="EU72">
        <v>2.8937400000000002</v>
      </c>
      <c r="EV72">
        <v>8.5945900000000006E-2</v>
      </c>
      <c r="EW72">
        <v>9.0466299999999999E-2</v>
      </c>
      <c r="EX72">
        <v>0.13886499999999999</v>
      </c>
      <c r="EY72">
        <v>0.137764</v>
      </c>
      <c r="EZ72">
        <v>31543.3</v>
      </c>
      <c r="FA72">
        <v>27338</v>
      </c>
      <c r="FB72">
        <v>30845.9</v>
      </c>
      <c r="FC72">
        <v>28017.8</v>
      </c>
      <c r="FD72">
        <v>35010.9</v>
      </c>
      <c r="FE72">
        <v>34110.400000000001</v>
      </c>
      <c r="FF72">
        <v>40225.699999999997</v>
      </c>
      <c r="FG72">
        <v>39081.5</v>
      </c>
      <c r="FH72">
        <v>2.3005800000000001</v>
      </c>
      <c r="FI72">
        <v>2.1624500000000002</v>
      </c>
      <c r="FJ72">
        <v>0</v>
      </c>
      <c r="FK72">
        <v>7.6197100000000004E-2</v>
      </c>
      <c r="FL72">
        <v>999.9</v>
      </c>
      <c r="FM72">
        <v>32.5991</v>
      </c>
      <c r="FN72">
        <v>60.4</v>
      </c>
      <c r="FO72">
        <v>38.799999999999997</v>
      </c>
      <c r="FP72">
        <v>41.542999999999999</v>
      </c>
      <c r="FQ72">
        <v>50.740900000000003</v>
      </c>
      <c r="FR72">
        <v>30.613</v>
      </c>
      <c r="FS72">
        <v>2</v>
      </c>
      <c r="FT72">
        <v>0.69554099999999996</v>
      </c>
      <c r="FU72">
        <v>1.1843699999999999</v>
      </c>
      <c r="FV72">
        <v>20.203299999999999</v>
      </c>
      <c r="FW72">
        <v>5.2153400000000003</v>
      </c>
      <c r="FX72">
        <v>11.974</v>
      </c>
      <c r="FY72">
        <v>4.9904500000000001</v>
      </c>
      <c r="FZ72">
        <v>3.2926500000000001</v>
      </c>
      <c r="GA72">
        <v>9999</v>
      </c>
      <c r="GB72">
        <v>9999</v>
      </c>
      <c r="GC72">
        <v>9999</v>
      </c>
      <c r="GD72">
        <v>999.9</v>
      </c>
      <c r="GE72">
        <v>4.9714099999999997</v>
      </c>
      <c r="GF72">
        <v>1.8742300000000001</v>
      </c>
      <c r="GG72">
        <v>1.8705700000000001</v>
      </c>
      <c r="GH72">
        <v>1.87016</v>
      </c>
      <c r="GI72">
        <v>1.8747100000000001</v>
      </c>
      <c r="GJ72">
        <v>1.8714900000000001</v>
      </c>
      <c r="GK72">
        <v>1.8669100000000001</v>
      </c>
      <c r="GL72">
        <v>1.8778999999999999</v>
      </c>
      <c r="GM72">
        <v>0</v>
      </c>
      <c r="GN72">
        <v>0</v>
      </c>
      <c r="GO72">
        <v>0</v>
      </c>
      <c r="GP72">
        <v>0</v>
      </c>
      <c r="GQ72" t="s">
        <v>384</v>
      </c>
      <c r="GR72" t="s">
        <v>385</v>
      </c>
      <c r="GS72" t="s">
        <v>386</v>
      </c>
      <c r="GT72" t="s">
        <v>386</v>
      </c>
      <c r="GU72" t="s">
        <v>386</v>
      </c>
      <c r="GV72" t="s">
        <v>386</v>
      </c>
      <c r="GW72">
        <v>0</v>
      </c>
      <c r="GX72">
        <v>100</v>
      </c>
      <c r="GY72">
        <v>100</v>
      </c>
      <c r="GZ72">
        <v>-0.78400000000000003</v>
      </c>
      <c r="HA72">
        <v>0.3221</v>
      </c>
      <c r="HB72">
        <v>-0.78395000000000437</v>
      </c>
      <c r="HC72">
        <v>0</v>
      </c>
      <c r="HD72">
        <v>0</v>
      </c>
      <c r="HE72">
        <v>0</v>
      </c>
      <c r="HF72">
        <v>0.32204000000000832</v>
      </c>
      <c r="HG72">
        <v>0</v>
      </c>
      <c r="HH72">
        <v>0</v>
      </c>
      <c r="HI72">
        <v>0</v>
      </c>
      <c r="HJ72">
        <v>-1</v>
      </c>
      <c r="HK72">
        <v>-1</v>
      </c>
      <c r="HL72">
        <v>-1</v>
      </c>
      <c r="HM72">
        <v>-1</v>
      </c>
      <c r="HN72">
        <v>46.6</v>
      </c>
      <c r="HO72">
        <v>46.6</v>
      </c>
      <c r="HP72">
        <v>1.2231399999999999</v>
      </c>
      <c r="HQ72">
        <v>2.5793499999999998</v>
      </c>
      <c r="HR72">
        <v>2.1484399999999999</v>
      </c>
      <c r="HS72">
        <v>2.5854499999999998</v>
      </c>
      <c r="HT72">
        <v>2.5451700000000002</v>
      </c>
      <c r="HU72">
        <v>2.2790499999999998</v>
      </c>
      <c r="HV72">
        <v>43.182000000000002</v>
      </c>
      <c r="HW72">
        <v>13.921900000000001</v>
      </c>
      <c r="HX72">
        <v>18</v>
      </c>
      <c r="HY72">
        <v>694.47900000000004</v>
      </c>
      <c r="HZ72">
        <v>714.03300000000002</v>
      </c>
      <c r="IA72">
        <v>30.998699999999999</v>
      </c>
      <c r="IB72">
        <v>36.251100000000001</v>
      </c>
      <c r="IC72">
        <v>29.999300000000002</v>
      </c>
      <c r="ID72">
        <v>36.060499999999998</v>
      </c>
      <c r="IE72">
        <v>36.003</v>
      </c>
      <c r="IF72">
        <v>24.564</v>
      </c>
      <c r="IG72">
        <v>28.724299999999999</v>
      </c>
      <c r="IH72">
        <v>70.3596</v>
      </c>
      <c r="II72">
        <v>31</v>
      </c>
      <c r="IJ72">
        <v>384.73599999999999</v>
      </c>
      <c r="IK72">
        <v>32.122500000000002</v>
      </c>
      <c r="IL72">
        <v>98.323899999999995</v>
      </c>
      <c r="IM72">
        <v>98.394999999999996</v>
      </c>
    </row>
    <row r="73" spans="1:247" x14ac:dyDescent="0.2">
      <c r="A73">
        <v>58</v>
      </c>
      <c r="B73">
        <v>1665065276.0999999</v>
      </c>
      <c r="C73">
        <v>227.5</v>
      </c>
      <c r="D73" t="s">
        <v>501</v>
      </c>
      <c r="E73" t="s">
        <v>502</v>
      </c>
      <c r="F73">
        <v>4</v>
      </c>
      <c r="G73">
        <v>1665065273.7874999</v>
      </c>
      <c r="H73">
        <f t="shared" si="0"/>
        <v>1.3745676073462275E-3</v>
      </c>
      <c r="I73">
        <f t="shared" si="1"/>
        <v>1.3745676073462274</v>
      </c>
      <c r="J73">
        <f t="shared" si="2"/>
        <v>7.5559639529485016</v>
      </c>
      <c r="K73">
        <f t="shared" si="3"/>
        <v>356.82600000000002</v>
      </c>
      <c r="L73">
        <f t="shared" si="4"/>
        <v>175.17664685588909</v>
      </c>
      <c r="M73">
        <f t="shared" si="5"/>
        <v>17.722721635712666</v>
      </c>
      <c r="N73">
        <f t="shared" si="6"/>
        <v>36.100290671662734</v>
      </c>
      <c r="O73">
        <f t="shared" si="7"/>
        <v>7.06201653770515E-2</v>
      </c>
      <c r="P73">
        <f t="shared" si="8"/>
        <v>2.770341772436232</v>
      </c>
      <c r="Q73">
        <f t="shared" si="9"/>
        <v>6.9635101730127852E-2</v>
      </c>
      <c r="R73">
        <f t="shared" si="10"/>
        <v>4.3609297905725014E-2</v>
      </c>
      <c r="S73">
        <f t="shared" si="11"/>
        <v>194.43505048754176</v>
      </c>
      <c r="T73">
        <f t="shared" si="12"/>
        <v>34.836825358444379</v>
      </c>
      <c r="U73">
        <f t="shared" si="13"/>
        <v>33.8263125</v>
      </c>
      <c r="V73">
        <f t="shared" si="14"/>
        <v>5.2914628030709085</v>
      </c>
      <c r="W73">
        <f t="shared" si="15"/>
        <v>63.224992298513726</v>
      </c>
      <c r="X73">
        <f t="shared" si="16"/>
        <v>3.3799836257182636</v>
      </c>
      <c r="Y73">
        <f t="shared" si="17"/>
        <v>5.3459613087176594</v>
      </c>
      <c r="Z73">
        <f t="shared" si="18"/>
        <v>1.9114791773526449</v>
      </c>
      <c r="AA73">
        <f t="shared" si="19"/>
        <v>-60.618431483968635</v>
      </c>
      <c r="AB73">
        <f t="shared" si="20"/>
        <v>27.419649677372671</v>
      </c>
      <c r="AC73">
        <f t="shared" si="21"/>
        <v>2.2872167742702239</v>
      </c>
      <c r="AD73">
        <f t="shared" si="22"/>
        <v>163.52348545521602</v>
      </c>
      <c r="AE73">
        <f t="shared" si="23"/>
        <v>17.758091630029131</v>
      </c>
      <c r="AF73">
        <f t="shared" si="24"/>
        <v>1.3951756199159215</v>
      </c>
      <c r="AG73">
        <f t="shared" si="25"/>
        <v>7.5559639529485016</v>
      </c>
      <c r="AH73">
        <v>386.24276010541439</v>
      </c>
      <c r="AI73">
        <v>372.21863636363628</v>
      </c>
      <c r="AJ73">
        <v>1.6857156248796601</v>
      </c>
      <c r="AK73">
        <v>66.416550813611067</v>
      </c>
      <c r="AL73">
        <f t="shared" si="26"/>
        <v>1.3745676073462274</v>
      </c>
      <c r="AM73">
        <v>32.167015894616092</v>
      </c>
      <c r="AN73">
        <v>33.402481818181833</v>
      </c>
      <c r="AO73">
        <v>-1.864800179028851E-3</v>
      </c>
      <c r="AP73">
        <v>79.004078207123655</v>
      </c>
      <c r="AQ73">
        <v>9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47254.854706908111</v>
      </c>
      <c r="AV73" t="s">
        <v>379</v>
      </c>
      <c r="AW73" t="s">
        <v>379</v>
      </c>
      <c r="AX73">
        <v>0</v>
      </c>
      <c r="AY73">
        <v>0</v>
      </c>
      <c r="AZ73">
        <v>261</v>
      </c>
      <c r="BA73">
        <v>1000</v>
      </c>
      <c r="BB73" t="s">
        <v>380</v>
      </c>
      <c r="BC73">
        <v>1176.155</v>
      </c>
      <c r="BD73">
        <v>1226.1110000000001</v>
      </c>
      <c r="BE73">
        <v>1216</v>
      </c>
      <c r="BF73">
        <v>1.4603136E-4</v>
      </c>
      <c r="BG73">
        <v>9.7405935999999986E-4</v>
      </c>
      <c r="BH73">
        <v>4.7597999359999997E-2</v>
      </c>
      <c r="BI73">
        <v>7.5799999999999999E-4</v>
      </c>
      <c r="BJ73">
        <f t="shared" si="30"/>
        <v>1200.0562500000001</v>
      </c>
      <c r="BK73">
        <f t="shared" si="31"/>
        <v>1009.5529872992445</v>
      </c>
      <c r="BL73">
        <f t="shared" si="32"/>
        <v>0.84125472226759734</v>
      </c>
      <c r="BM73">
        <f t="shared" si="33"/>
        <v>0.16202161397646297</v>
      </c>
      <c r="BN73">
        <v>6</v>
      </c>
      <c r="BO73">
        <v>0.5</v>
      </c>
      <c r="BP73" t="s">
        <v>381</v>
      </c>
      <c r="BQ73">
        <v>2</v>
      </c>
      <c r="BR73" t="b">
        <v>1</v>
      </c>
      <c r="BS73">
        <v>1665065273.7874999</v>
      </c>
      <c r="BT73">
        <v>356.82600000000002</v>
      </c>
      <c r="BU73">
        <v>373.67824999999999</v>
      </c>
      <c r="BV73">
        <v>33.408762499999987</v>
      </c>
      <c r="BW73">
        <v>32.163887500000001</v>
      </c>
      <c r="BX73">
        <v>357.61</v>
      </c>
      <c r="BY73">
        <v>33.086737499999998</v>
      </c>
      <c r="BZ73">
        <v>649.97587500000009</v>
      </c>
      <c r="CA73">
        <v>101.07075</v>
      </c>
      <c r="CB73">
        <v>9.9822412499999999E-2</v>
      </c>
      <c r="CC73">
        <v>34.009900000000002</v>
      </c>
      <c r="CD73">
        <v>999.9</v>
      </c>
      <c r="CE73">
        <v>33.8263125</v>
      </c>
      <c r="CF73">
        <v>0</v>
      </c>
      <c r="CG73">
        <v>0</v>
      </c>
      <c r="CH73">
        <v>9022.2649999999994</v>
      </c>
      <c r="CI73">
        <v>0</v>
      </c>
      <c r="CJ73">
        <v>854.86212500000011</v>
      </c>
      <c r="CK73">
        <v>-16.852049999999998</v>
      </c>
      <c r="CL73">
        <v>369.15937500000001</v>
      </c>
      <c r="CM73">
        <v>386.09662500000002</v>
      </c>
      <c r="CN73">
        <v>1.2448837500000001</v>
      </c>
      <c r="CO73">
        <v>373.67824999999999</v>
      </c>
      <c r="CP73">
        <v>32.163887500000001</v>
      </c>
      <c r="CQ73">
        <v>3.3766487500000002</v>
      </c>
      <c r="CR73">
        <v>3.2508249999999999</v>
      </c>
      <c r="CS73">
        <v>26.011962499999999</v>
      </c>
      <c r="CT73">
        <v>25.371700000000001</v>
      </c>
      <c r="CU73">
        <v>1200.0562500000001</v>
      </c>
      <c r="CV73">
        <v>0.95800124999999992</v>
      </c>
      <c r="CW73">
        <v>4.1998674999999999E-2</v>
      </c>
      <c r="CX73">
        <v>0</v>
      </c>
      <c r="CY73">
        <v>950.82099999999991</v>
      </c>
      <c r="CZ73">
        <v>5.0001600000000002</v>
      </c>
      <c r="DA73">
        <v>13347.674999999999</v>
      </c>
      <c r="DB73">
        <v>9515.6287499999999</v>
      </c>
      <c r="DC73">
        <v>47.819875000000003</v>
      </c>
      <c r="DD73">
        <v>49.625</v>
      </c>
      <c r="DE73">
        <v>48.944875000000003</v>
      </c>
      <c r="DF73">
        <v>48.655999999999999</v>
      </c>
      <c r="DG73">
        <v>49.530999999999999</v>
      </c>
      <c r="DH73">
        <v>1144.865</v>
      </c>
      <c r="DI73">
        <v>50.191249999999997</v>
      </c>
      <c r="DJ73">
        <v>0</v>
      </c>
      <c r="DK73">
        <v>2513</v>
      </c>
      <c r="DL73">
        <v>0</v>
      </c>
      <c r="DM73">
        <v>951.60157692307689</v>
      </c>
      <c r="DN73">
        <v>-8.7314529647665378</v>
      </c>
      <c r="DO73">
        <v>2950.3726467410352</v>
      </c>
      <c r="DP73">
        <v>12971.876923076919</v>
      </c>
      <c r="DQ73">
        <v>15</v>
      </c>
      <c r="DR73">
        <v>1665062474.5</v>
      </c>
      <c r="DS73" t="s">
        <v>382</v>
      </c>
      <c r="DT73">
        <v>1665062474.5</v>
      </c>
      <c r="DU73">
        <v>1665062474.5</v>
      </c>
      <c r="DV73">
        <v>8</v>
      </c>
      <c r="DW73">
        <v>-4.1000000000000002E-2</v>
      </c>
      <c r="DX73">
        <v>-0.11700000000000001</v>
      </c>
      <c r="DY73">
        <v>-0.78400000000000003</v>
      </c>
      <c r="DZ73">
        <v>0.32200000000000001</v>
      </c>
      <c r="EA73">
        <v>415</v>
      </c>
      <c r="EB73">
        <v>32</v>
      </c>
      <c r="EC73">
        <v>0.34</v>
      </c>
      <c r="ED73">
        <v>0.23</v>
      </c>
      <c r="EE73">
        <v>-16.549144999999999</v>
      </c>
      <c r="EF73">
        <v>-2.5722123827391692</v>
      </c>
      <c r="EG73">
        <v>0.25349354128853091</v>
      </c>
      <c r="EH73">
        <v>0</v>
      </c>
      <c r="EI73">
        <v>952.08058823529404</v>
      </c>
      <c r="EJ73">
        <v>-9.322597389895563</v>
      </c>
      <c r="EK73">
        <v>0.93469470063279181</v>
      </c>
      <c r="EL73">
        <v>0</v>
      </c>
      <c r="EM73">
        <v>1.2633909999999999</v>
      </c>
      <c r="EN73">
        <v>-0.1182004502814267</v>
      </c>
      <c r="EO73">
        <v>2.1792957096273081E-2</v>
      </c>
      <c r="EP73">
        <v>0</v>
      </c>
      <c r="EQ73">
        <v>0</v>
      </c>
      <c r="ER73">
        <v>3</v>
      </c>
      <c r="ES73" t="s">
        <v>400</v>
      </c>
      <c r="ET73">
        <v>3.3687800000000001</v>
      </c>
      <c r="EU73">
        <v>2.8937200000000001</v>
      </c>
      <c r="EV73">
        <v>8.7209499999999995E-2</v>
      </c>
      <c r="EW73">
        <v>9.1758300000000001E-2</v>
      </c>
      <c r="EX73">
        <v>0.13882800000000001</v>
      </c>
      <c r="EY73">
        <v>0.137685</v>
      </c>
      <c r="EZ73">
        <v>31500.7</v>
      </c>
      <c r="FA73">
        <v>27299.5</v>
      </c>
      <c r="FB73">
        <v>30847</v>
      </c>
      <c r="FC73">
        <v>28018.1</v>
      </c>
      <c r="FD73">
        <v>35013.599999999999</v>
      </c>
      <c r="FE73">
        <v>34113.599999999999</v>
      </c>
      <c r="FF73">
        <v>40227.1</v>
      </c>
      <c r="FG73">
        <v>39081.599999999999</v>
      </c>
      <c r="FH73">
        <v>2.3005300000000002</v>
      </c>
      <c r="FI73">
        <v>2.1623999999999999</v>
      </c>
      <c r="FJ73">
        <v>0</v>
      </c>
      <c r="FK73">
        <v>7.6480199999999998E-2</v>
      </c>
      <c r="FL73">
        <v>999.9</v>
      </c>
      <c r="FM73">
        <v>32.5852</v>
      </c>
      <c r="FN73">
        <v>60.3</v>
      </c>
      <c r="FO73">
        <v>38.799999999999997</v>
      </c>
      <c r="FP73">
        <v>41.4724</v>
      </c>
      <c r="FQ73">
        <v>51.040900000000001</v>
      </c>
      <c r="FR73">
        <v>30.7652</v>
      </c>
      <c r="FS73">
        <v>2</v>
      </c>
      <c r="FT73">
        <v>0.69483700000000004</v>
      </c>
      <c r="FU73">
        <v>1.1798</v>
      </c>
      <c r="FV73">
        <v>20.203399999999998</v>
      </c>
      <c r="FW73">
        <v>5.2145900000000003</v>
      </c>
      <c r="FX73">
        <v>11.974</v>
      </c>
      <c r="FY73">
        <v>4.9899500000000003</v>
      </c>
      <c r="FZ73">
        <v>3.2925499999999999</v>
      </c>
      <c r="GA73">
        <v>9999</v>
      </c>
      <c r="GB73">
        <v>9999</v>
      </c>
      <c r="GC73">
        <v>9999</v>
      </c>
      <c r="GD73">
        <v>999.9</v>
      </c>
      <c r="GE73">
        <v>4.9713900000000004</v>
      </c>
      <c r="GF73">
        <v>1.87422</v>
      </c>
      <c r="GG73">
        <v>1.8705499999999999</v>
      </c>
      <c r="GH73">
        <v>1.87015</v>
      </c>
      <c r="GI73">
        <v>1.8747</v>
      </c>
      <c r="GJ73">
        <v>1.8714900000000001</v>
      </c>
      <c r="GK73">
        <v>1.8669100000000001</v>
      </c>
      <c r="GL73">
        <v>1.8778999999999999</v>
      </c>
      <c r="GM73">
        <v>0</v>
      </c>
      <c r="GN73">
        <v>0</v>
      </c>
      <c r="GO73">
        <v>0</v>
      </c>
      <c r="GP73">
        <v>0</v>
      </c>
      <c r="GQ73" t="s">
        <v>384</v>
      </c>
      <c r="GR73" t="s">
        <v>385</v>
      </c>
      <c r="GS73" t="s">
        <v>386</v>
      </c>
      <c r="GT73" t="s">
        <v>386</v>
      </c>
      <c r="GU73" t="s">
        <v>386</v>
      </c>
      <c r="GV73" t="s">
        <v>386</v>
      </c>
      <c r="GW73">
        <v>0</v>
      </c>
      <c r="GX73">
        <v>100</v>
      </c>
      <c r="GY73">
        <v>100</v>
      </c>
      <c r="GZ73">
        <v>-0.78400000000000003</v>
      </c>
      <c r="HA73">
        <v>0.3221</v>
      </c>
      <c r="HB73">
        <v>-0.78395000000000437</v>
      </c>
      <c r="HC73">
        <v>0</v>
      </c>
      <c r="HD73">
        <v>0</v>
      </c>
      <c r="HE73">
        <v>0</v>
      </c>
      <c r="HF73">
        <v>0.32204000000000832</v>
      </c>
      <c r="HG73">
        <v>0</v>
      </c>
      <c r="HH73">
        <v>0</v>
      </c>
      <c r="HI73">
        <v>0</v>
      </c>
      <c r="HJ73">
        <v>-1</v>
      </c>
      <c r="HK73">
        <v>-1</v>
      </c>
      <c r="HL73">
        <v>-1</v>
      </c>
      <c r="HM73">
        <v>-1</v>
      </c>
      <c r="HN73">
        <v>46.7</v>
      </c>
      <c r="HO73">
        <v>46.7</v>
      </c>
      <c r="HP73">
        <v>1.24146</v>
      </c>
      <c r="HQ73">
        <v>2.5695800000000002</v>
      </c>
      <c r="HR73">
        <v>2.1484399999999999</v>
      </c>
      <c r="HS73">
        <v>2.5842299999999998</v>
      </c>
      <c r="HT73">
        <v>2.5451700000000002</v>
      </c>
      <c r="HU73">
        <v>2.3095699999999999</v>
      </c>
      <c r="HV73">
        <v>43.182000000000002</v>
      </c>
      <c r="HW73">
        <v>13.939399999999999</v>
      </c>
      <c r="HX73">
        <v>18</v>
      </c>
      <c r="HY73">
        <v>694.37400000000002</v>
      </c>
      <c r="HZ73">
        <v>713.92499999999995</v>
      </c>
      <c r="IA73">
        <v>30.998699999999999</v>
      </c>
      <c r="IB73">
        <v>36.242699999999999</v>
      </c>
      <c r="IC73">
        <v>29.999300000000002</v>
      </c>
      <c r="ID73">
        <v>36.054600000000001</v>
      </c>
      <c r="IE73">
        <v>35.997999999999998</v>
      </c>
      <c r="IF73">
        <v>24.9209</v>
      </c>
      <c r="IG73">
        <v>28.724299999999999</v>
      </c>
      <c r="IH73">
        <v>70.3596</v>
      </c>
      <c r="II73">
        <v>31</v>
      </c>
      <c r="IJ73">
        <v>391.41399999999999</v>
      </c>
      <c r="IK73">
        <v>32.124899999999997</v>
      </c>
      <c r="IL73">
        <v>98.327200000000005</v>
      </c>
      <c r="IM73">
        <v>98.395600000000002</v>
      </c>
    </row>
    <row r="74" spans="1:247" x14ac:dyDescent="0.2">
      <c r="A74">
        <v>59</v>
      </c>
      <c r="B74">
        <v>1665065280.0999999</v>
      </c>
      <c r="C74">
        <v>231.5</v>
      </c>
      <c r="D74" t="s">
        <v>503</v>
      </c>
      <c r="E74" t="s">
        <v>504</v>
      </c>
      <c r="F74">
        <v>4</v>
      </c>
      <c r="G74">
        <v>1665065278.0999999</v>
      </c>
      <c r="H74">
        <f t="shared" si="0"/>
        <v>1.3875471392773562E-3</v>
      </c>
      <c r="I74">
        <f t="shared" si="1"/>
        <v>1.3875471392773562</v>
      </c>
      <c r="J74">
        <f t="shared" si="2"/>
        <v>7.6904318274163197</v>
      </c>
      <c r="K74">
        <f t="shared" si="3"/>
        <v>363.88242857142848</v>
      </c>
      <c r="L74">
        <f t="shared" si="4"/>
        <v>180.688737162379</v>
      </c>
      <c r="M74">
        <f t="shared" si="5"/>
        <v>18.280647975959294</v>
      </c>
      <c r="N74">
        <f t="shared" si="6"/>
        <v>36.81472728083488</v>
      </c>
      <c r="O74">
        <f t="shared" si="7"/>
        <v>7.1331573043483421E-2</v>
      </c>
      <c r="P74">
        <f t="shared" si="8"/>
        <v>2.7642755101042611</v>
      </c>
      <c r="Q74">
        <f t="shared" si="9"/>
        <v>7.0324543580620055E-2</v>
      </c>
      <c r="R74">
        <f t="shared" si="10"/>
        <v>4.4042132930081898E-2</v>
      </c>
      <c r="S74">
        <f t="shared" si="11"/>
        <v>194.43872964372972</v>
      </c>
      <c r="T74">
        <f t="shared" si="12"/>
        <v>34.832579905032787</v>
      </c>
      <c r="U74">
        <f t="shared" si="13"/>
        <v>33.818642857142862</v>
      </c>
      <c r="V74">
        <f t="shared" si="14"/>
        <v>5.2891965998593289</v>
      </c>
      <c r="W74">
        <f t="shared" si="15"/>
        <v>63.206052859808807</v>
      </c>
      <c r="X74">
        <f t="shared" si="16"/>
        <v>3.3785188383434712</v>
      </c>
      <c r="Y74">
        <f t="shared" si="17"/>
        <v>5.3452457248628313</v>
      </c>
      <c r="Z74">
        <f t="shared" si="18"/>
        <v>1.9106777615158577</v>
      </c>
      <c r="AA74">
        <f t="shared" si="19"/>
        <v>-61.19082884213141</v>
      </c>
      <c r="AB74">
        <f t="shared" si="20"/>
        <v>28.144930765653516</v>
      </c>
      <c r="AC74">
        <f t="shared" si="21"/>
        <v>2.352752609119626</v>
      </c>
      <c r="AD74">
        <f t="shared" si="22"/>
        <v>163.74558417637147</v>
      </c>
      <c r="AE74">
        <f t="shared" si="23"/>
        <v>17.976025012820614</v>
      </c>
      <c r="AF74">
        <f t="shared" si="24"/>
        <v>1.3963387313613482</v>
      </c>
      <c r="AG74">
        <f t="shared" si="25"/>
        <v>7.6904318274163197</v>
      </c>
      <c r="AH74">
        <v>393.21535120402098</v>
      </c>
      <c r="AI74">
        <v>379.00419393939382</v>
      </c>
      <c r="AJ74">
        <v>1.700255646608293</v>
      </c>
      <c r="AK74">
        <v>66.416550813611067</v>
      </c>
      <c r="AL74">
        <f t="shared" si="26"/>
        <v>1.3875471392773562</v>
      </c>
      <c r="AM74">
        <v>32.148263738448108</v>
      </c>
      <c r="AN74">
        <v>33.390716969696967</v>
      </c>
      <c r="AO74">
        <v>-9.074083653376055E-4</v>
      </c>
      <c r="AP74">
        <v>79.004078207123655</v>
      </c>
      <c r="AQ74">
        <v>9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47088.937223076369</v>
      </c>
      <c r="AV74" t="s">
        <v>379</v>
      </c>
      <c r="AW74" t="s">
        <v>379</v>
      </c>
      <c r="AX74">
        <v>0</v>
      </c>
      <c r="AY74">
        <v>0</v>
      </c>
      <c r="AZ74">
        <v>261</v>
      </c>
      <c r="BA74">
        <v>1000</v>
      </c>
      <c r="BB74" t="s">
        <v>380</v>
      </c>
      <c r="BC74">
        <v>1176.155</v>
      </c>
      <c r="BD74">
        <v>1226.1110000000001</v>
      </c>
      <c r="BE74">
        <v>1216</v>
      </c>
      <c r="BF74">
        <v>1.4603136E-4</v>
      </c>
      <c r="BG74">
        <v>9.7405935999999986E-4</v>
      </c>
      <c r="BH74">
        <v>4.7597999359999997E-2</v>
      </c>
      <c r="BI74">
        <v>7.5799999999999999E-4</v>
      </c>
      <c r="BJ74">
        <f t="shared" si="30"/>
        <v>1200.0771428571429</v>
      </c>
      <c r="BK74">
        <f t="shared" si="31"/>
        <v>1009.5707158775801</v>
      </c>
      <c r="BL74">
        <f t="shared" si="32"/>
        <v>0.84125484922910443</v>
      </c>
      <c r="BM74">
        <f t="shared" si="33"/>
        <v>0.16202185901217159</v>
      </c>
      <c r="BN74">
        <v>6</v>
      </c>
      <c r="BO74">
        <v>0.5</v>
      </c>
      <c r="BP74" t="s">
        <v>381</v>
      </c>
      <c r="BQ74">
        <v>2</v>
      </c>
      <c r="BR74" t="b">
        <v>1</v>
      </c>
      <c r="BS74">
        <v>1665065278.0999999</v>
      </c>
      <c r="BT74">
        <v>363.88242857142848</v>
      </c>
      <c r="BU74">
        <v>380.94528571428572</v>
      </c>
      <c r="BV74">
        <v>33.393799999999999</v>
      </c>
      <c r="BW74">
        <v>32.147871428571428</v>
      </c>
      <c r="BX74">
        <v>364.66628571428572</v>
      </c>
      <c r="BY74">
        <v>33.071742857142858</v>
      </c>
      <c r="BZ74">
        <v>649.97771428571434</v>
      </c>
      <c r="CA74">
        <v>101.072</v>
      </c>
      <c r="CB74">
        <v>0.10003907142857139</v>
      </c>
      <c r="CC74">
        <v>34.0075</v>
      </c>
      <c r="CD74">
        <v>999.89999999999986</v>
      </c>
      <c r="CE74">
        <v>33.818642857142862</v>
      </c>
      <c r="CF74">
        <v>0</v>
      </c>
      <c r="CG74">
        <v>0</v>
      </c>
      <c r="CH74">
        <v>8989.91</v>
      </c>
      <c r="CI74">
        <v>0</v>
      </c>
      <c r="CJ74">
        <v>1406.4128571428571</v>
      </c>
      <c r="CK74">
        <v>-17.06305714285714</v>
      </c>
      <c r="CL74">
        <v>376.45357142857148</v>
      </c>
      <c r="CM74">
        <v>393.59857142857129</v>
      </c>
      <c r="CN74">
        <v>1.245927142857143</v>
      </c>
      <c r="CO74">
        <v>380.94528571428572</v>
      </c>
      <c r="CP74">
        <v>32.147871428571428</v>
      </c>
      <c r="CQ74">
        <v>3.3751685714285711</v>
      </c>
      <c r="CR74">
        <v>3.2492414285714282</v>
      </c>
      <c r="CS74">
        <v>26.004557142857141</v>
      </c>
      <c r="CT74">
        <v>25.363514285714281</v>
      </c>
      <c r="CU74">
        <v>1200.0771428571429</v>
      </c>
      <c r="CV74">
        <v>0.95799614285714285</v>
      </c>
      <c r="CW74">
        <v>4.2003642857142857E-2</v>
      </c>
      <c r="CX74">
        <v>0</v>
      </c>
      <c r="CY74">
        <v>950.22628571428584</v>
      </c>
      <c r="CZ74">
        <v>5.0001600000000002</v>
      </c>
      <c r="DA74">
        <v>14487.72857142857</v>
      </c>
      <c r="DB74">
        <v>9515.7857142857138</v>
      </c>
      <c r="DC74">
        <v>47.866</v>
      </c>
      <c r="DD74">
        <v>49.625</v>
      </c>
      <c r="DE74">
        <v>48.919285714285706</v>
      </c>
      <c r="DF74">
        <v>48.625</v>
      </c>
      <c r="DG74">
        <v>49.535428571428568</v>
      </c>
      <c r="DH74">
        <v>1144.8785714285709</v>
      </c>
      <c r="DI74">
        <v>50.197142857142858</v>
      </c>
      <c r="DJ74">
        <v>0</v>
      </c>
      <c r="DK74">
        <v>2517.2000000476842</v>
      </c>
      <c r="DL74">
        <v>0</v>
      </c>
      <c r="DM74">
        <v>950.93856000000005</v>
      </c>
      <c r="DN74">
        <v>-9.2033076947796655</v>
      </c>
      <c r="DO74">
        <v>10040.20769388553</v>
      </c>
      <c r="DP74">
        <v>13465.656000000001</v>
      </c>
      <c r="DQ74">
        <v>15</v>
      </c>
      <c r="DR74">
        <v>1665062474.5</v>
      </c>
      <c r="DS74" t="s">
        <v>382</v>
      </c>
      <c r="DT74">
        <v>1665062474.5</v>
      </c>
      <c r="DU74">
        <v>1665062474.5</v>
      </c>
      <c r="DV74">
        <v>8</v>
      </c>
      <c r="DW74">
        <v>-4.1000000000000002E-2</v>
      </c>
      <c r="DX74">
        <v>-0.11700000000000001</v>
      </c>
      <c r="DY74">
        <v>-0.78400000000000003</v>
      </c>
      <c r="DZ74">
        <v>0.32200000000000001</v>
      </c>
      <c r="EA74">
        <v>415</v>
      </c>
      <c r="EB74">
        <v>32</v>
      </c>
      <c r="EC74">
        <v>0.34</v>
      </c>
      <c r="ED74">
        <v>0.23</v>
      </c>
      <c r="EE74">
        <v>-16.71829</v>
      </c>
      <c r="EF74">
        <v>-2.380941838649115</v>
      </c>
      <c r="EG74">
        <v>0.23471369026965591</v>
      </c>
      <c r="EH74">
        <v>0</v>
      </c>
      <c r="EI74">
        <v>951.5093823529412</v>
      </c>
      <c r="EJ74">
        <v>-8.5979373534713925</v>
      </c>
      <c r="EK74">
        <v>0.86820846692572773</v>
      </c>
      <c r="EL74">
        <v>0</v>
      </c>
      <c r="EM74">
        <v>1.2609137500000001</v>
      </c>
      <c r="EN74">
        <v>-0.18763013133208351</v>
      </c>
      <c r="EO74">
        <v>2.107502985614728E-2</v>
      </c>
      <c r="EP74">
        <v>0</v>
      </c>
      <c r="EQ74">
        <v>0</v>
      </c>
      <c r="ER74">
        <v>3</v>
      </c>
      <c r="ES74" t="s">
        <v>400</v>
      </c>
      <c r="ET74">
        <v>3.36877</v>
      </c>
      <c r="EU74">
        <v>2.8936600000000001</v>
      </c>
      <c r="EV74">
        <v>8.8464299999999996E-2</v>
      </c>
      <c r="EW74">
        <v>9.3032400000000001E-2</v>
      </c>
      <c r="EX74">
        <v>0.13880000000000001</v>
      </c>
      <c r="EY74">
        <v>0.137681</v>
      </c>
      <c r="EZ74">
        <v>31458.1</v>
      </c>
      <c r="FA74">
        <v>27261.9</v>
      </c>
      <c r="FB74">
        <v>30847.7</v>
      </c>
      <c r="FC74">
        <v>28018.9</v>
      </c>
      <c r="FD74">
        <v>35015.4</v>
      </c>
      <c r="FE74">
        <v>34114.6</v>
      </c>
      <c r="FF74">
        <v>40227.9</v>
      </c>
      <c r="FG74">
        <v>39082.5</v>
      </c>
      <c r="FH74">
        <v>2.3007499999999999</v>
      </c>
      <c r="FI74">
        <v>2.16248</v>
      </c>
      <c r="FJ74">
        <v>0</v>
      </c>
      <c r="FK74">
        <v>7.6748399999999994E-2</v>
      </c>
      <c r="FL74">
        <v>999.9</v>
      </c>
      <c r="FM74">
        <v>32.573399999999999</v>
      </c>
      <c r="FN74">
        <v>60.3</v>
      </c>
      <c r="FO74">
        <v>38.799999999999997</v>
      </c>
      <c r="FP74">
        <v>41.468899999999998</v>
      </c>
      <c r="FQ74">
        <v>50.770899999999997</v>
      </c>
      <c r="FR74">
        <v>30.825299999999999</v>
      </c>
      <c r="FS74">
        <v>2</v>
      </c>
      <c r="FT74">
        <v>0.69432199999999999</v>
      </c>
      <c r="FU74">
        <v>1.17561</v>
      </c>
      <c r="FV74">
        <v>20.203800000000001</v>
      </c>
      <c r="FW74">
        <v>5.2138499999999999</v>
      </c>
      <c r="FX74">
        <v>11.974</v>
      </c>
      <c r="FY74">
        <v>4.9894999999999996</v>
      </c>
      <c r="FZ74">
        <v>3.2925</v>
      </c>
      <c r="GA74">
        <v>9999</v>
      </c>
      <c r="GB74">
        <v>9999</v>
      </c>
      <c r="GC74">
        <v>9999</v>
      </c>
      <c r="GD74">
        <v>999.9</v>
      </c>
      <c r="GE74">
        <v>4.9713900000000004</v>
      </c>
      <c r="GF74">
        <v>1.8742300000000001</v>
      </c>
      <c r="GG74">
        <v>1.8705400000000001</v>
      </c>
      <c r="GH74">
        <v>1.8701399999999999</v>
      </c>
      <c r="GI74">
        <v>1.8747100000000001</v>
      </c>
      <c r="GJ74">
        <v>1.8714599999999999</v>
      </c>
      <c r="GK74">
        <v>1.8669100000000001</v>
      </c>
      <c r="GL74">
        <v>1.87791</v>
      </c>
      <c r="GM74">
        <v>0</v>
      </c>
      <c r="GN74">
        <v>0</v>
      </c>
      <c r="GO74">
        <v>0</v>
      </c>
      <c r="GP74">
        <v>0</v>
      </c>
      <c r="GQ74" t="s">
        <v>384</v>
      </c>
      <c r="GR74" t="s">
        <v>385</v>
      </c>
      <c r="GS74" t="s">
        <v>386</v>
      </c>
      <c r="GT74" t="s">
        <v>386</v>
      </c>
      <c r="GU74" t="s">
        <v>386</v>
      </c>
      <c r="GV74" t="s">
        <v>386</v>
      </c>
      <c r="GW74">
        <v>0</v>
      </c>
      <c r="GX74">
        <v>100</v>
      </c>
      <c r="GY74">
        <v>100</v>
      </c>
      <c r="GZ74">
        <v>-0.78400000000000003</v>
      </c>
      <c r="HA74">
        <v>0.32200000000000001</v>
      </c>
      <c r="HB74">
        <v>-0.78395000000000437</v>
      </c>
      <c r="HC74">
        <v>0</v>
      </c>
      <c r="HD74">
        <v>0</v>
      </c>
      <c r="HE74">
        <v>0</v>
      </c>
      <c r="HF74">
        <v>0.32204000000000832</v>
      </c>
      <c r="HG74">
        <v>0</v>
      </c>
      <c r="HH74">
        <v>0</v>
      </c>
      <c r="HI74">
        <v>0</v>
      </c>
      <c r="HJ74">
        <v>-1</v>
      </c>
      <c r="HK74">
        <v>-1</v>
      </c>
      <c r="HL74">
        <v>-1</v>
      </c>
      <c r="HM74">
        <v>-1</v>
      </c>
      <c r="HN74">
        <v>46.8</v>
      </c>
      <c r="HO74">
        <v>46.8</v>
      </c>
      <c r="HP74">
        <v>1.25854</v>
      </c>
      <c r="HQ74">
        <v>2.5683600000000002</v>
      </c>
      <c r="HR74">
        <v>2.1484399999999999</v>
      </c>
      <c r="HS74">
        <v>2.5842299999999998</v>
      </c>
      <c r="HT74">
        <v>2.5451700000000002</v>
      </c>
      <c r="HU74">
        <v>2.2668499999999998</v>
      </c>
      <c r="HV74">
        <v>43.182000000000002</v>
      </c>
      <c r="HW74">
        <v>13.939399999999999</v>
      </c>
      <c r="HX74">
        <v>18</v>
      </c>
      <c r="HY74">
        <v>694.49199999999996</v>
      </c>
      <c r="HZ74">
        <v>713.93499999999995</v>
      </c>
      <c r="IA74">
        <v>30.998799999999999</v>
      </c>
      <c r="IB74">
        <v>36.234400000000001</v>
      </c>
      <c r="IC74">
        <v>29.999400000000001</v>
      </c>
      <c r="ID74">
        <v>36.0486</v>
      </c>
      <c r="IE74">
        <v>35.992699999999999</v>
      </c>
      <c r="IF74">
        <v>25.275400000000001</v>
      </c>
      <c r="IG74">
        <v>28.724299999999999</v>
      </c>
      <c r="IH74">
        <v>70.3596</v>
      </c>
      <c r="II74">
        <v>31</v>
      </c>
      <c r="IJ74">
        <v>398.09300000000002</v>
      </c>
      <c r="IK74">
        <v>32.124200000000002</v>
      </c>
      <c r="IL74">
        <v>98.329300000000003</v>
      </c>
      <c r="IM74">
        <v>98.398099999999999</v>
      </c>
    </row>
    <row r="75" spans="1:247" x14ac:dyDescent="0.2">
      <c r="A75">
        <v>60</v>
      </c>
      <c r="B75">
        <v>1665065284.0999999</v>
      </c>
      <c r="C75">
        <v>235.5</v>
      </c>
      <c r="D75" t="s">
        <v>505</v>
      </c>
      <c r="E75" t="s">
        <v>506</v>
      </c>
      <c r="F75">
        <v>4</v>
      </c>
      <c r="G75">
        <v>1665065281.7874999</v>
      </c>
      <c r="H75">
        <f t="shared" si="0"/>
        <v>1.3860685017824861E-3</v>
      </c>
      <c r="I75">
        <f t="shared" si="1"/>
        <v>1.3860685017824861</v>
      </c>
      <c r="J75">
        <f t="shared" si="2"/>
        <v>8.0685252389777506</v>
      </c>
      <c r="K75">
        <f t="shared" si="3"/>
        <v>369.90212500000001</v>
      </c>
      <c r="L75">
        <f t="shared" si="4"/>
        <v>177.91057178163959</v>
      </c>
      <c r="M75">
        <f t="shared" si="5"/>
        <v>17.999674064962736</v>
      </c>
      <c r="N75">
        <f t="shared" si="6"/>
        <v>37.423957549352458</v>
      </c>
      <c r="O75">
        <f t="shared" si="7"/>
        <v>7.1265804081586934E-2</v>
      </c>
      <c r="P75">
        <f t="shared" si="8"/>
        <v>2.7686861742298081</v>
      </c>
      <c r="Q75">
        <f t="shared" si="9"/>
        <v>7.0262193649400284E-2</v>
      </c>
      <c r="R75">
        <f t="shared" si="10"/>
        <v>4.4002863976583595E-2</v>
      </c>
      <c r="S75">
        <f t="shared" si="11"/>
        <v>194.42784898744878</v>
      </c>
      <c r="T75">
        <f t="shared" si="12"/>
        <v>34.835675280747409</v>
      </c>
      <c r="U75">
        <f t="shared" si="13"/>
        <v>33.815112499999998</v>
      </c>
      <c r="V75">
        <f t="shared" si="14"/>
        <v>5.2881537441741653</v>
      </c>
      <c r="W75">
        <f t="shared" si="15"/>
        <v>63.178407954449966</v>
      </c>
      <c r="X75">
        <f t="shared" si="16"/>
        <v>3.3777899603176662</v>
      </c>
      <c r="Y75">
        <f t="shared" si="17"/>
        <v>5.34643095589393</v>
      </c>
      <c r="Z75">
        <f t="shared" si="18"/>
        <v>1.9103637838564991</v>
      </c>
      <c r="AA75">
        <f t="shared" si="19"/>
        <v>-61.125620928607638</v>
      </c>
      <c r="AB75">
        <f t="shared" si="20"/>
        <v>29.310128879686665</v>
      </c>
      <c r="AC75">
        <f t="shared" si="21"/>
        <v>2.4462585038496667</v>
      </c>
      <c r="AD75">
        <f t="shared" si="22"/>
        <v>165.05861544237746</v>
      </c>
      <c r="AE75">
        <f t="shared" si="23"/>
        <v>18.17665296913724</v>
      </c>
      <c r="AF75">
        <f t="shared" si="24"/>
        <v>1.3923814946324764</v>
      </c>
      <c r="AG75">
        <f t="shared" si="25"/>
        <v>8.0685252389777506</v>
      </c>
      <c r="AH75">
        <v>400.17902559709057</v>
      </c>
      <c r="AI75">
        <v>385.71478181818162</v>
      </c>
      <c r="AJ75">
        <v>1.673884868852787</v>
      </c>
      <c r="AK75">
        <v>66.416550813611067</v>
      </c>
      <c r="AL75">
        <f t="shared" si="26"/>
        <v>1.3860685017824861</v>
      </c>
      <c r="AM75">
        <v>32.143996555479688</v>
      </c>
      <c r="AN75">
        <v>33.382216363636353</v>
      </c>
      <c r="AO75">
        <v>-3.1382629714084309E-4</v>
      </c>
      <c r="AP75">
        <v>79.004078207123655</v>
      </c>
      <c r="AQ75">
        <v>9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47209.223405799727</v>
      </c>
      <c r="AV75" t="s">
        <v>379</v>
      </c>
      <c r="AW75" t="s">
        <v>379</v>
      </c>
      <c r="AX75">
        <v>0</v>
      </c>
      <c r="AY75">
        <v>0</v>
      </c>
      <c r="AZ75">
        <v>261</v>
      </c>
      <c r="BA75">
        <v>1000</v>
      </c>
      <c r="BB75" t="s">
        <v>380</v>
      </c>
      <c r="BC75">
        <v>1176.155</v>
      </c>
      <c r="BD75">
        <v>1226.1110000000001</v>
      </c>
      <c r="BE75">
        <v>1216</v>
      </c>
      <c r="BF75">
        <v>1.4603136E-4</v>
      </c>
      <c r="BG75">
        <v>9.7405935999999986E-4</v>
      </c>
      <c r="BH75">
        <v>4.7597999359999997E-2</v>
      </c>
      <c r="BI75">
        <v>7.5799999999999999E-4</v>
      </c>
      <c r="BJ75">
        <f t="shared" si="30"/>
        <v>1200.0074999999999</v>
      </c>
      <c r="BK75">
        <f t="shared" si="31"/>
        <v>1009.5123372991961</v>
      </c>
      <c r="BL75">
        <f t="shared" si="32"/>
        <v>0.84125502323876822</v>
      </c>
      <c r="BM75">
        <f t="shared" si="33"/>
        <v>0.16202219485082284</v>
      </c>
      <c r="BN75">
        <v>6</v>
      </c>
      <c r="BO75">
        <v>0.5</v>
      </c>
      <c r="BP75" t="s">
        <v>381</v>
      </c>
      <c r="BQ75">
        <v>2</v>
      </c>
      <c r="BR75" t="b">
        <v>1</v>
      </c>
      <c r="BS75">
        <v>1665065281.7874999</v>
      </c>
      <c r="BT75">
        <v>369.90212500000001</v>
      </c>
      <c r="BU75">
        <v>387.15562499999999</v>
      </c>
      <c r="BV75">
        <v>33.386412499999999</v>
      </c>
      <c r="BW75">
        <v>32.144075000000001</v>
      </c>
      <c r="BX75">
        <v>370.686125</v>
      </c>
      <c r="BY75">
        <v>33.064349999999997</v>
      </c>
      <c r="BZ75">
        <v>650.01412499999992</v>
      </c>
      <c r="CA75">
        <v>101.07275</v>
      </c>
      <c r="CB75">
        <v>9.9844100000000005E-2</v>
      </c>
      <c r="CC75">
        <v>34.011474999999997</v>
      </c>
      <c r="CD75">
        <v>999.9</v>
      </c>
      <c r="CE75">
        <v>33.815112499999998</v>
      </c>
      <c r="CF75">
        <v>0</v>
      </c>
      <c r="CG75">
        <v>0</v>
      </c>
      <c r="CH75">
        <v>9013.2800000000007</v>
      </c>
      <c r="CI75">
        <v>0</v>
      </c>
      <c r="CJ75">
        <v>2072.1875</v>
      </c>
      <c r="CK75">
        <v>-17.253425</v>
      </c>
      <c r="CL75">
        <v>382.67862500000001</v>
      </c>
      <c r="CM75">
        <v>400.01375000000002</v>
      </c>
      <c r="CN75">
        <v>1.2423362499999999</v>
      </c>
      <c r="CO75">
        <v>387.15562499999999</v>
      </c>
      <c r="CP75">
        <v>32.144075000000001</v>
      </c>
      <c r="CQ75">
        <v>3.3744562500000002</v>
      </c>
      <c r="CR75">
        <v>3.2488912499999998</v>
      </c>
      <c r="CS75">
        <v>26.000975</v>
      </c>
      <c r="CT75">
        <v>25.361675000000002</v>
      </c>
      <c r="CU75">
        <v>1200.0074999999999</v>
      </c>
      <c r="CV75">
        <v>0.95799299999999998</v>
      </c>
      <c r="CW75">
        <v>4.2006700000000001E-2</v>
      </c>
      <c r="CX75">
        <v>0</v>
      </c>
      <c r="CY75">
        <v>949.31712500000003</v>
      </c>
      <c r="CZ75">
        <v>5.0001600000000002</v>
      </c>
      <c r="DA75">
        <v>15069.3125</v>
      </c>
      <c r="DB75">
        <v>9515.2024999999994</v>
      </c>
      <c r="DC75">
        <v>47.843499999999999</v>
      </c>
      <c r="DD75">
        <v>49.625</v>
      </c>
      <c r="DE75">
        <v>48.905999999999999</v>
      </c>
      <c r="DF75">
        <v>48.601374999999997</v>
      </c>
      <c r="DG75">
        <v>49.5</v>
      </c>
      <c r="DH75">
        <v>1144.8062500000001</v>
      </c>
      <c r="DI75">
        <v>50.201250000000002</v>
      </c>
      <c r="DJ75">
        <v>0</v>
      </c>
      <c r="DK75">
        <v>2520.7999999523158</v>
      </c>
      <c r="DL75">
        <v>0</v>
      </c>
      <c r="DM75">
        <v>950.33804000000009</v>
      </c>
      <c r="DN75">
        <v>-10.91784617488493</v>
      </c>
      <c r="DO75">
        <v>12048.78464073577</v>
      </c>
      <c r="DP75">
        <v>14025.592000000001</v>
      </c>
      <c r="DQ75">
        <v>15</v>
      </c>
      <c r="DR75">
        <v>1665062474.5</v>
      </c>
      <c r="DS75" t="s">
        <v>382</v>
      </c>
      <c r="DT75">
        <v>1665062474.5</v>
      </c>
      <c r="DU75">
        <v>1665062474.5</v>
      </c>
      <c r="DV75">
        <v>8</v>
      </c>
      <c r="DW75">
        <v>-4.1000000000000002E-2</v>
      </c>
      <c r="DX75">
        <v>-0.11700000000000001</v>
      </c>
      <c r="DY75">
        <v>-0.78400000000000003</v>
      </c>
      <c r="DZ75">
        <v>0.32200000000000001</v>
      </c>
      <c r="EA75">
        <v>415</v>
      </c>
      <c r="EB75">
        <v>32</v>
      </c>
      <c r="EC75">
        <v>0.34</v>
      </c>
      <c r="ED75">
        <v>0.23</v>
      </c>
      <c r="EE75">
        <v>-16.888937500000001</v>
      </c>
      <c r="EF75">
        <v>-2.3775928705440692</v>
      </c>
      <c r="EG75">
        <v>0.23386873528488161</v>
      </c>
      <c r="EH75">
        <v>0</v>
      </c>
      <c r="EI75">
        <v>950.84817647058833</v>
      </c>
      <c r="EJ75">
        <v>-9.6888922875970671</v>
      </c>
      <c r="EK75">
        <v>0.97450224007794795</v>
      </c>
      <c r="EL75">
        <v>0</v>
      </c>
      <c r="EM75">
        <v>1.2500675000000001</v>
      </c>
      <c r="EN75">
        <v>-8.231977485928961E-2</v>
      </c>
      <c r="EO75">
        <v>1.118541343670406E-2</v>
      </c>
      <c r="EP75">
        <v>1</v>
      </c>
      <c r="EQ75">
        <v>1</v>
      </c>
      <c r="ER75">
        <v>3</v>
      </c>
      <c r="ES75" t="s">
        <v>391</v>
      </c>
      <c r="ET75">
        <v>3.36883</v>
      </c>
      <c r="EU75">
        <v>2.8936999999999999</v>
      </c>
      <c r="EV75">
        <v>8.9698200000000006E-2</v>
      </c>
      <c r="EW75">
        <v>9.4303100000000001E-2</v>
      </c>
      <c r="EX75">
        <v>0.13878599999999999</v>
      </c>
      <c r="EY75">
        <v>0.13767699999999999</v>
      </c>
      <c r="EZ75">
        <v>31416.1</v>
      </c>
      <c r="FA75">
        <v>27224.3</v>
      </c>
      <c r="FB75">
        <v>30848.3</v>
      </c>
      <c r="FC75">
        <v>28019.4</v>
      </c>
      <c r="FD75">
        <v>35016.800000000003</v>
      </c>
      <c r="FE75">
        <v>34115.300000000003</v>
      </c>
      <c r="FF75">
        <v>40228.800000000003</v>
      </c>
      <c r="FG75">
        <v>39083.1</v>
      </c>
      <c r="FH75">
        <v>2.3005499999999999</v>
      </c>
      <c r="FI75">
        <v>2.1626300000000001</v>
      </c>
      <c r="FJ75">
        <v>0</v>
      </c>
      <c r="FK75">
        <v>7.7098600000000003E-2</v>
      </c>
      <c r="FL75">
        <v>999.9</v>
      </c>
      <c r="FM75">
        <v>32.565600000000003</v>
      </c>
      <c r="FN75">
        <v>60.3</v>
      </c>
      <c r="FO75">
        <v>38.799999999999997</v>
      </c>
      <c r="FP75">
        <v>41.4724</v>
      </c>
      <c r="FQ75">
        <v>50.950899999999997</v>
      </c>
      <c r="FR75">
        <v>30.737200000000001</v>
      </c>
      <c r="FS75">
        <v>2</v>
      </c>
      <c r="FT75">
        <v>0.69367100000000004</v>
      </c>
      <c r="FU75">
        <v>1.1744600000000001</v>
      </c>
      <c r="FV75">
        <v>20.203600000000002</v>
      </c>
      <c r="FW75">
        <v>5.2137000000000002</v>
      </c>
      <c r="FX75">
        <v>11.974</v>
      </c>
      <c r="FY75">
        <v>4.9898499999999997</v>
      </c>
      <c r="FZ75">
        <v>3.2924799999999999</v>
      </c>
      <c r="GA75">
        <v>9999</v>
      </c>
      <c r="GB75">
        <v>9999</v>
      </c>
      <c r="GC75">
        <v>9999</v>
      </c>
      <c r="GD75">
        <v>999.9</v>
      </c>
      <c r="GE75">
        <v>4.9714099999999997</v>
      </c>
      <c r="GF75">
        <v>1.8742399999999999</v>
      </c>
      <c r="GG75">
        <v>1.8705499999999999</v>
      </c>
      <c r="GH75">
        <v>1.8701300000000001</v>
      </c>
      <c r="GI75">
        <v>1.8747</v>
      </c>
      <c r="GJ75">
        <v>1.87147</v>
      </c>
      <c r="GK75">
        <v>1.8669100000000001</v>
      </c>
      <c r="GL75">
        <v>1.87792</v>
      </c>
      <c r="GM75">
        <v>0</v>
      </c>
      <c r="GN75">
        <v>0</v>
      </c>
      <c r="GO75">
        <v>0</v>
      </c>
      <c r="GP75">
        <v>0</v>
      </c>
      <c r="GQ75" t="s">
        <v>384</v>
      </c>
      <c r="GR75" t="s">
        <v>385</v>
      </c>
      <c r="GS75" t="s">
        <v>386</v>
      </c>
      <c r="GT75" t="s">
        <v>386</v>
      </c>
      <c r="GU75" t="s">
        <v>386</v>
      </c>
      <c r="GV75" t="s">
        <v>386</v>
      </c>
      <c r="GW75">
        <v>0</v>
      </c>
      <c r="GX75">
        <v>100</v>
      </c>
      <c r="GY75">
        <v>100</v>
      </c>
      <c r="GZ75">
        <v>-0.78400000000000003</v>
      </c>
      <c r="HA75">
        <v>0.3221</v>
      </c>
      <c r="HB75">
        <v>-0.78395000000000437</v>
      </c>
      <c r="HC75">
        <v>0</v>
      </c>
      <c r="HD75">
        <v>0</v>
      </c>
      <c r="HE75">
        <v>0</v>
      </c>
      <c r="HF75">
        <v>0.32204000000000832</v>
      </c>
      <c r="HG75">
        <v>0</v>
      </c>
      <c r="HH75">
        <v>0</v>
      </c>
      <c r="HI75">
        <v>0</v>
      </c>
      <c r="HJ75">
        <v>-1</v>
      </c>
      <c r="HK75">
        <v>-1</v>
      </c>
      <c r="HL75">
        <v>-1</v>
      </c>
      <c r="HM75">
        <v>-1</v>
      </c>
      <c r="HN75">
        <v>46.8</v>
      </c>
      <c r="HO75">
        <v>46.8</v>
      </c>
      <c r="HP75">
        <v>1.2768600000000001</v>
      </c>
      <c r="HQ75">
        <v>2.5793499999999998</v>
      </c>
      <c r="HR75">
        <v>2.1484399999999999</v>
      </c>
      <c r="HS75">
        <v>2.5854499999999998</v>
      </c>
      <c r="HT75">
        <v>2.5451700000000002</v>
      </c>
      <c r="HU75">
        <v>2.2619600000000002</v>
      </c>
      <c r="HV75">
        <v>43.182000000000002</v>
      </c>
      <c r="HW75">
        <v>13.921900000000001</v>
      </c>
      <c r="HX75">
        <v>18</v>
      </c>
      <c r="HY75">
        <v>694.26700000000005</v>
      </c>
      <c r="HZ75">
        <v>714.01</v>
      </c>
      <c r="IA75">
        <v>30.999300000000002</v>
      </c>
      <c r="IB75">
        <v>36.227499999999999</v>
      </c>
      <c r="IC75">
        <v>29.999300000000002</v>
      </c>
      <c r="ID75">
        <v>36.042900000000003</v>
      </c>
      <c r="IE75">
        <v>35.9863</v>
      </c>
      <c r="IF75">
        <v>25.6294</v>
      </c>
      <c r="IG75">
        <v>28.724299999999999</v>
      </c>
      <c r="IH75">
        <v>70.3596</v>
      </c>
      <c r="II75">
        <v>31</v>
      </c>
      <c r="IJ75">
        <v>404.77199999999999</v>
      </c>
      <c r="IK75">
        <v>32.127699999999997</v>
      </c>
      <c r="IL75">
        <v>98.331400000000002</v>
      </c>
      <c r="IM75">
        <v>98.399799999999999</v>
      </c>
    </row>
    <row r="76" spans="1:247" x14ac:dyDescent="0.2">
      <c r="A76">
        <v>61</v>
      </c>
      <c r="B76">
        <v>1665065288.0999999</v>
      </c>
      <c r="C76">
        <v>239.5</v>
      </c>
      <c r="D76" t="s">
        <v>507</v>
      </c>
      <c r="E76" t="s">
        <v>508</v>
      </c>
      <c r="F76">
        <v>4</v>
      </c>
      <c r="G76">
        <v>1665065286.0999999</v>
      </c>
      <c r="H76">
        <f t="shared" si="0"/>
        <v>1.3893586550536255E-3</v>
      </c>
      <c r="I76">
        <f t="shared" si="1"/>
        <v>1.3893586550536254</v>
      </c>
      <c r="J76">
        <f t="shared" si="2"/>
        <v>8.1530192942170849</v>
      </c>
      <c r="K76">
        <f t="shared" si="3"/>
        <v>376.9268571428571</v>
      </c>
      <c r="L76">
        <f t="shared" si="4"/>
        <v>182.95391635862592</v>
      </c>
      <c r="M76">
        <f t="shared" si="5"/>
        <v>18.509950475364331</v>
      </c>
      <c r="N76">
        <f t="shared" si="6"/>
        <v>38.134725932146267</v>
      </c>
      <c r="O76">
        <f t="shared" si="7"/>
        <v>7.1323288363373843E-2</v>
      </c>
      <c r="P76">
        <f t="shared" si="8"/>
        <v>2.7630740940676364</v>
      </c>
      <c r="Q76">
        <f t="shared" si="9"/>
        <v>7.0316059925807597E-2</v>
      </c>
      <c r="R76">
        <f t="shared" si="10"/>
        <v>4.4036847917617888E-2</v>
      </c>
      <c r="S76">
        <f t="shared" si="11"/>
        <v>194.42266332680094</v>
      </c>
      <c r="T76">
        <f t="shared" si="12"/>
        <v>34.848692068031561</v>
      </c>
      <c r="U76">
        <f t="shared" si="13"/>
        <v>33.824271428571421</v>
      </c>
      <c r="V76">
        <f t="shared" si="14"/>
        <v>5.2908596309235731</v>
      </c>
      <c r="W76">
        <f t="shared" si="15"/>
        <v>63.128307938123875</v>
      </c>
      <c r="X76">
        <f t="shared" si="16"/>
        <v>3.377448401159028</v>
      </c>
      <c r="Y76">
        <f t="shared" si="17"/>
        <v>5.3501329458560543</v>
      </c>
      <c r="Z76">
        <f t="shared" si="18"/>
        <v>1.9134112297645451</v>
      </c>
      <c r="AA76">
        <f t="shared" si="19"/>
        <v>-61.270716687864883</v>
      </c>
      <c r="AB76">
        <f t="shared" si="20"/>
        <v>29.73511301237404</v>
      </c>
      <c r="AC76">
        <f t="shared" si="21"/>
        <v>2.4870309977920919</v>
      </c>
      <c r="AD76">
        <f t="shared" si="22"/>
        <v>165.37409064910219</v>
      </c>
      <c r="AE76">
        <f t="shared" si="23"/>
        <v>18.409690311559697</v>
      </c>
      <c r="AF76">
        <f t="shared" si="24"/>
        <v>1.388733778511442</v>
      </c>
      <c r="AG76">
        <f t="shared" si="25"/>
        <v>8.1530192942170849</v>
      </c>
      <c r="AH76">
        <v>407.11447146883671</v>
      </c>
      <c r="AI76">
        <v>392.48638181818171</v>
      </c>
      <c r="AJ76">
        <v>1.6945920860058741</v>
      </c>
      <c r="AK76">
        <v>66.416550813611067</v>
      </c>
      <c r="AL76">
        <f t="shared" si="26"/>
        <v>1.3893586550536254</v>
      </c>
      <c r="AM76">
        <v>32.143969382455253</v>
      </c>
      <c r="AN76">
        <v>33.383455151515129</v>
      </c>
      <c r="AO76">
        <v>2.9643824834899649E-5</v>
      </c>
      <c r="AP76">
        <v>79.004078207123655</v>
      </c>
      <c r="AQ76">
        <v>10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47053.517413709385</v>
      </c>
      <c r="AV76" t="s">
        <v>379</v>
      </c>
      <c r="AW76" t="s">
        <v>379</v>
      </c>
      <c r="AX76">
        <v>0</v>
      </c>
      <c r="AY76">
        <v>0</v>
      </c>
      <c r="AZ76">
        <v>261</v>
      </c>
      <c r="BA76">
        <v>1000</v>
      </c>
      <c r="BB76" t="s">
        <v>380</v>
      </c>
      <c r="BC76">
        <v>1176.155</v>
      </c>
      <c r="BD76">
        <v>1226.1110000000001</v>
      </c>
      <c r="BE76">
        <v>1216</v>
      </c>
      <c r="BF76">
        <v>1.4603136E-4</v>
      </c>
      <c r="BG76">
        <v>9.7405935999999986E-4</v>
      </c>
      <c r="BH76">
        <v>4.7597999359999997E-2</v>
      </c>
      <c r="BI76">
        <v>7.5799999999999999E-4</v>
      </c>
      <c r="BJ76">
        <f t="shared" si="30"/>
        <v>1199.9785714285711</v>
      </c>
      <c r="BK76">
        <f t="shared" si="31"/>
        <v>1009.4877426563733</v>
      </c>
      <c r="BL76">
        <f t="shared" si="32"/>
        <v>0.84125480795426288</v>
      </c>
      <c r="BM76">
        <f t="shared" si="33"/>
        <v>0.16202177935172735</v>
      </c>
      <c r="BN76">
        <v>6</v>
      </c>
      <c r="BO76">
        <v>0.5</v>
      </c>
      <c r="BP76" t="s">
        <v>381</v>
      </c>
      <c r="BQ76">
        <v>2</v>
      </c>
      <c r="BR76" t="b">
        <v>1</v>
      </c>
      <c r="BS76">
        <v>1665065286.0999999</v>
      </c>
      <c r="BT76">
        <v>376.9268571428571</v>
      </c>
      <c r="BU76">
        <v>394.40300000000002</v>
      </c>
      <c r="BV76">
        <v>33.382985714285716</v>
      </c>
      <c r="BW76">
        <v>32.143914285714288</v>
      </c>
      <c r="BX76">
        <v>377.71085714285721</v>
      </c>
      <c r="BY76">
        <v>33.060957142857141</v>
      </c>
      <c r="BZ76">
        <v>650.02242857142858</v>
      </c>
      <c r="CA76">
        <v>101.07257142857139</v>
      </c>
      <c r="CB76">
        <v>0.10017657142857141</v>
      </c>
      <c r="CC76">
        <v>34.023885714285711</v>
      </c>
      <c r="CD76">
        <v>999.89999999999986</v>
      </c>
      <c r="CE76">
        <v>33.824271428571421</v>
      </c>
      <c r="CF76">
        <v>0</v>
      </c>
      <c r="CG76">
        <v>0</v>
      </c>
      <c r="CH76">
        <v>8983.4814285714292</v>
      </c>
      <c r="CI76">
        <v>0</v>
      </c>
      <c r="CJ76">
        <v>1952.36</v>
      </c>
      <c r="CK76">
        <v>-17.475999999999999</v>
      </c>
      <c r="CL76">
        <v>389.94457142857152</v>
      </c>
      <c r="CM76">
        <v>407.50171428571417</v>
      </c>
      <c r="CN76">
        <v>1.2390757142857141</v>
      </c>
      <c r="CO76">
        <v>394.40300000000002</v>
      </c>
      <c r="CP76">
        <v>32.143914285714288</v>
      </c>
      <c r="CQ76">
        <v>3.3741057142857138</v>
      </c>
      <c r="CR76">
        <v>3.248868571428571</v>
      </c>
      <c r="CS76">
        <v>25.99924285714286</v>
      </c>
      <c r="CT76">
        <v>25.36157142857143</v>
      </c>
      <c r="CU76">
        <v>1199.9785714285711</v>
      </c>
      <c r="CV76">
        <v>0.95799771428571423</v>
      </c>
      <c r="CW76">
        <v>4.2002114285714279E-2</v>
      </c>
      <c r="CX76">
        <v>0</v>
      </c>
      <c r="CY76">
        <v>948.61271428571433</v>
      </c>
      <c r="CZ76">
        <v>5.0001600000000002</v>
      </c>
      <c r="DA76">
        <v>13291.914285714291</v>
      </c>
      <c r="DB76">
        <v>9514.9942857142851</v>
      </c>
      <c r="DC76">
        <v>47.821000000000012</v>
      </c>
      <c r="DD76">
        <v>49.625</v>
      </c>
      <c r="DE76">
        <v>48.910428571428582</v>
      </c>
      <c r="DF76">
        <v>48.625</v>
      </c>
      <c r="DG76">
        <v>49.5</v>
      </c>
      <c r="DH76">
        <v>1144.787142857143</v>
      </c>
      <c r="DI76">
        <v>50.191428571428567</v>
      </c>
      <c r="DJ76">
        <v>0</v>
      </c>
      <c r="DK76">
        <v>2525</v>
      </c>
      <c r="DL76">
        <v>0</v>
      </c>
      <c r="DM76">
        <v>949.65069230769234</v>
      </c>
      <c r="DN76">
        <v>-10.792341881931449</v>
      </c>
      <c r="DO76">
        <v>-755.75726352924642</v>
      </c>
      <c r="DP76">
        <v>14087.788461538459</v>
      </c>
      <c r="DQ76">
        <v>15</v>
      </c>
      <c r="DR76">
        <v>1665062474.5</v>
      </c>
      <c r="DS76" t="s">
        <v>382</v>
      </c>
      <c r="DT76">
        <v>1665062474.5</v>
      </c>
      <c r="DU76">
        <v>1665062474.5</v>
      </c>
      <c r="DV76">
        <v>8</v>
      </c>
      <c r="DW76">
        <v>-4.1000000000000002E-2</v>
      </c>
      <c r="DX76">
        <v>-0.11700000000000001</v>
      </c>
      <c r="DY76">
        <v>-0.78400000000000003</v>
      </c>
      <c r="DZ76">
        <v>0.32200000000000001</v>
      </c>
      <c r="EA76">
        <v>415</v>
      </c>
      <c r="EB76">
        <v>32</v>
      </c>
      <c r="EC76">
        <v>0.34</v>
      </c>
      <c r="ED76">
        <v>0.23</v>
      </c>
      <c r="EE76">
        <v>-17.064785000000001</v>
      </c>
      <c r="EF76">
        <v>-2.5286071294558869</v>
      </c>
      <c r="EG76">
        <v>0.24823750779243661</v>
      </c>
      <c r="EH76">
        <v>0</v>
      </c>
      <c r="EI76">
        <v>950.15885294117652</v>
      </c>
      <c r="EJ76">
        <v>-10.357631774624039</v>
      </c>
      <c r="EK76">
        <v>1.0420832114328269</v>
      </c>
      <c r="EL76">
        <v>0</v>
      </c>
      <c r="EM76">
        <v>1.2439290000000001</v>
      </c>
      <c r="EN76">
        <v>-2.5346341463417091E-2</v>
      </c>
      <c r="EO76">
        <v>4.55992313531708E-3</v>
      </c>
      <c r="EP76">
        <v>1</v>
      </c>
      <c r="EQ76">
        <v>1</v>
      </c>
      <c r="ER76">
        <v>3</v>
      </c>
      <c r="ES76" t="s">
        <v>391</v>
      </c>
      <c r="ET76">
        <v>3.36904</v>
      </c>
      <c r="EU76">
        <v>2.8936799999999998</v>
      </c>
      <c r="EV76">
        <v>9.0931499999999998E-2</v>
      </c>
      <c r="EW76">
        <v>9.5563999999999996E-2</v>
      </c>
      <c r="EX76">
        <v>0.13878499999999999</v>
      </c>
      <c r="EY76">
        <v>0.13767399999999999</v>
      </c>
      <c r="EZ76">
        <v>31373.4</v>
      </c>
      <c r="FA76">
        <v>27186.7</v>
      </c>
      <c r="FB76">
        <v>30848.2</v>
      </c>
      <c r="FC76">
        <v>28019.8</v>
      </c>
      <c r="FD76">
        <v>35016.6</v>
      </c>
      <c r="FE76">
        <v>34116</v>
      </c>
      <c r="FF76">
        <v>40228.5</v>
      </c>
      <c r="FG76">
        <v>39083.699999999997</v>
      </c>
      <c r="FH76">
        <v>2.3006700000000002</v>
      </c>
      <c r="FI76">
        <v>2.1627800000000001</v>
      </c>
      <c r="FJ76">
        <v>0</v>
      </c>
      <c r="FK76">
        <v>7.8685599999999994E-2</v>
      </c>
      <c r="FL76">
        <v>999.9</v>
      </c>
      <c r="FM76">
        <v>32.5625</v>
      </c>
      <c r="FN76">
        <v>60.3</v>
      </c>
      <c r="FO76">
        <v>38.799999999999997</v>
      </c>
      <c r="FP76">
        <v>41.475000000000001</v>
      </c>
      <c r="FQ76">
        <v>51.010899999999999</v>
      </c>
      <c r="FR76">
        <v>30.652999999999999</v>
      </c>
      <c r="FS76">
        <v>2</v>
      </c>
      <c r="FT76">
        <v>0.69311500000000004</v>
      </c>
      <c r="FU76">
        <v>1.1739200000000001</v>
      </c>
      <c r="FV76">
        <v>20.204000000000001</v>
      </c>
      <c r="FW76">
        <v>5.2138499999999999</v>
      </c>
      <c r="FX76">
        <v>11.974</v>
      </c>
      <c r="FY76">
        <v>4.99</v>
      </c>
      <c r="FZ76">
        <v>3.2925</v>
      </c>
      <c r="GA76">
        <v>9999</v>
      </c>
      <c r="GB76">
        <v>9999</v>
      </c>
      <c r="GC76">
        <v>9999</v>
      </c>
      <c r="GD76">
        <v>999.9</v>
      </c>
      <c r="GE76">
        <v>4.9713900000000004</v>
      </c>
      <c r="GF76">
        <v>1.87422</v>
      </c>
      <c r="GG76">
        <v>1.87053</v>
      </c>
      <c r="GH76">
        <v>1.8701399999999999</v>
      </c>
      <c r="GI76">
        <v>1.8747100000000001</v>
      </c>
      <c r="GJ76">
        <v>1.87148</v>
      </c>
      <c r="GK76">
        <v>1.8669100000000001</v>
      </c>
      <c r="GL76">
        <v>1.8778999999999999</v>
      </c>
      <c r="GM76">
        <v>0</v>
      </c>
      <c r="GN76">
        <v>0</v>
      </c>
      <c r="GO76">
        <v>0</v>
      </c>
      <c r="GP76">
        <v>0</v>
      </c>
      <c r="GQ76" t="s">
        <v>384</v>
      </c>
      <c r="GR76" t="s">
        <v>385</v>
      </c>
      <c r="GS76" t="s">
        <v>386</v>
      </c>
      <c r="GT76" t="s">
        <v>386</v>
      </c>
      <c r="GU76" t="s">
        <v>386</v>
      </c>
      <c r="GV76" t="s">
        <v>386</v>
      </c>
      <c r="GW76">
        <v>0</v>
      </c>
      <c r="GX76">
        <v>100</v>
      </c>
      <c r="GY76">
        <v>100</v>
      </c>
      <c r="GZ76">
        <v>-0.78400000000000003</v>
      </c>
      <c r="HA76">
        <v>0.3221</v>
      </c>
      <c r="HB76">
        <v>-0.78395000000000437</v>
      </c>
      <c r="HC76">
        <v>0</v>
      </c>
      <c r="HD76">
        <v>0</v>
      </c>
      <c r="HE76">
        <v>0</v>
      </c>
      <c r="HF76">
        <v>0.32204000000000832</v>
      </c>
      <c r="HG76">
        <v>0</v>
      </c>
      <c r="HH76">
        <v>0</v>
      </c>
      <c r="HI76">
        <v>0</v>
      </c>
      <c r="HJ76">
        <v>-1</v>
      </c>
      <c r="HK76">
        <v>-1</v>
      </c>
      <c r="HL76">
        <v>-1</v>
      </c>
      <c r="HM76">
        <v>-1</v>
      </c>
      <c r="HN76">
        <v>46.9</v>
      </c>
      <c r="HO76">
        <v>46.9</v>
      </c>
      <c r="HP76">
        <v>1.2939499999999999</v>
      </c>
      <c r="HQ76">
        <v>2.5708000000000002</v>
      </c>
      <c r="HR76">
        <v>2.1484399999999999</v>
      </c>
      <c r="HS76">
        <v>2.5854499999999998</v>
      </c>
      <c r="HT76">
        <v>2.5451700000000002</v>
      </c>
      <c r="HU76">
        <v>2.2997999999999998</v>
      </c>
      <c r="HV76">
        <v>43.182000000000002</v>
      </c>
      <c r="HW76">
        <v>13.9306</v>
      </c>
      <c r="HX76">
        <v>18</v>
      </c>
      <c r="HY76">
        <v>694.29700000000003</v>
      </c>
      <c r="HZ76">
        <v>714.09799999999996</v>
      </c>
      <c r="IA76">
        <v>30.999700000000001</v>
      </c>
      <c r="IB76">
        <v>36.219900000000003</v>
      </c>
      <c r="IC76">
        <v>29.999400000000001</v>
      </c>
      <c r="ID76">
        <v>36.036200000000001</v>
      </c>
      <c r="IE76">
        <v>35.981299999999997</v>
      </c>
      <c r="IF76">
        <v>25.981200000000001</v>
      </c>
      <c r="IG76">
        <v>28.724299999999999</v>
      </c>
      <c r="IH76">
        <v>69.982100000000003</v>
      </c>
      <c r="II76">
        <v>31</v>
      </c>
      <c r="IJ76">
        <v>411.45400000000001</v>
      </c>
      <c r="IK76">
        <v>32.1282</v>
      </c>
      <c r="IL76">
        <v>98.3309</v>
      </c>
      <c r="IM76">
        <v>98.4011</v>
      </c>
    </row>
    <row r="77" spans="1:247" x14ac:dyDescent="0.2">
      <c r="A77">
        <v>62</v>
      </c>
      <c r="B77">
        <v>1665065292.0999999</v>
      </c>
      <c r="C77">
        <v>243.5</v>
      </c>
      <c r="D77" t="s">
        <v>509</v>
      </c>
      <c r="E77" t="s">
        <v>510</v>
      </c>
      <c r="F77">
        <v>4</v>
      </c>
      <c r="G77">
        <v>1665065289.7874999</v>
      </c>
      <c r="H77">
        <f t="shared" si="0"/>
        <v>1.3901532309583537E-3</v>
      </c>
      <c r="I77">
        <f t="shared" si="1"/>
        <v>1.3901532309583537</v>
      </c>
      <c r="J77">
        <f t="shared" si="2"/>
        <v>8.386549459821012</v>
      </c>
      <c r="K77">
        <f t="shared" si="3"/>
        <v>382.97224999999997</v>
      </c>
      <c r="L77">
        <f t="shared" si="4"/>
        <v>183.12134121180208</v>
      </c>
      <c r="M77">
        <f t="shared" si="5"/>
        <v>18.526987950732142</v>
      </c>
      <c r="N77">
        <f t="shared" si="6"/>
        <v>38.746561237819769</v>
      </c>
      <c r="O77">
        <f t="shared" si="7"/>
        <v>7.115188257205303E-2</v>
      </c>
      <c r="P77">
        <f t="shared" si="8"/>
        <v>2.766168837811529</v>
      </c>
      <c r="Q77">
        <f t="shared" si="9"/>
        <v>7.0150557301584857E-2</v>
      </c>
      <c r="R77">
        <f t="shared" si="10"/>
        <v>4.3932889424836405E-2</v>
      </c>
      <c r="S77">
        <f t="shared" si="11"/>
        <v>194.41502811251101</v>
      </c>
      <c r="T77">
        <f t="shared" si="12"/>
        <v>34.860307792826873</v>
      </c>
      <c r="U77">
        <f t="shared" si="13"/>
        <v>33.842762500000013</v>
      </c>
      <c r="V77">
        <f t="shared" si="14"/>
        <v>5.2963262481368041</v>
      </c>
      <c r="W77">
        <f t="shared" si="15"/>
        <v>63.08157000235942</v>
      </c>
      <c r="X77">
        <f t="shared" si="16"/>
        <v>3.3773464211275148</v>
      </c>
      <c r="Y77">
        <f t="shared" si="17"/>
        <v>5.3539352635027839</v>
      </c>
      <c r="Z77">
        <f t="shared" si="18"/>
        <v>1.9189798270092893</v>
      </c>
      <c r="AA77">
        <f t="shared" si="19"/>
        <v>-61.305757485263399</v>
      </c>
      <c r="AB77">
        <f t="shared" si="20"/>
        <v>28.910655377534766</v>
      </c>
      <c r="AC77">
        <f t="shared" si="21"/>
        <v>2.415737104273298</v>
      </c>
      <c r="AD77">
        <f t="shared" si="22"/>
        <v>164.43566310905567</v>
      </c>
      <c r="AE77">
        <f t="shared" si="23"/>
        <v>18.574594526554261</v>
      </c>
      <c r="AF77">
        <f t="shared" si="24"/>
        <v>1.3950228785016119</v>
      </c>
      <c r="AG77">
        <f t="shared" si="25"/>
        <v>8.386549459821012</v>
      </c>
      <c r="AH77">
        <v>414.06782652751292</v>
      </c>
      <c r="AI77">
        <v>399.25551515151483</v>
      </c>
      <c r="AJ77">
        <v>1.685133154733085</v>
      </c>
      <c r="AK77">
        <v>66.416550813611067</v>
      </c>
      <c r="AL77">
        <f t="shared" si="26"/>
        <v>1.3901532309583537</v>
      </c>
      <c r="AM77">
        <v>32.140469870991843</v>
      </c>
      <c r="AN77">
        <v>33.381097575757593</v>
      </c>
      <c r="AO77">
        <v>-5.9078949108581298E-5</v>
      </c>
      <c r="AP77">
        <v>79.004078207123655</v>
      </c>
      <c r="AQ77">
        <v>10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47136.357280041797</v>
      </c>
      <c r="AV77" t="s">
        <v>379</v>
      </c>
      <c r="AW77" t="s">
        <v>379</v>
      </c>
      <c r="AX77">
        <v>0</v>
      </c>
      <c r="AY77">
        <v>0</v>
      </c>
      <c r="AZ77">
        <v>261</v>
      </c>
      <c r="BA77">
        <v>1000</v>
      </c>
      <c r="BB77" t="s">
        <v>380</v>
      </c>
      <c r="BC77">
        <v>1176.155</v>
      </c>
      <c r="BD77">
        <v>1226.1110000000001</v>
      </c>
      <c r="BE77">
        <v>1216</v>
      </c>
      <c r="BF77">
        <v>1.4603136E-4</v>
      </c>
      <c r="BG77">
        <v>9.7405935999999986E-4</v>
      </c>
      <c r="BH77">
        <v>4.7597999359999997E-2</v>
      </c>
      <c r="BI77">
        <v>7.5799999999999999E-4</v>
      </c>
      <c r="BJ77">
        <f t="shared" si="30"/>
        <v>1199.9312500000001</v>
      </c>
      <c r="BK77">
        <f t="shared" si="31"/>
        <v>1009.4479497992286</v>
      </c>
      <c r="BL77">
        <f t="shared" si="32"/>
        <v>0.84125482172351829</v>
      </c>
      <c r="BM77">
        <f t="shared" si="33"/>
        <v>0.16202180592639037</v>
      </c>
      <c r="BN77">
        <v>6</v>
      </c>
      <c r="BO77">
        <v>0.5</v>
      </c>
      <c r="BP77" t="s">
        <v>381</v>
      </c>
      <c r="BQ77">
        <v>2</v>
      </c>
      <c r="BR77" t="b">
        <v>1</v>
      </c>
      <c r="BS77">
        <v>1665065289.7874999</v>
      </c>
      <c r="BT77">
        <v>382.97224999999997</v>
      </c>
      <c r="BU77">
        <v>400.61062500000003</v>
      </c>
      <c r="BV77">
        <v>33.381799999999998</v>
      </c>
      <c r="BW77">
        <v>32.137112499999994</v>
      </c>
      <c r="BX77">
        <v>383.75625000000002</v>
      </c>
      <c r="BY77">
        <v>33.059775000000002</v>
      </c>
      <c r="BZ77">
        <v>650.02075000000002</v>
      </c>
      <c r="CA77">
        <v>101.073375</v>
      </c>
      <c r="CB77">
        <v>9.9911675000000005E-2</v>
      </c>
      <c r="CC77">
        <v>34.036625000000001</v>
      </c>
      <c r="CD77">
        <v>999.9</v>
      </c>
      <c r="CE77">
        <v>33.842762500000013</v>
      </c>
      <c r="CF77">
        <v>0</v>
      </c>
      <c r="CG77">
        <v>0</v>
      </c>
      <c r="CH77">
        <v>8999.84375</v>
      </c>
      <c r="CI77">
        <v>0</v>
      </c>
      <c r="CJ77">
        <v>881.83074999999997</v>
      </c>
      <c r="CK77">
        <v>-17.638574999999999</v>
      </c>
      <c r="CL77">
        <v>396.198125</v>
      </c>
      <c r="CM77">
        <v>413.91275000000002</v>
      </c>
      <c r="CN77">
        <v>1.24470875</v>
      </c>
      <c r="CO77">
        <v>400.61062500000003</v>
      </c>
      <c r="CP77">
        <v>32.137112499999994</v>
      </c>
      <c r="CQ77">
        <v>3.3740199999999998</v>
      </c>
      <c r="CR77">
        <v>3.2482137500000001</v>
      </c>
      <c r="CS77">
        <v>25.998787499999999</v>
      </c>
      <c r="CT77">
        <v>25.358174999999999</v>
      </c>
      <c r="CU77">
        <v>1199.9312500000001</v>
      </c>
      <c r="CV77">
        <v>0.95799987499999995</v>
      </c>
      <c r="CW77">
        <v>4.2000012500000003E-2</v>
      </c>
      <c r="CX77">
        <v>0</v>
      </c>
      <c r="CY77">
        <v>947.93125000000009</v>
      </c>
      <c r="CZ77">
        <v>5.0001600000000002</v>
      </c>
      <c r="DA77">
        <v>12584.5875</v>
      </c>
      <c r="DB77">
        <v>9514.6175000000003</v>
      </c>
      <c r="DC77">
        <v>47.811999999999998</v>
      </c>
      <c r="DD77">
        <v>49.625</v>
      </c>
      <c r="DE77">
        <v>48.905874999999988</v>
      </c>
      <c r="DF77">
        <v>48.625</v>
      </c>
      <c r="DG77">
        <v>49.5</v>
      </c>
      <c r="DH77">
        <v>1144.74125</v>
      </c>
      <c r="DI77">
        <v>50.19</v>
      </c>
      <c r="DJ77">
        <v>0</v>
      </c>
      <c r="DK77">
        <v>2529.2000000476842</v>
      </c>
      <c r="DL77">
        <v>0</v>
      </c>
      <c r="DM77">
        <v>948.84095999999988</v>
      </c>
      <c r="DN77">
        <v>-10.45853847350784</v>
      </c>
      <c r="DO77">
        <v>-13538.553844919579</v>
      </c>
      <c r="DP77">
        <v>13804.784</v>
      </c>
      <c r="DQ77">
        <v>15</v>
      </c>
      <c r="DR77">
        <v>1665062474.5</v>
      </c>
      <c r="DS77" t="s">
        <v>382</v>
      </c>
      <c r="DT77">
        <v>1665062474.5</v>
      </c>
      <c r="DU77">
        <v>1665062474.5</v>
      </c>
      <c r="DV77">
        <v>8</v>
      </c>
      <c r="DW77">
        <v>-4.1000000000000002E-2</v>
      </c>
      <c r="DX77">
        <v>-0.11700000000000001</v>
      </c>
      <c r="DY77">
        <v>-0.78400000000000003</v>
      </c>
      <c r="DZ77">
        <v>0.32200000000000001</v>
      </c>
      <c r="EA77">
        <v>415</v>
      </c>
      <c r="EB77">
        <v>32</v>
      </c>
      <c r="EC77">
        <v>0.34</v>
      </c>
      <c r="ED77">
        <v>0.23</v>
      </c>
      <c r="EE77">
        <v>-17.229849999999999</v>
      </c>
      <c r="EF77">
        <v>-2.9482041275797202</v>
      </c>
      <c r="EG77">
        <v>0.28420752541057059</v>
      </c>
      <c r="EH77">
        <v>0</v>
      </c>
      <c r="EI77">
        <v>949.54155882352927</v>
      </c>
      <c r="EJ77">
        <v>-10.911917499012279</v>
      </c>
      <c r="EK77">
        <v>1.093173609568683</v>
      </c>
      <c r="EL77">
        <v>0</v>
      </c>
      <c r="EM77">
        <v>1.24310575</v>
      </c>
      <c r="EN77">
        <v>-1.111823639775103E-2</v>
      </c>
      <c r="EO77">
        <v>3.9622019682873256E-3</v>
      </c>
      <c r="EP77">
        <v>1</v>
      </c>
      <c r="EQ77">
        <v>1</v>
      </c>
      <c r="ER77">
        <v>3</v>
      </c>
      <c r="ES77" t="s">
        <v>391</v>
      </c>
      <c r="ET77">
        <v>3.3686799999999999</v>
      </c>
      <c r="EU77">
        <v>2.8935900000000001</v>
      </c>
      <c r="EV77">
        <v>9.21511E-2</v>
      </c>
      <c r="EW77">
        <v>9.6813099999999999E-2</v>
      </c>
      <c r="EX77">
        <v>0.13878199999999999</v>
      </c>
      <c r="EY77">
        <v>0.137623</v>
      </c>
      <c r="EZ77">
        <v>31331.599999999999</v>
      </c>
      <c r="FA77">
        <v>27149.8</v>
      </c>
      <c r="FB77">
        <v>30848.5</v>
      </c>
      <c r="FC77">
        <v>28020.400000000001</v>
      </c>
      <c r="FD77">
        <v>35017.1</v>
      </c>
      <c r="FE77">
        <v>34118.699999999997</v>
      </c>
      <c r="FF77">
        <v>40228.9</v>
      </c>
      <c r="FG77">
        <v>39084.5</v>
      </c>
      <c r="FH77">
        <v>2.3004799999999999</v>
      </c>
      <c r="FI77">
        <v>2.16283</v>
      </c>
      <c r="FJ77">
        <v>0</v>
      </c>
      <c r="FK77">
        <v>7.9564800000000005E-2</v>
      </c>
      <c r="FL77">
        <v>999.9</v>
      </c>
      <c r="FM77">
        <v>32.566899999999997</v>
      </c>
      <c r="FN77">
        <v>60.2</v>
      </c>
      <c r="FO77">
        <v>38.799999999999997</v>
      </c>
      <c r="FP77">
        <v>41.402900000000002</v>
      </c>
      <c r="FQ77">
        <v>51.190899999999999</v>
      </c>
      <c r="FR77">
        <v>30.857399999999998</v>
      </c>
      <c r="FS77">
        <v>2</v>
      </c>
      <c r="FT77">
        <v>0.69248500000000002</v>
      </c>
      <c r="FU77">
        <v>1.17588</v>
      </c>
      <c r="FV77">
        <v>20.203800000000001</v>
      </c>
      <c r="FW77">
        <v>5.2140000000000004</v>
      </c>
      <c r="FX77">
        <v>11.974</v>
      </c>
      <c r="FY77">
        <v>4.9897499999999999</v>
      </c>
      <c r="FZ77">
        <v>3.2924500000000001</v>
      </c>
      <c r="GA77">
        <v>9999</v>
      </c>
      <c r="GB77">
        <v>9999</v>
      </c>
      <c r="GC77">
        <v>9999</v>
      </c>
      <c r="GD77">
        <v>999.9</v>
      </c>
      <c r="GE77">
        <v>4.9714</v>
      </c>
      <c r="GF77">
        <v>1.8742099999999999</v>
      </c>
      <c r="GG77">
        <v>1.8705400000000001</v>
      </c>
      <c r="GH77">
        <v>1.8701300000000001</v>
      </c>
      <c r="GI77">
        <v>1.87469</v>
      </c>
      <c r="GJ77">
        <v>1.87147</v>
      </c>
      <c r="GK77">
        <v>1.8669100000000001</v>
      </c>
      <c r="GL77">
        <v>1.87791</v>
      </c>
      <c r="GM77">
        <v>0</v>
      </c>
      <c r="GN77">
        <v>0</v>
      </c>
      <c r="GO77">
        <v>0</v>
      </c>
      <c r="GP77">
        <v>0</v>
      </c>
      <c r="GQ77" t="s">
        <v>384</v>
      </c>
      <c r="GR77" t="s">
        <v>385</v>
      </c>
      <c r="GS77" t="s">
        <v>386</v>
      </c>
      <c r="GT77" t="s">
        <v>386</v>
      </c>
      <c r="GU77" t="s">
        <v>386</v>
      </c>
      <c r="GV77" t="s">
        <v>386</v>
      </c>
      <c r="GW77">
        <v>0</v>
      </c>
      <c r="GX77">
        <v>100</v>
      </c>
      <c r="GY77">
        <v>100</v>
      </c>
      <c r="GZ77">
        <v>-0.78400000000000003</v>
      </c>
      <c r="HA77">
        <v>0.3221</v>
      </c>
      <c r="HB77">
        <v>-0.78395000000000437</v>
      </c>
      <c r="HC77">
        <v>0</v>
      </c>
      <c r="HD77">
        <v>0</v>
      </c>
      <c r="HE77">
        <v>0</v>
      </c>
      <c r="HF77">
        <v>0.32204000000000832</v>
      </c>
      <c r="HG77">
        <v>0</v>
      </c>
      <c r="HH77">
        <v>0</v>
      </c>
      <c r="HI77">
        <v>0</v>
      </c>
      <c r="HJ77">
        <v>-1</v>
      </c>
      <c r="HK77">
        <v>-1</v>
      </c>
      <c r="HL77">
        <v>-1</v>
      </c>
      <c r="HM77">
        <v>-1</v>
      </c>
      <c r="HN77">
        <v>47</v>
      </c>
      <c r="HO77">
        <v>47</v>
      </c>
      <c r="HP77">
        <v>1.31104</v>
      </c>
      <c r="HQ77">
        <v>2.5756800000000002</v>
      </c>
      <c r="HR77">
        <v>2.1484399999999999</v>
      </c>
      <c r="HS77">
        <v>2.5854499999999998</v>
      </c>
      <c r="HT77">
        <v>2.5451700000000002</v>
      </c>
      <c r="HU77">
        <v>2.2692899999999998</v>
      </c>
      <c r="HV77">
        <v>43.155000000000001</v>
      </c>
      <c r="HW77">
        <v>13.9131</v>
      </c>
      <c r="HX77">
        <v>18</v>
      </c>
      <c r="HY77">
        <v>694.07899999999995</v>
      </c>
      <c r="HZ77">
        <v>714.07500000000005</v>
      </c>
      <c r="IA77">
        <v>31.0002</v>
      </c>
      <c r="IB77">
        <v>36.212400000000002</v>
      </c>
      <c r="IC77">
        <v>29.999400000000001</v>
      </c>
      <c r="ID77">
        <v>36.031199999999998</v>
      </c>
      <c r="IE77">
        <v>35.975200000000001</v>
      </c>
      <c r="IF77">
        <v>26.331499999999998</v>
      </c>
      <c r="IG77">
        <v>28.724299999999999</v>
      </c>
      <c r="IH77">
        <v>69.982100000000003</v>
      </c>
      <c r="II77">
        <v>31</v>
      </c>
      <c r="IJ77">
        <v>418.13200000000001</v>
      </c>
      <c r="IK77">
        <v>32.127600000000001</v>
      </c>
      <c r="IL77">
        <v>98.331800000000001</v>
      </c>
      <c r="IM77">
        <v>98.403300000000002</v>
      </c>
    </row>
    <row r="78" spans="1:247" x14ac:dyDescent="0.2">
      <c r="A78">
        <v>63</v>
      </c>
      <c r="B78">
        <v>1665065296.0999999</v>
      </c>
      <c r="C78">
        <v>247.5</v>
      </c>
      <c r="D78" t="s">
        <v>511</v>
      </c>
      <c r="E78" t="s">
        <v>512</v>
      </c>
      <c r="F78">
        <v>4</v>
      </c>
      <c r="G78">
        <v>1665065294.0999999</v>
      </c>
      <c r="H78">
        <f t="shared" si="0"/>
        <v>1.4033283844365094E-3</v>
      </c>
      <c r="I78">
        <f t="shared" si="1"/>
        <v>1.4033283844365094</v>
      </c>
      <c r="J78">
        <f t="shared" si="2"/>
        <v>8.4676989816729957</v>
      </c>
      <c r="K78">
        <f t="shared" si="3"/>
        <v>389.98599999999999</v>
      </c>
      <c r="L78">
        <f t="shared" si="4"/>
        <v>189.34978130464611</v>
      </c>
      <c r="M78">
        <f t="shared" si="5"/>
        <v>19.157454274603936</v>
      </c>
      <c r="N78">
        <f t="shared" si="6"/>
        <v>39.456813265156754</v>
      </c>
      <c r="O78">
        <f t="shared" si="7"/>
        <v>7.1638542477753503E-2</v>
      </c>
      <c r="P78">
        <f t="shared" si="8"/>
        <v>2.7690615981004321</v>
      </c>
      <c r="Q78">
        <f t="shared" si="9"/>
        <v>7.0624622242531299E-2</v>
      </c>
      <c r="R78">
        <f t="shared" si="10"/>
        <v>4.4230290086157559E-2</v>
      </c>
      <c r="S78">
        <f t="shared" si="11"/>
        <v>194.42486061253092</v>
      </c>
      <c r="T78">
        <f t="shared" si="12"/>
        <v>34.863866941811871</v>
      </c>
      <c r="U78">
        <f t="shared" si="13"/>
        <v>33.857828571428577</v>
      </c>
      <c r="V78">
        <f t="shared" si="14"/>
        <v>5.3007839447146017</v>
      </c>
      <c r="W78">
        <f t="shared" si="15"/>
        <v>63.04034207951382</v>
      </c>
      <c r="X78">
        <f t="shared" si="16"/>
        <v>3.3766242769264245</v>
      </c>
      <c r="Y78">
        <f t="shared" si="17"/>
        <v>5.3562911709258056</v>
      </c>
      <c r="Z78">
        <f t="shared" si="18"/>
        <v>1.9241596677881772</v>
      </c>
      <c r="AA78">
        <f t="shared" si="19"/>
        <v>-61.88678175365007</v>
      </c>
      <c r="AB78">
        <f t="shared" si="20"/>
        <v>27.869497993170182</v>
      </c>
      <c r="AC78">
        <f t="shared" si="21"/>
        <v>2.3265675290136398</v>
      </c>
      <c r="AD78">
        <f t="shared" si="22"/>
        <v>162.73414438106465</v>
      </c>
      <c r="AE78">
        <f t="shared" si="23"/>
        <v>18.77404184515493</v>
      </c>
      <c r="AF78">
        <f t="shared" si="24"/>
        <v>1.413226432447688</v>
      </c>
      <c r="AG78">
        <f t="shared" si="25"/>
        <v>8.4676989816729957</v>
      </c>
      <c r="AH78">
        <v>420.9663164701625</v>
      </c>
      <c r="AI78">
        <v>406.00545454545448</v>
      </c>
      <c r="AJ78">
        <v>1.7026630073363229</v>
      </c>
      <c r="AK78">
        <v>66.416550813611067</v>
      </c>
      <c r="AL78">
        <f t="shared" si="26"/>
        <v>1.4033283844365094</v>
      </c>
      <c r="AM78">
        <v>32.11434460173632</v>
      </c>
      <c r="AN78">
        <v>33.367583636363626</v>
      </c>
      <c r="AO78">
        <v>-2.2382604681469239E-4</v>
      </c>
      <c r="AP78">
        <v>79.004078207123655</v>
      </c>
      <c r="AQ78">
        <v>10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47214.452228316397</v>
      </c>
      <c r="AV78" t="s">
        <v>379</v>
      </c>
      <c r="AW78" t="s">
        <v>379</v>
      </c>
      <c r="AX78">
        <v>0</v>
      </c>
      <c r="AY78">
        <v>0</v>
      </c>
      <c r="AZ78">
        <v>261</v>
      </c>
      <c r="BA78">
        <v>1000</v>
      </c>
      <c r="BB78" t="s">
        <v>380</v>
      </c>
      <c r="BC78">
        <v>1176.155</v>
      </c>
      <c r="BD78">
        <v>1226.1110000000001</v>
      </c>
      <c r="BE78">
        <v>1216</v>
      </c>
      <c r="BF78">
        <v>1.4603136E-4</v>
      </c>
      <c r="BG78">
        <v>9.7405935999999986E-4</v>
      </c>
      <c r="BH78">
        <v>4.7597999359999997E-2</v>
      </c>
      <c r="BI78">
        <v>7.5799999999999999E-4</v>
      </c>
      <c r="BJ78">
        <f t="shared" si="30"/>
        <v>1199.992857142857</v>
      </c>
      <c r="BK78">
        <f t="shared" si="31"/>
        <v>1009.4996997992387</v>
      </c>
      <c r="BL78">
        <f t="shared" si="32"/>
        <v>0.84125475730149246</v>
      </c>
      <c r="BM78">
        <f t="shared" si="33"/>
        <v>0.16202168159188049</v>
      </c>
      <c r="BN78">
        <v>6</v>
      </c>
      <c r="BO78">
        <v>0.5</v>
      </c>
      <c r="BP78" t="s">
        <v>381</v>
      </c>
      <c r="BQ78">
        <v>2</v>
      </c>
      <c r="BR78" t="b">
        <v>1</v>
      </c>
      <c r="BS78">
        <v>1665065294.0999999</v>
      </c>
      <c r="BT78">
        <v>389.98599999999999</v>
      </c>
      <c r="BU78">
        <v>407.82471428571432</v>
      </c>
      <c r="BV78">
        <v>33.374114285714278</v>
      </c>
      <c r="BW78">
        <v>32.113128571428568</v>
      </c>
      <c r="BX78">
        <v>390.76985714285718</v>
      </c>
      <c r="BY78">
        <v>33.052085714285717</v>
      </c>
      <c r="BZ78">
        <v>649.99685714285715</v>
      </c>
      <c r="CA78">
        <v>101.0748571428571</v>
      </c>
      <c r="CB78">
        <v>0.1000908428571429</v>
      </c>
      <c r="CC78">
        <v>34.044514285714293</v>
      </c>
      <c r="CD78">
        <v>999.89999999999986</v>
      </c>
      <c r="CE78">
        <v>33.857828571428577</v>
      </c>
      <c r="CF78">
        <v>0</v>
      </c>
      <c r="CG78">
        <v>0</v>
      </c>
      <c r="CH78">
        <v>9015.0885714285723</v>
      </c>
      <c r="CI78">
        <v>0</v>
      </c>
      <c r="CJ78">
        <v>568.71757142857143</v>
      </c>
      <c r="CK78">
        <v>-17.838914285714289</v>
      </c>
      <c r="CL78">
        <v>403.45085714285722</v>
      </c>
      <c r="CM78">
        <v>421.35600000000011</v>
      </c>
      <c r="CN78">
        <v>1.260967142857143</v>
      </c>
      <c r="CO78">
        <v>407.82471428571432</v>
      </c>
      <c r="CP78">
        <v>32.113128571428568</v>
      </c>
      <c r="CQ78">
        <v>3.3732899999999999</v>
      </c>
      <c r="CR78">
        <v>3.2458371428571429</v>
      </c>
      <c r="CS78">
        <v>25.995142857142859</v>
      </c>
      <c r="CT78">
        <v>25.345885714285721</v>
      </c>
      <c r="CU78">
        <v>1199.992857142857</v>
      </c>
      <c r="CV78">
        <v>0.95800242857142859</v>
      </c>
      <c r="CW78">
        <v>4.199752857142857E-2</v>
      </c>
      <c r="CX78">
        <v>0</v>
      </c>
      <c r="CY78">
        <v>947.11485714285732</v>
      </c>
      <c r="CZ78">
        <v>5.0001600000000002</v>
      </c>
      <c r="DA78">
        <v>12460.8</v>
      </c>
      <c r="DB78">
        <v>9515.1200000000008</v>
      </c>
      <c r="DC78">
        <v>47.811999999999998</v>
      </c>
      <c r="DD78">
        <v>49.625</v>
      </c>
      <c r="DE78">
        <v>48.892714285714291</v>
      </c>
      <c r="DF78">
        <v>48.642571428571429</v>
      </c>
      <c r="DG78">
        <v>49.5</v>
      </c>
      <c r="DH78">
        <v>1144.802857142857</v>
      </c>
      <c r="DI78">
        <v>50.19</v>
      </c>
      <c r="DJ78">
        <v>0</v>
      </c>
      <c r="DK78">
        <v>2532.7999999523158</v>
      </c>
      <c r="DL78">
        <v>0</v>
      </c>
      <c r="DM78">
        <v>948.17331999999999</v>
      </c>
      <c r="DN78">
        <v>-10.74907694410386</v>
      </c>
      <c r="DO78">
        <v>-12438.52309789386</v>
      </c>
      <c r="DP78">
        <v>13240.884</v>
      </c>
      <c r="DQ78">
        <v>15</v>
      </c>
      <c r="DR78">
        <v>1665062474.5</v>
      </c>
      <c r="DS78" t="s">
        <v>382</v>
      </c>
      <c r="DT78">
        <v>1665062474.5</v>
      </c>
      <c r="DU78">
        <v>1665062474.5</v>
      </c>
      <c r="DV78">
        <v>8</v>
      </c>
      <c r="DW78">
        <v>-4.1000000000000002E-2</v>
      </c>
      <c r="DX78">
        <v>-0.11700000000000001</v>
      </c>
      <c r="DY78">
        <v>-0.78400000000000003</v>
      </c>
      <c r="DZ78">
        <v>0.32200000000000001</v>
      </c>
      <c r="EA78">
        <v>415</v>
      </c>
      <c r="EB78">
        <v>32</v>
      </c>
      <c r="EC78">
        <v>0.34</v>
      </c>
      <c r="ED78">
        <v>0.23</v>
      </c>
      <c r="EE78">
        <v>-17.425497499999999</v>
      </c>
      <c r="EF78">
        <v>-2.9216386491556849</v>
      </c>
      <c r="EG78">
        <v>0.28143234487839192</v>
      </c>
      <c r="EH78">
        <v>0</v>
      </c>
      <c r="EI78">
        <v>948.78164705882341</v>
      </c>
      <c r="EJ78">
        <v>-11.17317036746457</v>
      </c>
      <c r="EK78">
        <v>1.121123435570536</v>
      </c>
      <c r="EL78">
        <v>0</v>
      </c>
      <c r="EM78">
        <v>1.24647975</v>
      </c>
      <c r="EN78">
        <v>3.6687917448402059E-2</v>
      </c>
      <c r="EO78">
        <v>7.7300819812922989E-3</v>
      </c>
      <c r="EP78">
        <v>1</v>
      </c>
      <c r="EQ78">
        <v>1</v>
      </c>
      <c r="ER78">
        <v>3</v>
      </c>
      <c r="ES78" t="s">
        <v>391</v>
      </c>
      <c r="ET78">
        <v>3.36896</v>
      </c>
      <c r="EU78">
        <v>2.8942000000000001</v>
      </c>
      <c r="EV78">
        <v>9.3367699999999998E-2</v>
      </c>
      <c r="EW78">
        <v>9.8046599999999998E-2</v>
      </c>
      <c r="EX78">
        <v>0.13874600000000001</v>
      </c>
      <c r="EY78">
        <v>0.13758600000000001</v>
      </c>
      <c r="EZ78">
        <v>31289.8</v>
      </c>
      <c r="FA78">
        <v>27113.3</v>
      </c>
      <c r="FB78">
        <v>30848.7</v>
      </c>
      <c r="FC78">
        <v>28021.1</v>
      </c>
      <c r="FD78">
        <v>35018.699999999997</v>
      </c>
      <c r="FE78">
        <v>34121.1</v>
      </c>
      <c r="FF78">
        <v>40229.1</v>
      </c>
      <c r="FG78">
        <v>39085.599999999999</v>
      </c>
      <c r="FH78">
        <v>2.30063</v>
      </c>
      <c r="FI78">
        <v>2.1629499999999999</v>
      </c>
      <c r="FJ78">
        <v>0</v>
      </c>
      <c r="FK78">
        <v>7.9087900000000003E-2</v>
      </c>
      <c r="FL78">
        <v>999.9</v>
      </c>
      <c r="FM78">
        <v>32.571599999999997</v>
      </c>
      <c r="FN78">
        <v>60.2</v>
      </c>
      <c r="FO78">
        <v>38.799999999999997</v>
      </c>
      <c r="FP78">
        <v>41.402000000000001</v>
      </c>
      <c r="FQ78">
        <v>51.010899999999999</v>
      </c>
      <c r="FR78">
        <v>30.8293</v>
      </c>
      <c r="FS78">
        <v>2</v>
      </c>
      <c r="FT78">
        <v>0.69186700000000001</v>
      </c>
      <c r="FU78">
        <v>1.17804</v>
      </c>
      <c r="FV78">
        <v>20.203800000000001</v>
      </c>
      <c r="FW78">
        <v>5.2144399999999997</v>
      </c>
      <c r="FX78">
        <v>11.974</v>
      </c>
      <c r="FY78">
        <v>4.9901</v>
      </c>
      <c r="FZ78">
        <v>3.2925</v>
      </c>
      <c r="GA78">
        <v>9999</v>
      </c>
      <c r="GB78">
        <v>9999</v>
      </c>
      <c r="GC78">
        <v>9999</v>
      </c>
      <c r="GD78">
        <v>999.9</v>
      </c>
      <c r="GE78">
        <v>4.9714099999999997</v>
      </c>
      <c r="GF78">
        <v>1.87422</v>
      </c>
      <c r="GG78">
        <v>1.8705400000000001</v>
      </c>
      <c r="GH78">
        <v>1.8701300000000001</v>
      </c>
      <c r="GI78">
        <v>1.8747100000000001</v>
      </c>
      <c r="GJ78">
        <v>1.87147</v>
      </c>
      <c r="GK78">
        <v>1.8669100000000001</v>
      </c>
      <c r="GL78">
        <v>1.8778999999999999</v>
      </c>
      <c r="GM78">
        <v>0</v>
      </c>
      <c r="GN78">
        <v>0</v>
      </c>
      <c r="GO78">
        <v>0</v>
      </c>
      <c r="GP78">
        <v>0</v>
      </c>
      <c r="GQ78" t="s">
        <v>384</v>
      </c>
      <c r="GR78" t="s">
        <v>385</v>
      </c>
      <c r="GS78" t="s">
        <v>386</v>
      </c>
      <c r="GT78" t="s">
        <v>386</v>
      </c>
      <c r="GU78" t="s">
        <v>386</v>
      </c>
      <c r="GV78" t="s">
        <v>386</v>
      </c>
      <c r="GW78">
        <v>0</v>
      </c>
      <c r="GX78">
        <v>100</v>
      </c>
      <c r="GY78">
        <v>100</v>
      </c>
      <c r="GZ78">
        <v>-0.78400000000000003</v>
      </c>
      <c r="HA78">
        <v>0.32200000000000001</v>
      </c>
      <c r="HB78">
        <v>-0.78395000000000437</v>
      </c>
      <c r="HC78">
        <v>0</v>
      </c>
      <c r="HD78">
        <v>0</v>
      </c>
      <c r="HE78">
        <v>0</v>
      </c>
      <c r="HF78">
        <v>0.32204000000000832</v>
      </c>
      <c r="HG78">
        <v>0</v>
      </c>
      <c r="HH78">
        <v>0</v>
      </c>
      <c r="HI78">
        <v>0</v>
      </c>
      <c r="HJ78">
        <v>-1</v>
      </c>
      <c r="HK78">
        <v>-1</v>
      </c>
      <c r="HL78">
        <v>-1</v>
      </c>
      <c r="HM78">
        <v>-1</v>
      </c>
      <c r="HN78">
        <v>47</v>
      </c>
      <c r="HO78">
        <v>47</v>
      </c>
      <c r="HP78">
        <v>1.32935</v>
      </c>
      <c r="HQ78">
        <v>2.5683600000000002</v>
      </c>
      <c r="HR78">
        <v>2.1484399999999999</v>
      </c>
      <c r="HS78">
        <v>2.5842299999999998</v>
      </c>
      <c r="HT78">
        <v>2.5451700000000002</v>
      </c>
      <c r="HU78">
        <v>2.2668499999999998</v>
      </c>
      <c r="HV78">
        <v>43.155000000000001</v>
      </c>
      <c r="HW78">
        <v>13.9131</v>
      </c>
      <c r="HX78">
        <v>18</v>
      </c>
      <c r="HY78">
        <v>694.12900000000002</v>
      </c>
      <c r="HZ78">
        <v>714.13400000000001</v>
      </c>
      <c r="IA78">
        <v>31.000399999999999</v>
      </c>
      <c r="IB78">
        <v>36.205599999999997</v>
      </c>
      <c r="IC78">
        <v>29.999400000000001</v>
      </c>
      <c r="ID78">
        <v>36.0246</v>
      </c>
      <c r="IE78">
        <v>35.969700000000003</v>
      </c>
      <c r="IF78">
        <v>26.680499999999999</v>
      </c>
      <c r="IG78">
        <v>28.724299999999999</v>
      </c>
      <c r="IH78">
        <v>69.982100000000003</v>
      </c>
      <c r="II78">
        <v>31</v>
      </c>
      <c r="IJ78">
        <v>424.81099999999998</v>
      </c>
      <c r="IK78">
        <v>32.127600000000001</v>
      </c>
      <c r="IL78">
        <v>98.332499999999996</v>
      </c>
      <c r="IM78">
        <v>98.405900000000003</v>
      </c>
    </row>
    <row r="79" spans="1:247" x14ac:dyDescent="0.2">
      <c r="A79">
        <v>64</v>
      </c>
      <c r="B79">
        <v>1665065300.0999999</v>
      </c>
      <c r="C79">
        <v>251.5</v>
      </c>
      <c r="D79" t="s">
        <v>513</v>
      </c>
      <c r="E79" t="s">
        <v>514</v>
      </c>
      <c r="F79">
        <v>4</v>
      </c>
      <c r="G79">
        <v>1665065297.7874999</v>
      </c>
      <c r="H79">
        <f t="shared" si="0"/>
        <v>1.3982015425324803E-3</v>
      </c>
      <c r="I79">
        <f t="shared" si="1"/>
        <v>1.3982015425324803</v>
      </c>
      <c r="J79">
        <f t="shared" si="2"/>
        <v>8.7772566330406185</v>
      </c>
      <c r="K79">
        <f t="shared" si="3"/>
        <v>396.032625</v>
      </c>
      <c r="L79">
        <f t="shared" si="4"/>
        <v>187.65667836566561</v>
      </c>
      <c r="M79">
        <f t="shared" si="5"/>
        <v>18.985988263902275</v>
      </c>
      <c r="N79">
        <f t="shared" si="6"/>
        <v>40.068229043897055</v>
      </c>
      <c r="O79">
        <f t="shared" si="7"/>
        <v>7.1392671762922633E-2</v>
      </c>
      <c r="P79">
        <f t="shared" si="8"/>
        <v>2.7699407340227786</v>
      </c>
      <c r="Q79">
        <f t="shared" si="9"/>
        <v>7.0385961341253828E-2</v>
      </c>
      <c r="R79">
        <f t="shared" si="10"/>
        <v>4.4080492127635686E-2</v>
      </c>
      <c r="S79">
        <f t="shared" si="11"/>
        <v>194.42487598752118</v>
      </c>
      <c r="T79">
        <f t="shared" si="12"/>
        <v>34.867121257970481</v>
      </c>
      <c r="U79">
        <f t="shared" si="13"/>
        <v>33.851925000000001</v>
      </c>
      <c r="V79">
        <f t="shared" si="14"/>
        <v>5.2990368280023405</v>
      </c>
      <c r="W79">
        <f t="shared" si="15"/>
        <v>63.010006698088461</v>
      </c>
      <c r="X79">
        <f t="shared" si="16"/>
        <v>3.3753943236867281</v>
      </c>
      <c r="Y79">
        <f t="shared" si="17"/>
        <v>5.3569178937876982</v>
      </c>
      <c r="Z79">
        <f t="shared" si="18"/>
        <v>1.9236425043156125</v>
      </c>
      <c r="AA79">
        <f t="shared" si="19"/>
        <v>-61.660688025682383</v>
      </c>
      <c r="AB79">
        <f t="shared" si="20"/>
        <v>29.073277169747666</v>
      </c>
      <c r="AC79">
        <f t="shared" si="21"/>
        <v>2.4262445478194699</v>
      </c>
      <c r="AD79">
        <f t="shared" si="22"/>
        <v>164.26370967940591</v>
      </c>
      <c r="AE79">
        <f t="shared" si="23"/>
        <v>18.959708669815168</v>
      </c>
      <c r="AF79">
        <f t="shared" si="24"/>
        <v>1.4034560204516464</v>
      </c>
      <c r="AG79">
        <f t="shared" si="25"/>
        <v>8.7772566330406185</v>
      </c>
      <c r="AH79">
        <v>427.95175191556308</v>
      </c>
      <c r="AI79">
        <v>412.76063636363648</v>
      </c>
      <c r="AJ79">
        <v>1.6870271947294859</v>
      </c>
      <c r="AK79">
        <v>66.416550813611067</v>
      </c>
      <c r="AL79">
        <f t="shared" si="26"/>
        <v>1.3982015425324803</v>
      </c>
      <c r="AM79">
        <v>32.110518163884713</v>
      </c>
      <c r="AN79">
        <v>33.3589206060606</v>
      </c>
      <c r="AO79">
        <v>-1.9464170063413671E-4</v>
      </c>
      <c r="AP79">
        <v>79.004078207123655</v>
      </c>
      <c r="AQ79">
        <v>10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47238.230301612602</v>
      </c>
      <c r="AV79" t="s">
        <v>379</v>
      </c>
      <c r="AW79" t="s">
        <v>379</v>
      </c>
      <c r="AX79">
        <v>0</v>
      </c>
      <c r="AY79">
        <v>0</v>
      </c>
      <c r="AZ79">
        <v>261</v>
      </c>
      <c r="BA79">
        <v>1000</v>
      </c>
      <c r="BB79" t="s">
        <v>380</v>
      </c>
      <c r="BC79">
        <v>1176.155</v>
      </c>
      <c r="BD79">
        <v>1226.1110000000001</v>
      </c>
      <c r="BE79">
        <v>1216</v>
      </c>
      <c r="BF79">
        <v>1.4603136E-4</v>
      </c>
      <c r="BG79">
        <v>9.7405935999999986E-4</v>
      </c>
      <c r="BH79">
        <v>4.7597999359999997E-2</v>
      </c>
      <c r="BI79">
        <v>7.5799999999999999E-4</v>
      </c>
      <c r="BJ79">
        <f t="shared" si="30"/>
        <v>1199.9925000000001</v>
      </c>
      <c r="BK79">
        <f t="shared" si="31"/>
        <v>1009.4994372992337</v>
      </c>
      <c r="BL79">
        <f t="shared" si="32"/>
        <v>0.84125478892512551</v>
      </c>
      <c r="BM79">
        <f t="shared" si="33"/>
        <v>0.16202174262549238</v>
      </c>
      <c r="BN79">
        <v>6</v>
      </c>
      <c r="BO79">
        <v>0.5</v>
      </c>
      <c r="BP79" t="s">
        <v>381</v>
      </c>
      <c r="BQ79">
        <v>2</v>
      </c>
      <c r="BR79" t="b">
        <v>1</v>
      </c>
      <c r="BS79">
        <v>1665065297.7874999</v>
      </c>
      <c r="BT79">
        <v>396.032625</v>
      </c>
      <c r="BU79">
        <v>414.04512499999998</v>
      </c>
      <c r="BV79">
        <v>33.362250000000003</v>
      </c>
      <c r="BW79">
        <v>32.110100000000003</v>
      </c>
      <c r="BX79">
        <v>396.81662499999999</v>
      </c>
      <c r="BY79">
        <v>33.040212500000003</v>
      </c>
      <c r="BZ79">
        <v>650.06600000000003</v>
      </c>
      <c r="CA79">
        <v>101.074</v>
      </c>
      <c r="CB79">
        <v>0.1000612125</v>
      </c>
      <c r="CC79">
        <v>34.046612500000002</v>
      </c>
      <c r="CD79">
        <v>999.9</v>
      </c>
      <c r="CE79">
        <v>33.851925000000001</v>
      </c>
      <c r="CF79">
        <v>0</v>
      </c>
      <c r="CG79">
        <v>0</v>
      </c>
      <c r="CH79">
        <v>9019.8412500000013</v>
      </c>
      <c r="CI79">
        <v>0</v>
      </c>
      <c r="CJ79">
        <v>516.63400000000001</v>
      </c>
      <c r="CK79">
        <v>-18.012499999999999</v>
      </c>
      <c r="CL79">
        <v>409.70137499999998</v>
      </c>
      <c r="CM79">
        <v>427.78112499999997</v>
      </c>
      <c r="CN79">
        <v>1.25215375</v>
      </c>
      <c r="CO79">
        <v>414.04512499999998</v>
      </c>
      <c r="CP79">
        <v>32.110100000000003</v>
      </c>
      <c r="CQ79">
        <v>3.37205625</v>
      </c>
      <c r="CR79">
        <v>3.2454974999999999</v>
      </c>
      <c r="CS79">
        <v>25.9889625</v>
      </c>
      <c r="CT79">
        <v>25.344112500000001</v>
      </c>
      <c r="CU79">
        <v>1199.9925000000001</v>
      </c>
      <c r="CV79">
        <v>0.95800124999999992</v>
      </c>
      <c r="CW79">
        <v>4.1998674999999999E-2</v>
      </c>
      <c r="CX79">
        <v>0</v>
      </c>
      <c r="CY79">
        <v>946.71962499999995</v>
      </c>
      <c r="CZ79">
        <v>5.0001600000000002</v>
      </c>
      <c r="DA79">
        <v>12401.2</v>
      </c>
      <c r="DB79">
        <v>9515.1137499999986</v>
      </c>
      <c r="DC79">
        <v>47.811999999999998</v>
      </c>
      <c r="DD79">
        <v>49.609250000000003</v>
      </c>
      <c r="DE79">
        <v>48.875</v>
      </c>
      <c r="DF79">
        <v>48.577749999999988</v>
      </c>
      <c r="DG79">
        <v>49.5</v>
      </c>
      <c r="DH79">
        <v>1144.80125</v>
      </c>
      <c r="DI79">
        <v>50.191249999999997</v>
      </c>
      <c r="DJ79">
        <v>0</v>
      </c>
      <c r="DK79">
        <v>2537</v>
      </c>
      <c r="DL79">
        <v>0</v>
      </c>
      <c r="DM79">
        <v>947.54453846153842</v>
      </c>
      <c r="DN79">
        <v>-10.20485468534369</v>
      </c>
      <c r="DO79">
        <v>-3368.1025620237219</v>
      </c>
      <c r="DP79">
        <v>12612.623076923081</v>
      </c>
      <c r="DQ79">
        <v>15</v>
      </c>
      <c r="DR79">
        <v>1665062474.5</v>
      </c>
      <c r="DS79" t="s">
        <v>382</v>
      </c>
      <c r="DT79">
        <v>1665062474.5</v>
      </c>
      <c r="DU79">
        <v>1665062474.5</v>
      </c>
      <c r="DV79">
        <v>8</v>
      </c>
      <c r="DW79">
        <v>-4.1000000000000002E-2</v>
      </c>
      <c r="DX79">
        <v>-0.11700000000000001</v>
      </c>
      <c r="DY79">
        <v>-0.78400000000000003</v>
      </c>
      <c r="DZ79">
        <v>0.32200000000000001</v>
      </c>
      <c r="EA79">
        <v>415</v>
      </c>
      <c r="EB79">
        <v>32</v>
      </c>
      <c r="EC79">
        <v>0.34</v>
      </c>
      <c r="ED79">
        <v>0.23</v>
      </c>
      <c r="EE79">
        <v>-17.617425000000001</v>
      </c>
      <c r="EF79">
        <v>-2.85515121951217</v>
      </c>
      <c r="EG79">
        <v>0.27504607773062317</v>
      </c>
      <c r="EH79">
        <v>0</v>
      </c>
      <c r="EI79">
        <v>948.04085294117647</v>
      </c>
      <c r="EJ79">
        <v>-10.246829632453739</v>
      </c>
      <c r="EK79">
        <v>1.033152318715804</v>
      </c>
      <c r="EL79">
        <v>0</v>
      </c>
      <c r="EM79">
        <v>1.24755675</v>
      </c>
      <c r="EN79">
        <v>6.0139474671666748E-2</v>
      </c>
      <c r="EO79">
        <v>8.1665443694074087E-3</v>
      </c>
      <c r="EP79">
        <v>1</v>
      </c>
      <c r="EQ79">
        <v>1</v>
      </c>
      <c r="ER79">
        <v>3</v>
      </c>
      <c r="ES79" t="s">
        <v>391</v>
      </c>
      <c r="ET79">
        <v>3.3689800000000001</v>
      </c>
      <c r="EU79">
        <v>2.8935599999999999</v>
      </c>
      <c r="EV79">
        <v>9.4569399999999998E-2</v>
      </c>
      <c r="EW79">
        <v>9.9270600000000001E-2</v>
      </c>
      <c r="EX79">
        <v>0.13872000000000001</v>
      </c>
      <c r="EY79">
        <v>0.13758100000000001</v>
      </c>
      <c r="EZ79">
        <v>31249.1</v>
      </c>
      <c r="FA79">
        <v>27077.4</v>
      </c>
      <c r="FB79">
        <v>30849.5</v>
      </c>
      <c r="FC79">
        <v>28022.1</v>
      </c>
      <c r="FD79">
        <v>35021.1</v>
      </c>
      <c r="FE79">
        <v>34122.5</v>
      </c>
      <c r="FF79">
        <v>40230.6</v>
      </c>
      <c r="FG79">
        <v>39086.9</v>
      </c>
      <c r="FH79">
        <v>2.3007200000000001</v>
      </c>
      <c r="FI79">
        <v>2.1630699999999998</v>
      </c>
      <c r="FJ79">
        <v>0</v>
      </c>
      <c r="FK79">
        <v>7.9259300000000005E-2</v>
      </c>
      <c r="FL79">
        <v>999.9</v>
      </c>
      <c r="FM79">
        <v>32.573599999999999</v>
      </c>
      <c r="FN79">
        <v>60.2</v>
      </c>
      <c r="FO79">
        <v>38.799999999999997</v>
      </c>
      <c r="FP79">
        <v>41.400100000000002</v>
      </c>
      <c r="FQ79">
        <v>51.130899999999997</v>
      </c>
      <c r="FR79">
        <v>30.629000000000001</v>
      </c>
      <c r="FS79">
        <v>2</v>
      </c>
      <c r="FT79">
        <v>0.69122499999999998</v>
      </c>
      <c r="FU79">
        <v>1.1773899999999999</v>
      </c>
      <c r="FV79">
        <v>20.203800000000001</v>
      </c>
      <c r="FW79">
        <v>5.2142900000000001</v>
      </c>
      <c r="FX79">
        <v>11.974</v>
      </c>
      <c r="FY79">
        <v>4.9903000000000004</v>
      </c>
      <c r="FZ79">
        <v>3.2925</v>
      </c>
      <c r="GA79">
        <v>9999</v>
      </c>
      <c r="GB79">
        <v>9999</v>
      </c>
      <c r="GC79">
        <v>9999</v>
      </c>
      <c r="GD79">
        <v>999.9</v>
      </c>
      <c r="GE79">
        <v>4.9713700000000003</v>
      </c>
      <c r="GF79">
        <v>1.87422</v>
      </c>
      <c r="GG79">
        <v>1.8705499999999999</v>
      </c>
      <c r="GH79">
        <v>1.87012</v>
      </c>
      <c r="GI79">
        <v>1.87469</v>
      </c>
      <c r="GJ79">
        <v>1.8714599999999999</v>
      </c>
      <c r="GK79">
        <v>1.8669100000000001</v>
      </c>
      <c r="GL79">
        <v>1.8778999999999999</v>
      </c>
      <c r="GM79">
        <v>0</v>
      </c>
      <c r="GN79">
        <v>0</v>
      </c>
      <c r="GO79">
        <v>0</v>
      </c>
      <c r="GP79">
        <v>0</v>
      </c>
      <c r="GQ79" t="s">
        <v>384</v>
      </c>
      <c r="GR79" t="s">
        <v>385</v>
      </c>
      <c r="GS79" t="s">
        <v>386</v>
      </c>
      <c r="GT79" t="s">
        <v>386</v>
      </c>
      <c r="GU79" t="s">
        <v>386</v>
      </c>
      <c r="GV79" t="s">
        <v>386</v>
      </c>
      <c r="GW79">
        <v>0</v>
      </c>
      <c r="GX79">
        <v>100</v>
      </c>
      <c r="GY79">
        <v>100</v>
      </c>
      <c r="GZ79">
        <v>-0.78400000000000003</v>
      </c>
      <c r="HA79">
        <v>0.32200000000000001</v>
      </c>
      <c r="HB79">
        <v>-0.78395000000000437</v>
      </c>
      <c r="HC79">
        <v>0</v>
      </c>
      <c r="HD79">
        <v>0</v>
      </c>
      <c r="HE79">
        <v>0</v>
      </c>
      <c r="HF79">
        <v>0.32204000000000832</v>
      </c>
      <c r="HG79">
        <v>0</v>
      </c>
      <c r="HH79">
        <v>0</v>
      </c>
      <c r="HI79">
        <v>0</v>
      </c>
      <c r="HJ79">
        <v>-1</v>
      </c>
      <c r="HK79">
        <v>-1</v>
      </c>
      <c r="HL79">
        <v>-1</v>
      </c>
      <c r="HM79">
        <v>-1</v>
      </c>
      <c r="HN79">
        <v>47.1</v>
      </c>
      <c r="HO79">
        <v>47.1</v>
      </c>
      <c r="HP79">
        <v>1.3464400000000001</v>
      </c>
      <c r="HQ79">
        <v>2.5708000000000002</v>
      </c>
      <c r="HR79">
        <v>2.1484399999999999</v>
      </c>
      <c r="HS79">
        <v>2.5842299999999998</v>
      </c>
      <c r="HT79">
        <v>2.5451700000000002</v>
      </c>
      <c r="HU79">
        <v>2.2863799999999999</v>
      </c>
      <c r="HV79">
        <v>43.155000000000001</v>
      </c>
      <c r="HW79">
        <v>13.9131</v>
      </c>
      <c r="HX79">
        <v>18</v>
      </c>
      <c r="HY79">
        <v>694.14499999999998</v>
      </c>
      <c r="HZ79">
        <v>714.19799999999998</v>
      </c>
      <c r="IA79">
        <v>31.0001</v>
      </c>
      <c r="IB79">
        <v>36.198900000000002</v>
      </c>
      <c r="IC79">
        <v>29.999300000000002</v>
      </c>
      <c r="ID79">
        <v>36.018599999999999</v>
      </c>
      <c r="IE79">
        <v>35.964799999999997</v>
      </c>
      <c r="IF79">
        <v>27.032399999999999</v>
      </c>
      <c r="IG79">
        <v>28.724299999999999</v>
      </c>
      <c r="IH79">
        <v>69.982100000000003</v>
      </c>
      <c r="II79">
        <v>31</v>
      </c>
      <c r="IJ79">
        <v>431.48899999999998</v>
      </c>
      <c r="IK79">
        <v>32.127600000000001</v>
      </c>
      <c r="IL79">
        <v>98.335599999999999</v>
      </c>
      <c r="IM79">
        <v>98.409199999999998</v>
      </c>
    </row>
    <row r="80" spans="1:247" x14ac:dyDescent="0.2">
      <c r="A80">
        <v>65</v>
      </c>
      <c r="B80">
        <v>1665065304.0999999</v>
      </c>
      <c r="C80">
        <v>255.5</v>
      </c>
      <c r="D80" t="s">
        <v>515</v>
      </c>
      <c r="E80" t="s">
        <v>516</v>
      </c>
      <c r="F80">
        <v>4</v>
      </c>
      <c r="G80">
        <v>1665065302.0999999</v>
      </c>
      <c r="H80">
        <f t="shared" ref="H80:H143" si="34">(I80)/1000</f>
        <v>1.3914068157096799E-3</v>
      </c>
      <c r="I80">
        <f t="shared" ref="I80:I143" si="35">IF(BR80, AL80, AF80)</f>
        <v>1.3914068157096799</v>
      </c>
      <c r="J80">
        <f t="shared" ref="J80:J143" si="36">IF(BR80, AG80, AE80)</f>
        <v>8.8976228530789641</v>
      </c>
      <c r="K80">
        <f t="shared" ref="K80:K143" si="37">BT80 - IF(AS80&gt;1, J80*BN80*100/(AU80*CH80), 0)</f>
        <v>403.09228571428571</v>
      </c>
      <c r="L80">
        <f t="shared" ref="L80:L143" si="38">((R80-H80/2)*K80-J80)/(R80+H80/2)</f>
        <v>190.57712695199075</v>
      </c>
      <c r="M80">
        <f t="shared" ref="M80:M143" si="39">L80*(CA80+CB80)/1000</f>
        <v>19.281357297775898</v>
      </c>
      <c r="N80">
        <f t="shared" ref="N80:N143" si="40">(BT80 - IF(AS80&gt;1, J80*BN80*100/(AU80*CH80), 0))*(CA80+CB80)/1000</f>
        <v>40.782262326749404</v>
      </c>
      <c r="O80">
        <f t="shared" ref="O80:O143" si="41">2/((1/Q80-1/P80)+SIGN(Q80)*SQRT((1/Q80-1/P80)*(1/Q80-1/P80) + 4*BO80/((BO80+1)*(BO80+1))*(2*1/Q80*1/P80-1/P80*1/P80)))</f>
        <v>7.0952132405694035E-2</v>
      </c>
      <c r="P80">
        <f t="shared" ref="P80:P143" si="42">IF(LEFT(BP80,1)&lt;&gt;"0",IF(LEFT(BP80,1)="1",3,BQ80),$D$4+$E$4*(CH80*CA80/($K$4*1000))+$F$4*(CH80*CA80/($K$4*1000))*MAX(MIN(BN80,$J$4),$I$4)*MAX(MIN(BN80,$J$4),$I$4)+$G$4*MAX(MIN(BN80,$J$4),$I$4)*(CH80*CA80/($K$4*1000))+$H$4*(CH80*CA80/($K$4*1000))*(CH80*CA80/($K$4*1000)))</f>
        <v>2.7694117530599853</v>
      </c>
      <c r="Q80">
        <f t="shared" ref="Q80:Q143" si="43">H80*(1000-(1000*0.61365*EXP(17.502*U80/(240.97+U80))/(CA80+CB80)+BV80)/2)/(1000*0.61365*EXP(17.502*U80/(240.97+U80))/(CA80+CB80)-BV80)</f>
        <v>6.9957527391831892E-2</v>
      </c>
      <c r="R80">
        <f t="shared" ref="R80:R143" si="44">1/((BO80+1)/(O80/1.6)+1/(P80/1.37)) + BO80/((BO80+1)/(O80/1.6) + BO80/(P80/1.37))</f>
        <v>4.3811654381908462E-2</v>
      </c>
      <c r="S80">
        <f t="shared" ref="S80:S143" si="45">(BJ80*BM80)</f>
        <v>194.42448732680472</v>
      </c>
      <c r="T80">
        <f t="shared" ref="T80:T143" si="46">(CC80+(S80+2*0.95*0.0000000567*(((CC80+$B$6)+273)^4-(CC80+273)^4)-44100*H80)/(1.84*29.3*P80+8*0.95*0.0000000567*(CC80+273)^3))</f>
        <v>34.865976576723853</v>
      </c>
      <c r="U80">
        <f t="shared" ref="U80:U143" si="47">($C$6*CD80+$D$6*CE80+$E$6*T80)</f>
        <v>33.856842857142858</v>
      </c>
      <c r="V80">
        <f t="shared" ref="V80:V143" si="48">0.61365*EXP(17.502*U80/(240.97+U80))</f>
        <v>5.3004921952928958</v>
      </c>
      <c r="W80">
        <f t="shared" ref="W80:W143" si="49">(X80/Y80*100)</f>
        <v>63.00417349353674</v>
      </c>
      <c r="X80">
        <f t="shared" ref="X80:X143" si="50">BV80*(CA80+CB80)/1000</f>
        <v>3.3744907424980504</v>
      </c>
      <c r="Y80">
        <f t="shared" ref="Y80:Y143" si="51">0.61365*EXP(17.502*CC80/(240.97+CC80))</f>
        <v>5.3559797000499039</v>
      </c>
      <c r="Z80">
        <f t="shared" ref="Z80:Z143" si="52">(V80-BV80*(CA80+CB80)/1000)</f>
        <v>1.9260014527948455</v>
      </c>
      <c r="AA80">
        <f t="shared" ref="AA80:AA143" si="53">(-H80*44100)</f>
        <v>-61.361040572796881</v>
      </c>
      <c r="AB80">
        <f t="shared" ref="AB80:AB143" si="54">2*29.3*P80*0.92*(CC80-U80)</f>
        <v>27.864490475631225</v>
      </c>
      <c r="AC80">
        <f t="shared" ref="AC80:AC143" si="55">2*0.95*0.0000000567*(((CC80+$B$6)+273)^4-(U80+273)^4)</f>
        <v>2.3258323304927311</v>
      </c>
      <c r="AD80">
        <f t="shared" ref="AD80:AD143" si="56">S80+AC80+AA80+AB80</f>
        <v>163.25376956013179</v>
      </c>
      <c r="AE80">
        <f t="shared" ref="AE80:AE143" si="57">BZ80*AS80*(BU80-BT80*(1000-AS80*BW80)/(1000-AS80*BV80))/(100*BN80)</f>
        <v>19.109524643367148</v>
      </c>
      <c r="AF80">
        <f t="shared" ref="AF80:AF143" si="58">1000*BZ80*AS80*(BV80-BW80)/(100*BN80*(1000-AS80*BV80))</f>
        <v>1.3952167002632465</v>
      </c>
      <c r="AG80">
        <f t="shared" ref="AG80:AG143" si="59">(AH80 - AI80 - CA80*1000/(8.314*(CC80+273.15)) * AK80/BZ80 * AJ80) * BZ80/(100*BN80) * (1000 - BW80)/1000</f>
        <v>8.8976228530789641</v>
      </c>
      <c r="AH80">
        <v>434.83258296242121</v>
      </c>
      <c r="AI80">
        <v>419.52910303030308</v>
      </c>
      <c r="AJ80">
        <v>1.6859735861529861</v>
      </c>
      <c r="AK80">
        <v>66.416550813611067</v>
      </c>
      <c r="AL80">
        <f t="shared" ref="AL80:AL143" si="60">(AN80 - AM80 + CA80*1000/(8.314*(CC80+273.15)) * AP80/BZ80 * AO80) * BZ80/(100*BN80) * 1000/(1000 - AN80)</f>
        <v>1.3914068157096799</v>
      </c>
      <c r="AM80">
        <v>32.108207712504537</v>
      </c>
      <c r="AN80">
        <v>33.350426060606061</v>
      </c>
      <c r="AO80">
        <v>-1.3655085792019971E-4</v>
      </c>
      <c r="AP80">
        <v>79.004078207123655</v>
      </c>
      <c r="AQ80">
        <v>10</v>
      </c>
      <c r="AR80">
        <v>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MAX(0,($B$12+$C$12*CH80)/(1+$D$12*CH80)*CA80/(CC80+273)*$E$12)</f>
        <v>47224.205550587787</v>
      </c>
      <c r="AV80" t="s">
        <v>379</v>
      </c>
      <c r="AW80" t="s">
        <v>379</v>
      </c>
      <c r="AX80">
        <v>0</v>
      </c>
      <c r="AY80">
        <v>0</v>
      </c>
      <c r="AZ80">
        <v>261</v>
      </c>
      <c r="BA80">
        <v>1000</v>
      </c>
      <c r="BB80" t="s">
        <v>380</v>
      </c>
      <c r="BC80">
        <v>1176.155</v>
      </c>
      <c r="BD80">
        <v>1226.1110000000001</v>
      </c>
      <c r="BE80">
        <v>1216</v>
      </c>
      <c r="BF80">
        <v>1.4603136E-4</v>
      </c>
      <c r="BG80">
        <v>9.7405935999999986E-4</v>
      </c>
      <c r="BH80">
        <v>4.7597999359999997E-2</v>
      </c>
      <c r="BI80">
        <v>7.5799999999999999E-4</v>
      </c>
      <c r="BJ80">
        <f t="shared" ref="BJ80:BJ143" si="64">$B$10*CI80+$C$10*CJ80+$F$10*CU80*(1-CX80)</f>
        <v>1199.99</v>
      </c>
      <c r="BK80">
        <f t="shared" ref="BK80:BK143" si="65">BJ80*BL80</f>
        <v>1009.4973426563755</v>
      </c>
      <c r="BL80">
        <f t="shared" ref="BL80:BL143" si="66">($B$10*$D$8+$C$10*$D$8+$F$10*((DH80+CZ80)/MAX(DH80+CZ80+DI80, 0.1)*$I$8+DI80/MAX(DH80+CZ80+DI80, 0.1)*$J$8))/($B$10+$C$10+$F$10)</f>
        <v>0.84125479600361297</v>
      </c>
      <c r="BM80">
        <f t="shared" ref="BM80:BM143" si="67">($B$10*$K$8+$C$10*$K$8+$F$10*((DH80+CZ80)/MAX(DH80+CZ80+DI80, 0.1)*$P$8+DI80/MAX(DH80+CZ80+DI80, 0.1)*$Q$8))/($B$10+$C$10+$F$10)</f>
        <v>0.16202175628697299</v>
      </c>
      <c r="BN80">
        <v>6</v>
      </c>
      <c r="BO80">
        <v>0.5</v>
      </c>
      <c r="BP80" t="s">
        <v>381</v>
      </c>
      <c r="BQ80">
        <v>2</v>
      </c>
      <c r="BR80" t="b">
        <v>1</v>
      </c>
      <c r="BS80">
        <v>1665065302.0999999</v>
      </c>
      <c r="BT80">
        <v>403.09228571428571</v>
      </c>
      <c r="BU80">
        <v>421.25128571428581</v>
      </c>
      <c r="BV80">
        <v>33.353499999999997</v>
      </c>
      <c r="BW80">
        <v>32.108542857142858</v>
      </c>
      <c r="BX80">
        <v>403.8761428571429</v>
      </c>
      <c r="BY80">
        <v>33.031457142857143</v>
      </c>
      <c r="BZ80">
        <v>649.98928571428576</v>
      </c>
      <c r="CA80">
        <v>101.0737142857143</v>
      </c>
      <c r="CB80">
        <v>9.9798014285714304E-2</v>
      </c>
      <c r="CC80">
        <v>34.043471428571429</v>
      </c>
      <c r="CD80">
        <v>999.89999999999986</v>
      </c>
      <c r="CE80">
        <v>33.856842857142858</v>
      </c>
      <c r="CF80">
        <v>0</v>
      </c>
      <c r="CG80">
        <v>0</v>
      </c>
      <c r="CH80">
        <v>9017.0528571428567</v>
      </c>
      <c r="CI80">
        <v>0</v>
      </c>
      <c r="CJ80">
        <v>479.42928571428581</v>
      </c>
      <c r="CK80">
        <v>-18.15878571428572</v>
      </c>
      <c r="CL80">
        <v>417.00071428571431</v>
      </c>
      <c r="CM80">
        <v>435.22571428571428</v>
      </c>
      <c r="CN80">
        <v>1.244975714285715</v>
      </c>
      <c r="CO80">
        <v>421.25128571428581</v>
      </c>
      <c r="CP80">
        <v>32.108542857142858</v>
      </c>
      <c r="CQ80">
        <v>3.3711671428571428</v>
      </c>
      <c r="CR80">
        <v>3.2453314285714279</v>
      </c>
      <c r="CS80">
        <v>25.98451428571429</v>
      </c>
      <c r="CT80">
        <v>25.343242857142851</v>
      </c>
      <c r="CU80">
        <v>1199.99</v>
      </c>
      <c r="CV80">
        <v>0.95800085714285721</v>
      </c>
      <c r="CW80">
        <v>4.1999057142857142E-2</v>
      </c>
      <c r="CX80">
        <v>0</v>
      </c>
      <c r="CY80">
        <v>946.14957142857133</v>
      </c>
      <c r="CZ80">
        <v>5.0001600000000002</v>
      </c>
      <c r="DA80">
        <v>12347.757142857139</v>
      </c>
      <c r="DB80">
        <v>9515.08</v>
      </c>
      <c r="DC80">
        <v>47.785428571428568</v>
      </c>
      <c r="DD80">
        <v>49.561999999999998</v>
      </c>
      <c r="DE80">
        <v>48.883857142857153</v>
      </c>
      <c r="DF80">
        <v>48.561999999999998</v>
      </c>
      <c r="DG80">
        <v>49.491</v>
      </c>
      <c r="DH80">
        <v>1144.798571428571</v>
      </c>
      <c r="DI80">
        <v>50.191428571428567</v>
      </c>
      <c r="DJ80">
        <v>0</v>
      </c>
      <c r="DK80">
        <v>2541.2000000476842</v>
      </c>
      <c r="DL80">
        <v>0</v>
      </c>
      <c r="DM80">
        <v>946.83352000000014</v>
      </c>
      <c r="DN80">
        <v>-8.9066153796810283</v>
      </c>
      <c r="DO80">
        <v>-930.19999997736159</v>
      </c>
      <c r="DP80">
        <v>12422.272000000001</v>
      </c>
      <c r="DQ80">
        <v>15</v>
      </c>
      <c r="DR80">
        <v>1665062474.5</v>
      </c>
      <c r="DS80" t="s">
        <v>382</v>
      </c>
      <c r="DT80">
        <v>1665062474.5</v>
      </c>
      <c r="DU80">
        <v>1665062474.5</v>
      </c>
      <c r="DV80">
        <v>8</v>
      </c>
      <c r="DW80">
        <v>-4.1000000000000002E-2</v>
      </c>
      <c r="DX80">
        <v>-0.11700000000000001</v>
      </c>
      <c r="DY80">
        <v>-0.78400000000000003</v>
      </c>
      <c r="DZ80">
        <v>0.32200000000000001</v>
      </c>
      <c r="EA80">
        <v>415</v>
      </c>
      <c r="EB80">
        <v>32</v>
      </c>
      <c r="EC80">
        <v>0.34</v>
      </c>
      <c r="ED80">
        <v>0.23</v>
      </c>
      <c r="EE80">
        <v>-17.797732499999999</v>
      </c>
      <c r="EF80">
        <v>-2.6270667917448001</v>
      </c>
      <c r="EG80">
        <v>0.25341753923860522</v>
      </c>
      <c r="EH80">
        <v>0</v>
      </c>
      <c r="EI80">
        <v>947.47582352941174</v>
      </c>
      <c r="EJ80">
        <v>-9.8082200138909528</v>
      </c>
      <c r="EK80">
        <v>0.99165359436200295</v>
      </c>
      <c r="EL80">
        <v>0</v>
      </c>
      <c r="EM80">
        <v>1.2483215000000001</v>
      </c>
      <c r="EN80">
        <v>3.6328255159474278E-2</v>
      </c>
      <c r="EO80">
        <v>7.9076701847004133E-3</v>
      </c>
      <c r="EP80">
        <v>1</v>
      </c>
      <c r="EQ80">
        <v>1</v>
      </c>
      <c r="ER80">
        <v>3</v>
      </c>
      <c r="ES80" t="s">
        <v>391</v>
      </c>
      <c r="ET80">
        <v>3.3688699999999998</v>
      </c>
      <c r="EU80">
        <v>2.8938100000000002</v>
      </c>
      <c r="EV80">
        <v>9.57673E-2</v>
      </c>
      <c r="EW80">
        <v>0.100498</v>
      </c>
      <c r="EX80">
        <v>0.13869799999999999</v>
      </c>
      <c r="EY80">
        <v>0.13758500000000001</v>
      </c>
      <c r="EZ80">
        <v>31208.3</v>
      </c>
      <c r="FA80">
        <v>27041.4</v>
      </c>
      <c r="FB80">
        <v>30850.1</v>
      </c>
      <c r="FC80">
        <v>28022.9</v>
      </c>
      <c r="FD80">
        <v>35022.300000000003</v>
      </c>
      <c r="FE80">
        <v>34123.5</v>
      </c>
      <c r="FF80">
        <v>40231</v>
      </c>
      <c r="FG80">
        <v>39088.1</v>
      </c>
      <c r="FH80">
        <v>2.3007200000000001</v>
      </c>
      <c r="FI80">
        <v>2.1631999999999998</v>
      </c>
      <c r="FJ80">
        <v>0</v>
      </c>
      <c r="FK80">
        <v>7.9482800000000006E-2</v>
      </c>
      <c r="FL80">
        <v>999.9</v>
      </c>
      <c r="FM80">
        <v>32.573599999999999</v>
      </c>
      <c r="FN80">
        <v>60.2</v>
      </c>
      <c r="FO80">
        <v>38.799999999999997</v>
      </c>
      <c r="FP80">
        <v>41.3996</v>
      </c>
      <c r="FQ80">
        <v>51.010899999999999</v>
      </c>
      <c r="FR80">
        <v>30.833300000000001</v>
      </c>
      <c r="FS80">
        <v>2</v>
      </c>
      <c r="FT80">
        <v>0.69069400000000003</v>
      </c>
      <c r="FU80">
        <v>1.17757</v>
      </c>
      <c r="FV80">
        <v>20.203900000000001</v>
      </c>
      <c r="FW80">
        <v>5.2140000000000004</v>
      </c>
      <c r="FX80">
        <v>11.974</v>
      </c>
      <c r="FY80">
        <v>4.9896000000000003</v>
      </c>
      <c r="FZ80">
        <v>3.2924000000000002</v>
      </c>
      <c r="GA80">
        <v>9999</v>
      </c>
      <c r="GB80">
        <v>9999</v>
      </c>
      <c r="GC80">
        <v>9999</v>
      </c>
      <c r="GD80">
        <v>999.9</v>
      </c>
      <c r="GE80">
        <v>4.9713900000000004</v>
      </c>
      <c r="GF80">
        <v>1.87422</v>
      </c>
      <c r="GG80">
        <v>1.8705400000000001</v>
      </c>
      <c r="GH80">
        <v>1.8701300000000001</v>
      </c>
      <c r="GI80">
        <v>1.8747100000000001</v>
      </c>
      <c r="GJ80">
        <v>1.87147</v>
      </c>
      <c r="GK80">
        <v>1.8669100000000001</v>
      </c>
      <c r="GL80">
        <v>1.87791</v>
      </c>
      <c r="GM80">
        <v>0</v>
      </c>
      <c r="GN80">
        <v>0</v>
      </c>
      <c r="GO80">
        <v>0</v>
      </c>
      <c r="GP80">
        <v>0</v>
      </c>
      <c r="GQ80" t="s">
        <v>384</v>
      </c>
      <c r="GR80" t="s">
        <v>385</v>
      </c>
      <c r="GS80" t="s">
        <v>386</v>
      </c>
      <c r="GT80" t="s">
        <v>386</v>
      </c>
      <c r="GU80" t="s">
        <v>386</v>
      </c>
      <c r="GV80" t="s">
        <v>386</v>
      </c>
      <c r="GW80">
        <v>0</v>
      </c>
      <c r="GX80">
        <v>100</v>
      </c>
      <c r="GY80">
        <v>100</v>
      </c>
      <c r="GZ80">
        <v>-0.78400000000000003</v>
      </c>
      <c r="HA80">
        <v>0.32200000000000001</v>
      </c>
      <c r="HB80">
        <v>-0.78395000000000437</v>
      </c>
      <c r="HC80">
        <v>0</v>
      </c>
      <c r="HD80">
        <v>0</v>
      </c>
      <c r="HE80">
        <v>0</v>
      </c>
      <c r="HF80">
        <v>0.32204000000000832</v>
      </c>
      <c r="HG80">
        <v>0</v>
      </c>
      <c r="HH80">
        <v>0</v>
      </c>
      <c r="HI80">
        <v>0</v>
      </c>
      <c r="HJ80">
        <v>-1</v>
      </c>
      <c r="HK80">
        <v>-1</v>
      </c>
      <c r="HL80">
        <v>-1</v>
      </c>
      <c r="HM80">
        <v>-1</v>
      </c>
      <c r="HN80">
        <v>47.2</v>
      </c>
      <c r="HO80">
        <v>47.2</v>
      </c>
      <c r="HP80">
        <v>1.3635299999999999</v>
      </c>
      <c r="HQ80">
        <v>2.5659200000000002</v>
      </c>
      <c r="HR80">
        <v>2.1484399999999999</v>
      </c>
      <c r="HS80">
        <v>2.5842299999999998</v>
      </c>
      <c r="HT80">
        <v>2.5451700000000002</v>
      </c>
      <c r="HU80">
        <v>2.3132299999999999</v>
      </c>
      <c r="HV80">
        <v>43.155000000000001</v>
      </c>
      <c r="HW80">
        <v>13.9306</v>
      </c>
      <c r="HX80">
        <v>18</v>
      </c>
      <c r="HY80">
        <v>694.08399999999995</v>
      </c>
      <c r="HZ80">
        <v>714.24800000000005</v>
      </c>
      <c r="IA80">
        <v>31</v>
      </c>
      <c r="IB80">
        <v>36.191499999999998</v>
      </c>
      <c r="IC80">
        <v>29.999400000000001</v>
      </c>
      <c r="ID80">
        <v>36.012900000000002</v>
      </c>
      <c r="IE80">
        <v>35.958599999999997</v>
      </c>
      <c r="IF80">
        <v>27.378299999999999</v>
      </c>
      <c r="IG80">
        <v>28.724299999999999</v>
      </c>
      <c r="IH80">
        <v>69.982100000000003</v>
      </c>
      <c r="II80">
        <v>31</v>
      </c>
      <c r="IJ80">
        <v>438.16800000000001</v>
      </c>
      <c r="IK80">
        <v>32.127600000000001</v>
      </c>
      <c r="IL80">
        <v>98.3369</v>
      </c>
      <c r="IM80">
        <v>98.412199999999999</v>
      </c>
    </row>
    <row r="81" spans="1:247" x14ac:dyDescent="0.2">
      <c r="A81">
        <v>66</v>
      </c>
      <c r="B81">
        <v>1665065308.0999999</v>
      </c>
      <c r="C81">
        <v>259.5</v>
      </c>
      <c r="D81" t="s">
        <v>517</v>
      </c>
      <c r="E81" t="s">
        <v>518</v>
      </c>
      <c r="F81">
        <v>4</v>
      </c>
      <c r="G81">
        <v>1665065305.7874999</v>
      </c>
      <c r="H81">
        <f t="shared" si="34"/>
        <v>1.3849864771649152E-3</v>
      </c>
      <c r="I81">
        <f t="shared" si="35"/>
        <v>1.3849864771649152</v>
      </c>
      <c r="J81">
        <f t="shared" si="36"/>
        <v>9.1113897875208281</v>
      </c>
      <c r="K81">
        <f t="shared" si="37"/>
        <v>409.10237499999999</v>
      </c>
      <c r="L81">
        <f t="shared" si="38"/>
        <v>190.24830044651478</v>
      </c>
      <c r="M81">
        <f t="shared" si="39"/>
        <v>19.248375759596993</v>
      </c>
      <c r="N81">
        <f t="shared" si="40"/>
        <v>41.390941310181958</v>
      </c>
      <c r="O81">
        <f t="shared" si="41"/>
        <v>7.0490033579221956E-2</v>
      </c>
      <c r="P81">
        <f t="shared" si="42"/>
        <v>2.7640335897326387</v>
      </c>
      <c r="Q81">
        <f t="shared" si="43"/>
        <v>6.9506363510943067E-2</v>
      </c>
      <c r="R81">
        <f t="shared" si="44"/>
        <v>4.3528712441125814E-2</v>
      </c>
      <c r="S81">
        <f t="shared" si="45"/>
        <v>194.43145948753445</v>
      </c>
      <c r="T81">
        <f t="shared" si="46"/>
        <v>34.86861629841021</v>
      </c>
      <c r="U81">
        <f t="shared" si="47"/>
        <v>33.866974999999996</v>
      </c>
      <c r="V81">
        <f t="shared" si="48"/>
        <v>5.3034917494477591</v>
      </c>
      <c r="W81">
        <f t="shared" si="49"/>
        <v>62.995887614517308</v>
      </c>
      <c r="X81">
        <f t="shared" si="50"/>
        <v>3.3739276835228855</v>
      </c>
      <c r="Y81">
        <f t="shared" si="51"/>
        <v>5.3557903718549538</v>
      </c>
      <c r="Z81">
        <f t="shared" si="52"/>
        <v>1.9295640659248736</v>
      </c>
      <c r="AA81">
        <f t="shared" si="53"/>
        <v>-61.077903642972757</v>
      </c>
      <c r="AB81">
        <f t="shared" si="54"/>
        <v>26.206076379984033</v>
      </c>
      <c r="AC81">
        <f t="shared" si="55"/>
        <v>2.1917633855698595</v>
      </c>
      <c r="AD81">
        <f t="shared" si="56"/>
        <v>161.75139561011559</v>
      </c>
      <c r="AE81">
        <f t="shared" si="57"/>
        <v>19.327898780387414</v>
      </c>
      <c r="AF81">
        <f t="shared" si="58"/>
        <v>1.3885028905971288</v>
      </c>
      <c r="AG81">
        <f t="shared" si="59"/>
        <v>9.1113897875208281</v>
      </c>
      <c r="AH81">
        <v>441.82269140279328</v>
      </c>
      <c r="AI81">
        <v>426.28311515151518</v>
      </c>
      <c r="AJ81">
        <v>1.694186041960678</v>
      </c>
      <c r="AK81">
        <v>66.416550813611067</v>
      </c>
      <c r="AL81">
        <f t="shared" si="60"/>
        <v>1.3849864771649152</v>
      </c>
      <c r="AM81">
        <v>32.109166585516448</v>
      </c>
      <c r="AN81">
        <v>33.345260000000003</v>
      </c>
      <c r="AO81">
        <v>-7.0820685148548386E-5</v>
      </c>
      <c r="AP81">
        <v>79.004078207123655</v>
      </c>
      <c r="AQ81">
        <v>10</v>
      </c>
      <c r="AR81">
        <v>2</v>
      </c>
      <c r="AS81">
        <f t="shared" si="61"/>
        <v>1</v>
      </c>
      <c r="AT81">
        <f t="shared" si="62"/>
        <v>0</v>
      </c>
      <c r="AU81">
        <f t="shared" si="63"/>
        <v>47076.911363871441</v>
      </c>
      <c r="AV81" t="s">
        <v>379</v>
      </c>
      <c r="AW81" t="s">
        <v>379</v>
      </c>
      <c r="AX81">
        <v>0</v>
      </c>
      <c r="AY81">
        <v>0</v>
      </c>
      <c r="AZ81">
        <v>261</v>
      </c>
      <c r="BA81">
        <v>1000</v>
      </c>
      <c r="BB81" t="s">
        <v>380</v>
      </c>
      <c r="BC81">
        <v>1176.155</v>
      </c>
      <c r="BD81">
        <v>1226.1110000000001</v>
      </c>
      <c r="BE81">
        <v>1216</v>
      </c>
      <c r="BF81">
        <v>1.4603136E-4</v>
      </c>
      <c r="BG81">
        <v>9.7405935999999986E-4</v>
      </c>
      <c r="BH81">
        <v>4.7597999359999997E-2</v>
      </c>
      <c r="BI81">
        <v>7.5799999999999999E-4</v>
      </c>
      <c r="BJ81">
        <f t="shared" si="64"/>
        <v>1200.0337500000001</v>
      </c>
      <c r="BK81">
        <f t="shared" si="65"/>
        <v>1009.5340872992406</v>
      </c>
      <c r="BL81">
        <f t="shared" si="66"/>
        <v>0.84125474579297499</v>
      </c>
      <c r="BM81">
        <f t="shared" si="67"/>
        <v>0.16202165938044197</v>
      </c>
      <c r="BN81">
        <v>6</v>
      </c>
      <c r="BO81">
        <v>0.5</v>
      </c>
      <c r="BP81" t="s">
        <v>381</v>
      </c>
      <c r="BQ81">
        <v>2</v>
      </c>
      <c r="BR81" t="b">
        <v>1</v>
      </c>
      <c r="BS81">
        <v>1665065305.7874999</v>
      </c>
      <c r="BT81">
        <v>409.10237499999999</v>
      </c>
      <c r="BU81">
        <v>427.46687500000002</v>
      </c>
      <c r="BV81">
        <v>33.347437499999998</v>
      </c>
      <c r="BW81">
        <v>32.108550000000001</v>
      </c>
      <c r="BX81">
        <v>409.88637499999999</v>
      </c>
      <c r="BY81">
        <v>33.025399999999998</v>
      </c>
      <c r="BZ81">
        <v>650.03475000000003</v>
      </c>
      <c r="CA81">
        <v>101.075</v>
      </c>
      <c r="CB81">
        <v>0.10002082499999999</v>
      </c>
      <c r="CC81">
        <v>34.042837499999997</v>
      </c>
      <c r="CD81">
        <v>999.9</v>
      </c>
      <c r="CE81">
        <v>33.866974999999996</v>
      </c>
      <c r="CF81">
        <v>0</v>
      </c>
      <c r="CG81">
        <v>0</v>
      </c>
      <c r="CH81">
        <v>8988.3587499999994</v>
      </c>
      <c r="CI81">
        <v>0</v>
      </c>
      <c r="CJ81">
        <v>459.88387499999999</v>
      </c>
      <c r="CK81">
        <v>-18.364425000000001</v>
      </c>
      <c r="CL81">
        <v>423.21550000000002</v>
      </c>
      <c r="CM81">
        <v>441.64762500000001</v>
      </c>
      <c r="CN81">
        <v>1.2388725</v>
      </c>
      <c r="CO81">
        <v>427.46687500000002</v>
      </c>
      <c r="CP81">
        <v>32.108550000000001</v>
      </c>
      <c r="CQ81">
        <v>3.3705912499999999</v>
      </c>
      <c r="CR81">
        <v>3.2453712499999998</v>
      </c>
      <c r="CS81">
        <v>25.981637500000001</v>
      </c>
      <c r="CT81">
        <v>25.3434375</v>
      </c>
      <c r="CU81">
        <v>1200.0337500000001</v>
      </c>
      <c r="CV81">
        <v>0.958002625</v>
      </c>
      <c r="CW81">
        <v>4.1997337500000002E-2</v>
      </c>
      <c r="CX81">
        <v>0</v>
      </c>
      <c r="CY81">
        <v>945.60562499999992</v>
      </c>
      <c r="CZ81">
        <v>5.0001600000000002</v>
      </c>
      <c r="DA81">
        <v>12317.362499999999</v>
      </c>
      <c r="DB81">
        <v>9515.4537500000006</v>
      </c>
      <c r="DC81">
        <v>47.75</v>
      </c>
      <c r="DD81">
        <v>49.561999999999998</v>
      </c>
      <c r="DE81">
        <v>48.875</v>
      </c>
      <c r="DF81">
        <v>48.561999999999998</v>
      </c>
      <c r="DG81">
        <v>49.492125000000001</v>
      </c>
      <c r="DH81">
        <v>1144.8425</v>
      </c>
      <c r="DI81">
        <v>50.191249999999997</v>
      </c>
      <c r="DJ81">
        <v>0</v>
      </c>
      <c r="DK81">
        <v>2544.7999999523158</v>
      </c>
      <c r="DL81">
        <v>0</v>
      </c>
      <c r="DM81">
        <v>946.29052000000013</v>
      </c>
      <c r="DN81">
        <v>-7.6274615484014738</v>
      </c>
      <c r="DO81">
        <v>-704.61538564061698</v>
      </c>
      <c r="DP81">
        <v>12373.407999999999</v>
      </c>
      <c r="DQ81">
        <v>15</v>
      </c>
      <c r="DR81">
        <v>1665062474.5</v>
      </c>
      <c r="DS81" t="s">
        <v>382</v>
      </c>
      <c r="DT81">
        <v>1665062474.5</v>
      </c>
      <c r="DU81">
        <v>1665062474.5</v>
      </c>
      <c r="DV81">
        <v>8</v>
      </c>
      <c r="DW81">
        <v>-4.1000000000000002E-2</v>
      </c>
      <c r="DX81">
        <v>-0.11700000000000001</v>
      </c>
      <c r="DY81">
        <v>-0.78400000000000003</v>
      </c>
      <c r="DZ81">
        <v>0.32200000000000001</v>
      </c>
      <c r="EA81">
        <v>415</v>
      </c>
      <c r="EB81">
        <v>32</v>
      </c>
      <c r="EC81">
        <v>0.34</v>
      </c>
      <c r="ED81">
        <v>0.23</v>
      </c>
      <c r="EE81">
        <v>-17.980260000000001</v>
      </c>
      <c r="EF81">
        <v>-2.6749958724202001</v>
      </c>
      <c r="EG81">
        <v>0.25822840355003551</v>
      </c>
      <c r="EH81">
        <v>0</v>
      </c>
      <c r="EI81">
        <v>946.79120588235298</v>
      </c>
      <c r="EJ81">
        <v>-8.7898090169692047</v>
      </c>
      <c r="EK81">
        <v>0.88601337061388297</v>
      </c>
      <c r="EL81">
        <v>0</v>
      </c>
      <c r="EM81">
        <v>1.24830675</v>
      </c>
      <c r="EN81">
        <v>-3.093714821763725E-2</v>
      </c>
      <c r="EO81">
        <v>7.9378823963006523E-3</v>
      </c>
      <c r="EP81">
        <v>1</v>
      </c>
      <c r="EQ81">
        <v>1</v>
      </c>
      <c r="ER81">
        <v>3</v>
      </c>
      <c r="ES81" t="s">
        <v>391</v>
      </c>
      <c r="ET81">
        <v>3.3688899999999999</v>
      </c>
      <c r="EU81">
        <v>2.89357</v>
      </c>
      <c r="EV81">
        <v>9.6957199999999993E-2</v>
      </c>
      <c r="EW81">
        <v>0.101698</v>
      </c>
      <c r="EX81">
        <v>0.13868900000000001</v>
      </c>
      <c r="EY81">
        <v>0.137574</v>
      </c>
      <c r="EZ81">
        <v>31168</v>
      </c>
      <c r="FA81">
        <v>27004.9</v>
      </c>
      <c r="FB81">
        <v>30850.799999999999</v>
      </c>
      <c r="FC81">
        <v>28022.5</v>
      </c>
      <c r="FD81">
        <v>35023.599999999999</v>
      </c>
      <c r="FE81">
        <v>34123.4</v>
      </c>
      <c r="FF81">
        <v>40232</v>
      </c>
      <c r="FG81">
        <v>39087.5</v>
      </c>
      <c r="FH81">
        <v>2.3006700000000002</v>
      </c>
      <c r="FI81">
        <v>2.1634500000000001</v>
      </c>
      <c r="FJ81">
        <v>0</v>
      </c>
      <c r="FK81">
        <v>8.0101199999999997E-2</v>
      </c>
      <c r="FL81">
        <v>999.9</v>
      </c>
      <c r="FM81">
        <v>32.573599999999999</v>
      </c>
      <c r="FN81">
        <v>60.2</v>
      </c>
      <c r="FO81">
        <v>38.799999999999997</v>
      </c>
      <c r="FP81">
        <v>41.398800000000001</v>
      </c>
      <c r="FQ81">
        <v>50.6509</v>
      </c>
      <c r="FR81">
        <v>30.777200000000001</v>
      </c>
      <c r="FS81">
        <v>2</v>
      </c>
      <c r="FT81">
        <v>0.69008599999999998</v>
      </c>
      <c r="FU81">
        <v>1.1748799999999999</v>
      </c>
      <c r="FV81">
        <v>20.203600000000002</v>
      </c>
      <c r="FW81">
        <v>5.2144399999999997</v>
      </c>
      <c r="FX81">
        <v>11.974</v>
      </c>
      <c r="FY81">
        <v>4.9903000000000004</v>
      </c>
      <c r="FZ81">
        <v>3.2924799999999999</v>
      </c>
      <c r="GA81">
        <v>9999</v>
      </c>
      <c r="GB81">
        <v>9999</v>
      </c>
      <c r="GC81">
        <v>9999</v>
      </c>
      <c r="GD81">
        <v>999.9</v>
      </c>
      <c r="GE81">
        <v>4.9714099999999997</v>
      </c>
      <c r="GF81">
        <v>1.8742399999999999</v>
      </c>
      <c r="GG81">
        <v>1.8705400000000001</v>
      </c>
      <c r="GH81">
        <v>1.87015</v>
      </c>
      <c r="GI81">
        <v>1.8747199999999999</v>
      </c>
      <c r="GJ81">
        <v>1.87148</v>
      </c>
      <c r="GK81">
        <v>1.8669199999999999</v>
      </c>
      <c r="GL81">
        <v>1.8778999999999999</v>
      </c>
      <c r="GM81">
        <v>0</v>
      </c>
      <c r="GN81">
        <v>0</v>
      </c>
      <c r="GO81">
        <v>0</v>
      </c>
      <c r="GP81">
        <v>0</v>
      </c>
      <c r="GQ81" t="s">
        <v>384</v>
      </c>
      <c r="GR81" t="s">
        <v>385</v>
      </c>
      <c r="GS81" t="s">
        <v>386</v>
      </c>
      <c r="GT81" t="s">
        <v>386</v>
      </c>
      <c r="GU81" t="s">
        <v>386</v>
      </c>
      <c r="GV81" t="s">
        <v>386</v>
      </c>
      <c r="GW81">
        <v>0</v>
      </c>
      <c r="GX81">
        <v>100</v>
      </c>
      <c r="GY81">
        <v>100</v>
      </c>
      <c r="GZ81">
        <v>-0.78400000000000003</v>
      </c>
      <c r="HA81">
        <v>0.32200000000000001</v>
      </c>
      <c r="HB81">
        <v>-0.78395000000000437</v>
      </c>
      <c r="HC81">
        <v>0</v>
      </c>
      <c r="HD81">
        <v>0</v>
      </c>
      <c r="HE81">
        <v>0</v>
      </c>
      <c r="HF81">
        <v>0.32204000000000832</v>
      </c>
      <c r="HG81">
        <v>0</v>
      </c>
      <c r="HH81">
        <v>0</v>
      </c>
      <c r="HI81">
        <v>0</v>
      </c>
      <c r="HJ81">
        <v>-1</v>
      </c>
      <c r="HK81">
        <v>-1</v>
      </c>
      <c r="HL81">
        <v>-1</v>
      </c>
      <c r="HM81">
        <v>-1</v>
      </c>
      <c r="HN81">
        <v>47.2</v>
      </c>
      <c r="HO81">
        <v>47.2</v>
      </c>
      <c r="HP81">
        <v>1.38062</v>
      </c>
      <c r="HQ81">
        <v>2.5708000000000002</v>
      </c>
      <c r="HR81">
        <v>2.1484399999999999</v>
      </c>
      <c r="HS81">
        <v>2.5854499999999998</v>
      </c>
      <c r="HT81">
        <v>2.5451700000000002</v>
      </c>
      <c r="HU81">
        <v>2.2448700000000001</v>
      </c>
      <c r="HV81">
        <v>43.155000000000001</v>
      </c>
      <c r="HW81">
        <v>13.904400000000001</v>
      </c>
      <c r="HX81">
        <v>18</v>
      </c>
      <c r="HY81">
        <v>693.97</v>
      </c>
      <c r="HZ81">
        <v>714.43</v>
      </c>
      <c r="IA81">
        <v>30.999600000000001</v>
      </c>
      <c r="IB81">
        <v>36.183799999999998</v>
      </c>
      <c r="IC81">
        <v>29.999400000000001</v>
      </c>
      <c r="ID81">
        <v>36.0062</v>
      </c>
      <c r="IE81">
        <v>35.953099999999999</v>
      </c>
      <c r="IF81">
        <v>27.727499999999999</v>
      </c>
      <c r="IG81">
        <v>28.724299999999999</v>
      </c>
      <c r="IH81">
        <v>69.611000000000004</v>
      </c>
      <c r="II81">
        <v>31</v>
      </c>
      <c r="IJ81">
        <v>444.846</v>
      </c>
      <c r="IK81">
        <v>32.127600000000001</v>
      </c>
      <c r="IL81">
        <v>98.339399999999998</v>
      </c>
      <c r="IM81">
        <v>98.410700000000006</v>
      </c>
    </row>
    <row r="82" spans="1:247" x14ac:dyDescent="0.2">
      <c r="A82">
        <v>67</v>
      </c>
      <c r="B82">
        <v>1665065312.0999999</v>
      </c>
      <c r="C82">
        <v>263.5</v>
      </c>
      <c r="D82" t="s">
        <v>519</v>
      </c>
      <c r="E82" t="s">
        <v>520</v>
      </c>
      <c r="F82">
        <v>4</v>
      </c>
      <c r="G82">
        <v>1665065310.0999999</v>
      </c>
      <c r="H82">
        <f t="shared" si="34"/>
        <v>1.3939628693915263E-3</v>
      </c>
      <c r="I82">
        <f t="shared" si="35"/>
        <v>1.3939628693915262</v>
      </c>
      <c r="J82">
        <f t="shared" si="36"/>
        <v>9.2255010911689936</v>
      </c>
      <c r="K82">
        <f t="shared" si="37"/>
        <v>416.16642857142858</v>
      </c>
      <c r="L82">
        <f t="shared" si="38"/>
        <v>196.03305346122934</v>
      </c>
      <c r="M82">
        <f t="shared" si="39"/>
        <v>19.833765856055223</v>
      </c>
      <c r="N82">
        <f t="shared" si="40"/>
        <v>42.10589671332604</v>
      </c>
      <c r="O82">
        <f t="shared" si="41"/>
        <v>7.10112237324238E-2</v>
      </c>
      <c r="P82">
        <f t="shared" si="42"/>
        <v>2.7658341030494848</v>
      </c>
      <c r="Q82">
        <f t="shared" si="43"/>
        <v>7.0013704746440461E-2</v>
      </c>
      <c r="R82">
        <f t="shared" si="44"/>
        <v>4.3847021196327961E-2</v>
      </c>
      <c r="S82">
        <f t="shared" si="45"/>
        <v>194.42736861253596</v>
      </c>
      <c r="T82">
        <f t="shared" si="46"/>
        <v>34.862852157210703</v>
      </c>
      <c r="U82">
        <f t="shared" si="47"/>
        <v>33.859971428571427</v>
      </c>
      <c r="V82">
        <f t="shared" si="48"/>
        <v>5.3014182307682063</v>
      </c>
      <c r="W82">
        <f t="shared" si="49"/>
        <v>62.995535696464621</v>
      </c>
      <c r="X82">
        <f t="shared" si="50"/>
        <v>3.3733830907666755</v>
      </c>
      <c r="Y82">
        <f t="shared" si="51"/>
        <v>5.3549557972184898</v>
      </c>
      <c r="Z82">
        <f t="shared" si="52"/>
        <v>1.9280351400015308</v>
      </c>
      <c r="AA82">
        <f t="shared" si="53"/>
        <v>-61.473762540166312</v>
      </c>
      <c r="AB82">
        <f t="shared" si="54"/>
        <v>26.850747501460692</v>
      </c>
      <c r="AC82">
        <f t="shared" si="55"/>
        <v>2.2441115553339377</v>
      </c>
      <c r="AD82">
        <f t="shared" si="56"/>
        <v>162.04846512916427</v>
      </c>
      <c r="AE82">
        <f t="shared" si="57"/>
        <v>19.409469398187813</v>
      </c>
      <c r="AF82">
        <f t="shared" si="58"/>
        <v>1.4033091461953506</v>
      </c>
      <c r="AG82">
        <f t="shared" si="59"/>
        <v>9.2255010911689936</v>
      </c>
      <c r="AH82">
        <v>448.6344306121207</v>
      </c>
      <c r="AI82">
        <v>433.04122424242411</v>
      </c>
      <c r="AJ82">
        <v>1.680305109070908</v>
      </c>
      <c r="AK82">
        <v>66.416550813611067</v>
      </c>
      <c r="AL82">
        <f t="shared" si="60"/>
        <v>1.3939628693915262</v>
      </c>
      <c r="AM82">
        <v>32.094918250606959</v>
      </c>
      <c r="AN82">
        <v>33.339122424242433</v>
      </c>
      <c r="AO82">
        <v>-7.3739896304338116E-5</v>
      </c>
      <c r="AP82">
        <v>79.004078207123655</v>
      </c>
      <c r="AQ82">
        <v>10</v>
      </c>
      <c r="AR82">
        <v>2</v>
      </c>
      <c r="AS82">
        <f t="shared" si="61"/>
        <v>1</v>
      </c>
      <c r="AT82">
        <f t="shared" si="62"/>
        <v>0</v>
      </c>
      <c r="AU82">
        <f t="shared" si="63"/>
        <v>47126.676069105823</v>
      </c>
      <c r="AV82" t="s">
        <v>379</v>
      </c>
      <c r="AW82" t="s">
        <v>379</v>
      </c>
      <c r="AX82">
        <v>0</v>
      </c>
      <c r="AY82">
        <v>0</v>
      </c>
      <c r="AZ82">
        <v>261</v>
      </c>
      <c r="BA82">
        <v>1000</v>
      </c>
      <c r="BB82" t="s">
        <v>380</v>
      </c>
      <c r="BC82">
        <v>1176.155</v>
      </c>
      <c r="BD82">
        <v>1226.1110000000001</v>
      </c>
      <c r="BE82">
        <v>1216</v>
      </c>
      <c r="BF82">
        <v>1.4603136E-4</v>
      </c>
      <c r="BG82">
        <v>9.7405935999999986E-4</v>
      </c>
      <c r="BH82">
        <v>4.7597999359999997E-2</v>
      </c>
      <c r="BI82">
        <v>7.5799999999999999E-4</v>
      </c>
      <c r="BJ82">
        <f t="shared" si="64"/>
        <v>1200.008571428571</v>
      </c>
      <c r="BK82">
        <f t="shared" si="65"/>
        <v>1009.5128997992412</v>
      </c>
      <c r="BL82">
        <f t="shared" si="66"/>
        <v>0.84125474087026642</v>
      </c>
      <c r="BM82">
        <f t="shared" si="67"/>
        <v>0.1620216498796142</v>
      </c>
      <c r="BN82">
        <v>6</v>
      </c>
      <c r="BO82">
        <v>0.5</v>
      </c>
      <c r="BP82" t="s">
        <v>381</v>
      </c>
      <c r="BQ82">
        <v>2</v>
      </c>
      <c r="BR82" t="b">
        <v>1</v>
      </c>
      <c r="BS82">
        <v>1665065310.0999999</v>
      </c>
      <c r="BT82">
        <v>416.16642857142858</v>
      </c>
      <c r="BU82">
        <v>434.62214285714288</v>
      </c>
      <c r="BV82">
        <v>33.341857142857137</v>
      </c>
      <c r="BW82">
        <v>32.089671428571428</v>
      </c>
      <c r="BX82">
        <v>416.95042857142852</v>
      </c>
      <c r="BY82">
        <v>33.019799999999996</v>
      </c>
      <c r="BZ82">
        <v>649.99314285714286</v>
      </c>
      <c r="CA82">
        <v>101.0757142857143</v>
      </c>
      <c r="CB82">
        <v>9.9906385714285714E-2</v>
      </c>
      <c r="CC82">
        <v>34.040042857142858</v>
      </c>
      <c r="CD82">
        <v>999.89999999999986</v>
      </c>
      <c r="CE82">
        <v>33.859971428571427</v>
      </c>
      <c r="CF82">
        <v>0</v>
      </c>
      <c r="CG82">
        <v>0</v>
      </c>
      <c r="CH82">
        <v>8997.8571428571431</v>
      </c>
      <c r="CI82">
        <v>0</v>
      </c>
      <c r="CJ82">
        <v>447.5081428571429</v>
      </c>
      <c r="CK82">
        <v>-18.455471428571428</v>
      </c>
      <c r="CL82">
        <v>430.52100000000002</v>
      </c>
      <c r="CM82">
        <v>449.03157142857128</v>
      </c>
      <c r="CN82">
        <v>1.2521757142857139</v>
      </c>
      <c r="CO82">
        <v>434.62214285714288</v>
      </c>
      <c r="CP82">
        <v>32.089671428571428</v>
      </c>
      <c r="CQ82">
        <v>3.3700528571428578</v>
      </c>
      <c r="CR82">
        <v>3.243487142857143</v>
      </c>
      <c r="CS82">
        <v>25.978928571428579</v>
      </c>
      <c r="CT82">
        <v>25.3337</v>
      </c>
      <c r="CU82">
        <v>1200.008571428571</v>
      </c>
      <c r="CV82">
        <v>0.95800242857142848</v>
      </c>
      <c r="CW82">
        <v>4.199752857142857E-2</v>
      </c>
      <c r="CX82">
        <v>0</v>
      </c>
      <c r="CY82">
        <v>944.89742857142846</v>
      </c>
      <c r="CZ82">
        <v>5.0001600000000002</v>
      </c>
      <c r="DA82">
        <v>12297.657142857141</v>
      </c>
      <c r="DB82">
        <v>9515.2442857142851</v>
      </c>
      <c r="DC82">
        <v>47.75</v>
      </c>
      <c r="DD82">
        <v>49.561999999999998</v>
      </c>
      <c r="DE82">
        <v>48.847999999999999</v>
      </c>
      <c r="DF82">
        <v>48.553142857142859</v>
      </c>
      <c r="DG82">
        <v>49.482000000000014</v>
      </c>
      <c r="DH82">
        <v>1144.818571428571</v>
      </c>
      <c r="DI82">
        <v>50.19</v>
      </c>
      <c r="DJ82">
        <v>0</v>
      </c>
      <c r="DK82">
        <v>2549</v>
      </c>
      <c r="DL82">
        <v>0</v>
      </c>
      <c r="DM82">
        <v>945.76365384615383</v>
      </c>
      <c r="DN82">
        <v>-8.1324102525013338</v>
      </c>
      <c r="DO82">
        <v>-472.28717880222928</v>
      </c>
      <c r="DP82">
        <v>12335.792307692311</v>
      </c>
      <c r="DQ82">
        <v>15</v>
      </c>
      <c r="DR82">
        <v>1665062474.5</v>
      </c>
      <c r="DS82" t="s">
        <v>382</v>
      </c>
      <c r="DT82">
        <v>1665062474.5</v>
      </c>
      <c r="DU82">
        <v>1665062474.5</v>
      </c>
      <c r="DV82">
        <v>8</v>
      </c>
      <c r="DW82">
        <v>-4.1000000000000002E-2</v>
      </c>
      <c r="DX82">
        <v>-0.11700000000000001</v>
      </c>
      <c r="DY82">
        <v>-0.78400000000000003</v>
      </c>
      <c r="DZ82">
        <v>0.32200000000000001</v>
      </c>
      <c r="EA82">
        <v>415</v>
      </c>
      <c r="EB82">
        <v>32</v>
      </c>
      <c r="EC82">
        <v>0.34</v>
      </c>
      <c r="ED82">
        <v>0.23</v>
      </c>
      <c r="EE82">
        <v>-18.142144999999999</v>
      </c>
      <c r="EF82">
        <v>-2.388520075046872</v>
      </c>
      <c r="EG82">
        <v>0.2321415095905944</v>
      </c>
      <c r="EH82">
        <v>0</v>
      </c>
      <c r="EI82">
        <v>946.17870588235292</v>
      </c>
      <c r="EJ82">
        <v>-8.5100076335997432</v>
      </c>
      <c r="EK82">
        <v>0.86208012898390962</v>
      </c>
      <c r="EL82">
        <v>0</v>
      </c>
      <c r="EM82">
        <v>1.2493345</v>
      </c>
      <c r="EN82">
        <v>-5.3273245778609257E-2</v>
      </c>
      <c r="EO82">
        <v>7.9130825062045038E-3</v>
      </c>
      <c r="EP82">
        <v>1</v>
      </c>
      <c r="EQ82">
        <v>1</v>
      </c>
      <c r="ER82">
        <v>3</v>
      </c>
      <c r="ES82" t="s">
        <v>391</v>
      </c>
      <c r="ET82">
        <v>3.3689200000000001</v>
      </c>
      <c r="EU82">
        <v>2.8936000000000002</v>
      </c>
      <c r="EV82">
        <v>9.8130700000000001E-2</v>
      </c>
      <c r="EW82">
        <v>0.102899</v>
      </c>
      <c r="EX82">
        <v>0.13866899999999999</v>
      </c>
      <c r="EY82">
        <v>0.13749600000000001</v>
      </c>
      <c r="EZ82">
        <v>31126.799999999999</v>
      </c>
      <c r="FA82">
        <v>26968.799999999999</v>
      </c>
      <c r="FB82">
        <v>30850.2</v>
      </c>
      <c r="FC82">
        <v>28022.5</v>
      </c>
      <c r="FD82">
        <v>35023.800000000003</v>
      </c>
      <c r="FE82">
        <v>34126.5</v>
      </c>
      <c r="FF82">
        <v>40231.4</v>
      </c>
      <c r="FG82">
        <v>39087.5</v>
      </c>
      <c r="FH82">
        <v>2.3005</v>
      </c>
      <c r="FI82">
        <v>2.1634799999999998</v>
      </c>
      <c r="FJ82">
        <v>0</v>
      </c>
      <c r="FK82">
        <v>7.90656E-2</v>
      </c>
      <c r="FL82">
        <v>999.9</v>
      </c>
      <c r="FM82">
        <v>32.573599999999999</v>
      </c>
      <c r="FN82">
        <v>60.2</v>
      </c>
      <c r="FO82">
        <v>38.799999999999997</v>
      </c>
      <c r="FP82">
        <v>41.405500000000004</v>
      </c>
      <c r="FQ82">
        <v>51.460900000000002</v>
      </c>
      <c r="FR82">
        <v>30.625</v>
      </c>
      <c r="FS82">
        <v>2</v>
      </c>
      <c r="FT82">
        <v>0.68944899999999998</v>
      </c>
      <c r="FU82">
        <v>1.17262</v>
      </c>
      <c r="FV82">
        <v>20.203600000000002</v>
      </c>
      <c r="FW82">
        <v>5.2144399999999997</v>
      </c>
      <c r="FX82">
        <v>11.974</v>
      </c>
      <c r="FY82">
        <v>4.9901</v>
      </c>
      <c r="FZ82">
        <v>3.2924500000000001</v>
      </c>
      <c r="GA82">
        <v>9999</v>
      </c>
      <c r="GB82">
        <v>9999</v>
      </c>
      <c r="GC82">
        <v>9999</v>
      </c>
      <c r="GD82">
        <v>999.9</v>
      </c>
      <c r="GE82">
        <v>4.9714</v>
      </c>
      <c r="GF82">
        <v>1.8742300000000001</v>
      </c>
      <c r="GG82">
        <v>1.8705400000000001</v>
      </c>
      <c r="GH82">
        <v>1.8701399999999999</v>
      </c>
      <c r="GI82">
        <v>1.8747</v>
      </c>
      <c r="GJ82">
        <v>1.8714599999999999</v>
      </c>
      <c r="GK82">
        <v>1.8669100000000001</v>
      </c>
      <c r="GL82">
        <v>1.87792</v>
      </c>
      <c r="GM82">
        <v>0</v>
      </c>
      <c r="GN82">
        <v>0</v>
      </c>
      <c r="GO82">
        <v>0</v>
      </c>
      <c r="GP82">
        <v>0</v>
      </c>
      <c r="GQ82" t="s">
        <v>384</v>
      </c>
      <c r="GR82" t="s">
        <v>385</v>
      </c>
      <c r="GS82" t="s">
        <v>386</v>
      </c>
      <c r="GT82" t="s">
        <v>386</v>
      </c>
      <c r="GU82" t="s">
        <v>386</v>
      </c>
      <c r="GV82" t="s">
        <v>386</v>
      </c>
      <c r="GW82">
        <v>0</v>
      </c>
      <c r="GX82">
        <v>100</v>
      </c>
      <c r="GY82">
        <v>100</v>
      </c>
      <c r="GZ82">
        <v>-0.78400000000000003</v>
      </c>
      <c r="HA82">
        <v>0.32200000000000001</v>
      </c>
      <c r="HB82">
        <v>-0.78395000000000437</v>
      </c>
      <c r="HC82">
        <v>0</v>
      </c>
      <c r="HD82">
        <v>0</v>
      </c>
      <c r="HE82">
        <v>0</v>
      </c>
      <c r="HF82">
        <v>0.32204000000000832</v>
      </c>
      <c r="HG82">
        <v>0</v>
      </c>
      <c r="HH82">
        <v>0</v>
      </c>
      <c r="HI82">
        <v>0</v>
      </c>
      <c r="HJ82">
        <v>-1</v>
      </c>
      <c r="HK82">
        <v>-1</v>
      </c>
      <c r="HL82">
        <v>-1</v>
      </c>
      <c r="HM82">
        <v>-1</v>
      </c>
      <c r="HN82">
        <v>47.3</v>
      </c>
      <c r="HO82">
        <v>47.3</v>
      </c>
      <c r="HP82">
        <v>1.39893</v>
      </c>
      <c r="HQ82">
        <v>2.5695800000000002</v>
      </c>
      <c r="HR82">
        <v>2.1484399999999999</v>
      </c>
      <c r="HS82">
        <v>2.5842299999999998</v>
      </c>
      <c r="HT82">
        <v>2.5451700000000002</v>
      </c>
      <c r="HU82">
        <v>2.2961399999999998</v>
      </c>
      <c r="HV82">
        <v>43.155000000000001</v>
      </c>
      <c r="HW82">
        <v>13.921900000000001</v>
      </c>
      <c r="HX82">
        <v>18</v>
      </c>
      <c r="HY82">
        <v>693.77300000000002</v>
      </c>
      <c r="HZ82">
        <v>714.37699999999995</v>
      </c>
      <c r="IA82">
        <v>30.999500000000001</v>
      </c>
      <c r="IB82">
        <v>36.177</v>
      </c>
      <c r="IC82">
        <v>29.999400000000001</v>
      </c>
      <c r="ID82">
        <v>36.001199999999997</v>
      </c>
      <c r="IE82">
        <v>35.9465</v>
      </c>
      <c r="IF82">
        <v>28.073799999999999</v>
      </c>
      <c r="IG82">
        <v>28.724299999999999</v>
      </c>
      <c r="IH82">
        <v>69.611000000000004</v>
      </c>
      <c r="II82">
        <v>31</v>
      </c>
      <c r="IJ82">
        <v>451.524</v>
      </c>
      <c r="IK82">
        <v>32.127600000000001</v>
      </c>
      <c r="IL82">
        <v>98.337500000000006</v>
      </c>
      <c r="IM82">
        <v>98.410700000000006</v>
      </c>
    </row>
    <row r="83" spans="1:247" x14ac:dyDescent="0.2">
      <c r="A83">
        <v>68</v>
      </c>
      <c r="B83">
        <v>1665065316.0999999</v>
      </c>
      <c r="C83">
        <v>267.5</v>
      </c>
      <c r="D83" t="s">
        <v>521</v>
      </c>
      <c r="E83" t="s">
        <v>522</v>
      </c>
      <c r="F83">
        <v>4</v>
      </c>
      <c r="G83">
        <v>1665065313.7874999</v>
      </c>
      <c r="H83">
        <f t="shared" si="34"/>
        <v>1.3990116505663798E-3</v>
      </c>
      <c r="I83">
        <f t="shared" si="35"/>
        <v>1.3990116505663797</v>
      </c>
      <c r="J83">
        <f t="shared" si="36"/>
        <v>9.4212323644848794</v>
      </c>
      <c r="K83">
        <f t="shared" si="37"/>
        <v>422.18212499999998</v>
      </c>
      <c r="L83">
        <f t="shared" si="38"/>
        <v>198.14343190474216</v>
      </c>
      <c r="M83">
        <f t="shared" si="39"/>
        <v>20.046902964977772</v>
      </c>
      <c r="N83">
        <f t="shared" si="40"/>
        <v>42.713725163960689</v>
      </c>
      <c r="O83">
        <f t="shared" si="41"/>
        <v>7.1243661798100696E-2</v>
      </c>
      <c r="P83">
        <f t="shared" si="42"/>
        <v>2.7648643939821809</v>
      </c>
      <c r="Q83">
        <f t="shared" si="43"/>
        <v>7.0239304854615464E-2</v>
      </c>
      <c r="R83">
        <f t="shared" si="44"/>
        <v>4.3988623433549152E-2</v>
      </c>
      <c r="S83">
        <f t="shared" si="45"/>
        <v>194.42779611253687</v>
      </c>
      <c r="T83">
        <f t="shared" si="46"/>
        <v>34.85559119262529</v>
      </c>
      <c r="U83">
        <f t="shared" si="47"/>
        <v>33.858687500000002</v>
      </c>
      <c r="V83">
        <f t="shared" si="48"/>
        <v>5.3010381797820214</v>
      </c>
      <c r="W83">
        <f t="shared" si="49"/>
        <v>62.996151748293038</v>
      </c>
      <c r="X83">
        <f t="shared" si="50"/>
        <v>3.3722583377657442</v>
      </c>
      <c r="Y83">
        <f t="shared" si="51"/>
        <v>5.35311799876271</v>
      </c>
      <c r="Z83">
        <f t="shared" si="52"/>
        <v>1.9287798420162772</v>
      </c>
      <c r="AA83">
        <f t="shared" si="53"/>
        <v>-61.696413789977349</v>
      </c>
      <c r="AB83">
        <f t="shared" si="54"/>
        <v>26.115201485305466</v>
      </c>
      <c r="AC83">
        <f t="shared" si="55"/>
        <v>2.1833227661553765</v>
      </c>
      <c r="AD83">
        <f t="shared" si="56"/>
        <v>161.02990657402037</v>
      </c>
      <c r="AE83">
        <f t="shared" si="57"/>
        <v>19.640062509527944</v>
      </c>
      <c r="AF83">
        <f t="shared" si="58"/>
        <v>1.4066902637551595</v>
      </c>
      <c r="AG83">
        <f t="shared" si="59"/>
        <v>9.4212323644848794</v>
      </c>
      <c r="AH83">
        <v>455.63280417436238</v>
      </c>
      <c r="AI83">
        <v>439.80541212121221</v>
      </c>
      <c r="AJ83">
        <v>1.6920999159583849</v>
      </c>
      <c r="AK83">
        <v>66.416550813611067</v>
      </c>
      <c r="AL83">
        <f t="shared" si="60"/>
        <v>1.3990116505663797</v>
      </c>
      <c r="AM83">
        <v>32.076033457599657</v>
      </c>
      <c r="AN83">
        <v>33.32516424242425</v>
      </c>
      <c r="AO83">
        <v>-1.584144447194128E-4</v>
      </c>
      <c r="AP83">
        <v>79.004078207123655</v>
      </c>
      <c r="AQ83">
        <v>10</v>
      </c>
      <c r="AR83">
        <v>2</v>
      </c>
      <c r="AS83">
        <f t="shared" si="61"/>
        <v>1</v>
      </c>
      <c r="AT83">
        <f t="shared" si="62"/>
        <v>0</v>
      </c>
      <c r="AU83">
        <f t="shared" si="63"/>
        <v>47101.035159166066</v>
      </c>
      <c r="AV83" t="s">
        <v>379</v>
      </c>
      <c r="AW83" t="s">
        <v>379</v>
      </c>
      <c r="AX83">
        <v>0</v>
      </c>
      <c r="AY83">
        <v>0</v>
      </c>
      <c r="AZ83">
        <v>261</v>
      </c>
      <c r="BA83">
        <v>1000</v>
      </c>
      <c r="BB83" t="s">
        <v>380</v>
      </c>
      <c r="BC83">
        <v>1176.155</v>
      </c>
      <c r="BD83">
        <v>1226.1110000000001</v>
      </c>
      <c r="BE83">
        <v>1216</v>
      </c>
      <c r="BF83">
        <v>1.4603136E-4</v>
      </c>
      <c r="BG83">
        <v>9.7405935999999986E-4</v>
      </c>
      <c r="BH83">
        <v>4.7597999359999997E-2</v>
      </c>
      <c r="BI83">
        <v>7.5799999999999999E-4</v>
      </c>
      <c r="BJ83">
        <f t="shared" si="64"/>
        <v>1200.01125</v>
      </c>
      <c r="BK83">
        <f t="shared" si="65"/>
        <v>1009.5151497992418</v>
      </c>
      <c r="BL83">
        <f t="shared" si="66"/>
        <v>0.8412547380695321</v>
      </c>
      <c r="BM83">
        <f t="shared" si="67"/>
        <v>0.16202164447419712</v>
      </c>
      <c r="BN83">
        <v>6</v>
      </c>
      <c r="BO83">
        <v>0.5</v>
      </c>
      <c r="BP83" t="s">
        <v>381</v>
      </c>
      <c r="BQ83">
        <v>2</v>
      </c>
      <c r="BR83" t="b">
        <v>1</v>
      </c>
      <c r="BS83">
        <v>1665065313.7874999</v>
      </c>
      <c r="BT83">
        <v>422.18212499999998</v>
      </c>
      <c r="BU83">
        <v>440.85975000000002</v>
      </c>
      <c r="BV83">
        <v>33.331374999999987</v>
      </c>
      <c r="BW83">
        <v>32.076162500000002</v>
      </c>
      <c r="BX83">
        <v>422.96600000000001</v>
      </c>
      <c r="BY83">
        <v>33.0093125</v>
      </c>
      <c r="BZ83">
        <v>649.99512499999992</v>
      </c>
      <c r="CA83">
        <v>101.07362500000001</v>
      </c>
      <c r="CB83">
        <v>0.1000690875</v>
      </c>
      <c r="CC83">
        <v>34.033887499999999</v>
      </c>
      <c r="CD83">
        <v>999.9</v>
      </c>
      <c r="CE83">
        <v>33.858687500000002</v>
      </c>
      <c r="CF83">
        <v>0</v>
      </c>
      <c r="CG83">
        <v>0</v>
      </c>
      <c r="CH83">
        <v>8992.8924999999981</v>
      </c>
      <c r="CI83">
        <v>0</v>
      </c>
      <c r="CJ83">
        <v>446.89037499999989</v>
      </c>
      <c r="CK83">
        <v>-18.677587500000001</v>
      </c>
      <c r="CL83">
        <v>436.73925000000003</v>
      </c>
      <c r="CM83">
        <v>455.46949999999998</v>
      </c>
      <c r="CN83">
        <v>1.25520375</v>
      </c>
      <c r="CO83">
        <v>440.85975000000002</v>
      </c>
      <c r="CP83">
        <v>32.076162500000002</v>
      </c>
      <c r="CQ83">
        <v>3.3689225</v>
      </c>
      <c r="CR83">
        <v>3.2420562500000001</v>
      </c>
      <c r="CS83">
        <v>25.973262500000001</v>
      </c>
      <c r="CT83">
        <v>25.326262499999999</v>
      </c>
      <c r="CU83">
        <v>1200.01125</v>
      </c>
      <c r="CV83">
        <v>0.958002625</v>
      </c>
      <c r="CW83">
        <v>4.1997337500000002E-2</v>
      </c>
      <c r="CX83">
        <v>0</v>
      </c>
      <c r="CY83">
        <v>944.46475000000009</v>
      </c>
      <c r="CZ83">
        <v>5.0001600000000002</v>
      </c>
      <c r="DA83">
        <v>12296.85</v>
      </c>
      <c r="DB83">
        <v>9515.2750000000015</v>
      </c>
      <c r="DC83">
        <v>47.742125000000001</v>
      </c>
      <c r="DD83">
        <v>49.546499999999988</v>
      </c>
      <c r="DE83">
        <v>48.843499999999999</v>
      </c>
      <c r="DF83">
        <v>48.561999999999998</v>
      </c>
      <c r="DG83">
        <v>49.444875000000003</v>
      </c>
      <c r="DH83">
        <v>1144.82125</v>
      </c>
      <c r="DI83">
        <v>50.19</v>
      </c>
      <c r="DJ83">
        <v>0</v>
      </c>
      <c r="DK83">
        <v>2553.2000000476842</v>
      </c>
      <c r="DL83">
        <v>0</v>
      </c>
      <c r="DM83">
        <v>945.16539999999998</v>
      </c>
      <c r="DN83">
        <v>-8.0736153866376217</v>
      </c>
      <c r="DO83">
        <v>-195.19999998348371</v>
      </c>
      <c r="DP83">
        <v>12309.964</v>
      </c>
      <c r="DQ83">
        <v>15</v>
      </c>
      <c r="DR83">
        <v>1665062474.5</v>
      </c>
      <c r="DS83" t="s">
        <v>382</v>
      </c>
      <c r="DT83">
        <v>1665062474.5</v>
      </c>
      <c r="DU83">
        <v>1665062474.5</v>
      </c>
      <c r="DV83">
        <v>8</v>
      </c>
      <c r="DW83">
        <v>-4.1000000000000002E-2</v>
      </c>
      <c r="DX83">
        <v>-0.11700000000000001</v>
      </c>
      <c r="DY83">
        <v>-0.78400000000000003</v>
      </c>
      <c r="DZ83">
        <v>0.32200000000000001</v>
      </c>
      <c r="EA83">
        <v>415</v>
      </c>
      <c r="EB83">
        <v>32</v>
      </c>
      <c r="EC83">
        <v>0.34</v>
      </c>
      <c r="ED83">
        <v>0.23</v>
      </c>
      <c r="EE83">
        <v>-18.310762499999999</v>
      </c>
      <c r="EF83">
        <v>-2.4482465290806301</v>
      </c>
      <c r="EG83">
        <v>0.2381195956735816</v>
      </c>
      <c r="EH83">
        <v>0</v>
      </c>
      <c r="EI83">
        <v>945.69435294117648</v>
      </c>
      <c r="EJ83">
        <v>-8.2612070288577382</v>
      </c>
      <c r="EK83">
        <v>0.83503444389518344</v>
      </c>
      <c r="EL83">
        <v>0</v>
      </c>
      <c r="EM83">
        <v>1.24863375</v>
      </c>
      <c r="EN83">
        <v>1.1224953095681431E-2</v>
      </c>
      <c r="EO83">
        <v>7.0327870320023101E-3</v>
      </c>
      <c r="EP83">
        <v>1</v>
      </c>
      <c r="EQ83">
        <v>1</v>
      </c>
      <c r="ER83">
        <v>3</v>
      </c>
      <c r="ES83" t="s">
        <v>391</v>
      </c>
      <c r="ET83">
        <v>3.3688500000000001</v>
      </c>
      <c r="EU83">
        <v>2.8938000000000001</v>
      </c>
      <c r="EV83">
        <v>9.9301399999999998E-2</v>
      </c>
      <c r="EW83">
        <v>0.10409499999999999</v>
      </c>
      <c r="EX83">
        <v>0.13863300000000001</v>
      </c>
      <c r="EY83">
        <v>0.13749400000000001</v>
      </c>
      <c r="EZ83">
        <v>31087</v>
      </c>
      <c r="FA83">
        <v>26932.9</v>
      </c>
      <c r="FB83">
        <v>30850.799999999999</v>
      </c>
      <c r="FC83">
        <v>28022.6</v>
      </c>
      <c r="FD83">
        <v>35025.800000000003</v>
      </c>
      <c r="FE83">
        <v>34126.699999999997</v>
      </c>
      <c r="FF83">
        <v>40231.9</v>
      </c>
      <c r="FG83">
        <v>39087.5</v>
      </c>
      <c r="FH83">
        <v>2.3008999999999999</v>
      </c>
      <c r="FI83">
        <v>2.1636799999999998</v>
      </c>
      <c r="FJ83">
        <v>0</v>
      </c>
      <c r="FK83">
        <v>7.9751000000000002E-2</v>
      </c>
      <c r="FL83">
        <v>999.9</v>
      </c>
      <c r="FM83">
        <v>32.573599999999999</v>
      </c>
      <c r="FN83">
        <v>60.2</v>
      </c>
      <c r="FO83">
        <v>38.799999999999997</v>
      </c>
      <c r="FP83">
        <v>41.398499999999999</v>
      </c>
      <c r="FQ83">
        <v>51.190899999999999</v>
      </c>
      <c r="FR83">
        <v>30.881399999999999</v>
      </c>
      <c r="FS83">
        <v>2</v>
      </c>
      <c r="FT83">
        <v>0.68884900000000004</v>
      </c>
      <c r="FU83">
        <v>1.16812</v>
      </c>
      <c r="FV83">
        <v>20.203600000000002</v>
      </c>
      <c r="FW83">
        <v>5.2142900000000001</v>
      </c>
      <c r="FX83">
        <v>11.974</v>
      </c>
      <c r="FY83">
        <v>4.9899500000000003</v>
      </c>
      <c r="FZ83">
        <v>3.2924799999999999</v>
      </c>
      <c r="GA83">
        <v>9999</v>
      </c>
      <c r="GB83">
        <v>9999</v>
      </c>
      <c r="GC83">
        <v>9999</v>
      </c>
      <c r="GD83">
        <v>999.9</v>
      </c>
      <c r="GE83">
        <v>4.9713900000000004</v>
      </c>
      <c r="GF83">
        <v>1.87422</v>
      </c>
      <c r="GG83">
        <v>1.87056</v>
      </c>
      <c r="GH83">
        <v>1.8701399999999999</v>
      </c>
      <c r="GI83">
        <v>1.8747</v>
      </c>
      <c r="GJ83">
        <v>1.87148</v>
      </c>
      <c r="GK83">
        <v>1.8669100000000001</v>
      </c>
      <c r="GL83">
        <v>1.87792</v>
      </c>
      <c r="GM83">
        <v>0</v>
      </c>
      <c r="GN83">
        <v>0</v>
      </c>
      <c r="GO83">
        <v>0</v>
      </c>
      <c r="GP83">
        <v>0</v>
      </c>
      <c r="GQ83" t="s">
        <v>384</v>
      </c>
      <c r="GR83" t="s">
        <v>385</v>
      </c>
      <c r="GS83" t="s">
        <v>386</v>
      </c>
      <c r="GT83" t="s">
        <v>386</v>
      </c>
      <c r="GU83" t="s">
        <v>386</v>
      </c>
      <c r="GV83" t="s">
        <v>386</v>
      </c>
      <c r="GW83">
        <v>0</v>
      </c>
      <c r="GX83">
        <v>100</v>
      </c>
      <c r="GY83">
        <v>100</v>
      </c>
      <c r="GZ83">
        <v>-0.78400000000000003</v>
      </c>
      <c r="HA83">
        <v>0.3221</v>
      </c>
      <c r="HB83">
        <v>-0.78395000000000437</v>
      </c>
      <c r="HC83">
        <v>0</v>
      </c>
      <c r="HD83">
        <v>0</v>
      </c>
      <c r="HE83">
        <v>0</v>
      </c>
      <c r="HF83">
        <v>0.32204000000000832</v>
      </c>
      <c r="HG83">
        <v>0</v>
      </c>
      <c r="HH83">
        <v>0</v>
      </c>
      <c r="HI83">
        <v>0</v>
      </c>
      <c r="HJ83">
        <v>-1</v>
      </c>
      <c r="HK83">
        <v>-1</v>
      </c>
      <c r="HL83">
        <v>-1</v>
      </c>
      <c r="HM83">
        <v>-1</v>
      </c>
      <c r="HN83">
        <v>47.4</v>
      </c>
      <c r="HO83">
        <v>47.4</v>
      </c>
      <c r="HP83">
        <v>1.4160200000000001</v>
      </c>
      <c r="HQ83">
        <v>2.5647000000000002</v>
      </c>
      <c r="HR83">
        <v>2.1484399999999999</v>
      </c>
      <c r="HS83">
        <v>2.5854499999999998</v>
      </c>
      <c r="HT83">
        <v>2.5451700000000002</v>
      </c>
      <c r="HU83">
        <v>2.3168899999999999</v>
      </c>
      <c r="HV83">
        <v>43.155000000000001</v>
      </c>
      <c r="HW83">
        <v>13.9306</v>
      </c>
      <c r="HX83">
        <v>18</v>
      </c>
      <c r="HY83">
        <v>694.02700000000004</v>
      </c>
      <c r="HZ83">
        <v>714.51499999999999</v>
      </c>
      <c r="IA83">
        <v>30.999099999999999</v>
      </c>
      <c r="IB83">
        <v>36.169499999999999</v>
      </c>
      <c r="IC83">
        <v>29.999400000000001</v>
      </c>
      <c r="ID83">
        <v>35.994500000000002</v>
      </c>
      <c r="IE83">
        <v>35.941499999999998</v>
      </c>
      <c r="IF83">
        <v>28.418800000000001</v>
      </c>
      <c r="IG83">
        <v>28.724299999999999</v>
      </c>
      <c r="IH83">
        <v>69.611000000000004</v>
      </c>
      <c r="II83">
        <v>31</v>
      </c>
      <c r="IJ83">
        <v>458.20400000000001</v>
      </c>
      <c r="IK83">
        <v>32.127600000000001</v>
      </c>
      <c r="IL83">
        <v>98.339200000000005</v>
      </c>
      <c r="IM83">
        <v>98.410899999999998</v>
      </c>
    </row>
    <row r="84" spans="1:247" x14ac:dyDescent="0.2">
      <c r="A84">
        <v>69</v>
      </c>
      <c r="B84">
        <v>1665065320.0999999</v>
      </c>
      <c r="C84">
        <v>271.5</v>
      </c>
      <c r="D84" t="s">
        <v>523</v>
      </c>
      <c r="E84" t="s">
        <v>524</v>
      </c>
      <c r="F84">
        <v>4</v>
      </c>
      <c r="G84">
        <v>1665065318.0999999</v>
      </c>
      <c r="H84">
        <f t="shared" si="34"/>
        <v>1.3938871354451589E-3</v>
      </c>
      <c r="I84">
        <f t="shared" si="35"/>
        <v>1.393887135445159</v>
      </c>
      <c r="J84">
        <f t="shared" si="36"/>
        <v>9.5376251159521832</v>
      </c>
      <c r="K84">
        <f t="shared" si="37"/>
        <v>429.2317142857143</v>
      </c>
      <c r="L84">
        <f t="shared" si="38"/>
        <v>201.20089485012431</v>
      </c>
      <c r="M84">
        <f t="shared" si="39"/>
        <v>20.356406796964425</v>
      </c>
      <c r="N84">
        <f t="shared" si="40"/>
        <v>43.427318713801469</v>
      </c>
      <c r="O84">
        <f t="shared" si="41"/>
        <v>7.0856857118727856E-2</v>
      </c>
      <c r="P84">
        <f t="shared" si="42"/>
        <v>2.7658969960077551</v>
      </c>
      <c r="Q84">
        <f t="shared" si="43"/>
        <v>6.9863659836607139E-2</v>
      </c>
      <c r="R84">
        <f t="shared" si="44"/>
        <v>4.3752862408978424E-2</v>
      </c>
      <c r="S84">
        <f t="shared" si="45"/>
        <v>194.42303661252731</v>
      </c>
      <c r="T84">
        <f t="shared" si="46"/>
        <v>34.84918008388091</v>
      </c>
      <c r="U84">
        <f t="shared" si="47"/>
        <v>33.866542857142854</v>
      </c>
      <c r="V84">
        <f t="shared" si="48"/>
        <v>5.3033637862697125</v>
      </c>
      <c r="W84">
        <f t="shared" si="49"/>
        <v>63.00485008247707</v>
      </c>
      <c r="X84">
        <f t="shared" si="50"/>
        <v>3.3713132543219189</v>
      </c>
      <c r="Y84">
        <f t="shared" si="51"/>
        <v>5.3508789401271022</v>
      </c>
      <c r="Z84">
        <f t="shared" si="52"/>
        <v>1.9320505319477936</v>
      </c>
      <c r="AA84">
        <f t="shared" si="53"/>
        <v>-61.470422673131509</v>
      </c>
      <c r="AB84">
        <f t="shared" si="54"/>
        <v>23.834973852557443</v>
      </c>
      <c r="AC84">
        <f t="shared" si="55"/>
        <v>1.9919471874581949</v>
      </c>
      <c r="AD84">
        <f t="shared" si="56"/>
        <v>158.77953497941147</v>
      </c>
      <c r="AE84">
        <f t="shared" si="57"/>
        <v>19.814880026069499</v>
      </c>
      <c r="AF84">
        <f t="shared" si="58"/>
        <v>1.3952770898872293</v>
      </c>
      <c r="AG84">
        <f t="shared" si="59"/>
        <v>9.5376251159521832</v>
      </c>
      <c r="AH84">
        <v>462.52644486614219</v>
      </c>
      <c r="AI84">
        <v>446.57150909090888</v>
      </c>
      <c r="AJ84">
        <v>1.6965350351988031</v>
      </c>
      <c r="AK84">
        <v>66.416550813611067</v>
      </c>
      <c r="AL84">
        <f t="shared" si="60"/>
        <v>1.393887135445159</v>
      </c>
      <c r="AM84">
        <v>32.076187370416221</v>
      </c>
      <c r="AN84">
        <v>33.320129090909091</v>
      </c>
      <c r="AO84">
        <v>-5.5199442973309568E-5</v>
      </c>
      <c r="AP84">
        <v>79.004078207123655</v>
      </c>
      <c r="AQ84">
        <v>10</v>
      </c>
      <c r="AR84">
        <v>2</v>
      </c>
      <c r="AS84">
        <f t="shared" si="61"/>
        <v>1</v>
      </c>
      <c r="AT84">
        <f t="shared" si="62"/>
        <v>0</v>
      </c>
      <c r="AU84">
        <f t="shared" si="63"/>
        <v>47130.4868393828</v>
      </c>
      <c r="AV84" t="s">
        <v>379</v>
      </c>
      <c r="AW84" t="s">
        <v>379</v>
      </c>
      <c r="AX84">
        <v>0</v>
      </c>
      <c r="AY84">
        <v>0</v>
      </c>
      <c r="AZ84">
        <v>261</v>
      </c>
      <c r="BA84">
        <v>1000</v>
      </c>
      <c r="BB84" t="s">
        <v>380</v>
      </c>
      <c r="BC84">
        <v>1176.155</v>
      </c>
      <c r="BD84">
        <v>1226.1110000000001</v>
      </c>
      <c r="BE84">
        <v>1216</v>
      </c>
      <c r="BF84">
        <v>1.4603136E-4</v>
      </c>
      <c r="BG84">
        <v>9.7405935999999986E-4</v>
      </c>
      <c r="BH84">
        <v>4.7597999359999997E-2</v>
      </c>
      <c r="BI84">
        <v>7.5799999999999999E-4</v>
      </c>
      <c r="BJ84">
        <f t="shared" si="64"/>
        <v>1199.981428571429</v>
      </c>
      <c r="BK84">
        <f t="shared" si="65"/>
        <v>1009.4900997992371</v>
      </c>
      <c r="BL84">
        <f t="shared" si="66"/>
        <v>0.84125476925174525</v>
      </c>
      <c r="BM84">
        <f t="shared" si="67"/>
        <v>0.16202170465586857</v>
      </c>
      <c r="BN84">
        <v>6</v>
      </c>
      <c r="BO84">
        <v>0.5</v>
      </c>
      <c r="BP84" t="s">
        <v>381</v>
      </c>
      <c r="BQ84">
        <v>2</v>
      </c>
      <c r="BR84" t="b">
        <v>1</v>
      </c>
      <c r="BS84">
        <v>1665065318.0999999</v>
      </c>
      <c r="BT84">
        <v>429.2317142857143</v>
      </c>
      <c r="BU84">
        <v>448.07342857142862</v>
      </c>
      <c r="BV84">
        <v>33.321757142857138</v>
      </c>
      <c r="BW84">
        <v>32.076842857142857</v>
      </c>
      <c r="BX84">
        <v>430.01571428571418</v>
      </c>
      <c r="BY84">
        <v>32.999699999999997</v>
      </c>
      <c r="BZ84">
        <v>650.06114285714284</v>
      </c>
      <c r="CA84">
        <v>101.0744285714286</v>
      </c>
      <c r="CB84">
        <v>0.1001055285714286</v>
      </c>
      <c r="CC84">
        <v>34.026385714285723</v>
      </c>
      <c r="CD84">
        <v>999.89999999999986</v>
      </c>
      <c r="CE84">
        <v>33.866542857142854</v>
      </c>
      <c r="CF84">
        <v>0</v>
      </c>
      <c r="CG84">
        <v>0</v>
      </c>
      <c r="CH84">
        <v>8998.3057142857124</v>
      </c>
      <c r="CI84">
        <v>0</v>
      </c>
      <c r="CJ84">
        <v>469.6737142857142</v>
      </c>
      <c r="CK84">
        <v>-18.841842857142861</v>
      </c>
      <c r="CL84">
        <v>444.02728571428582</v>
      </c>
      <c r="CM84">
        <v>462.92257142857142</v>
      </c>
      <c r="CN84">
        <v>1.244907142857143</v>
      </c>
      <c r="CO84">
        <v>448.07342857142862</v>
      </c>
      <c r="CP84">
        <v>32.076842857142857</v>
      </c>
      <c r="CQ84">
        <v>3.3679757142857141</v>
      </c>
      <c r="CR84">
        <v>3.242145714285714</v>
      </c>
      <c r="CS84">
        <v>25.968499999999999</v>
      </c>
      <c r="CT84">
        <v>25.32675714285714</v>
      </c>
      <c r="CU84">
        <v>1199.981428571429</v>
      </c>
      <c r="CV84">
        <v>0.9580008571428571</v>
      </c>
      <c r="CW84">
        <v>4.1999057142857142E-2</v>
      </c>
      <c r="CX84">
        <v>0</v>
      </c>
      <c r="CY84">
        <v>943.95757142857133</v>
      </c>
      <c r="CZ84">
        <v>5.0001600000000002</v>
      </c>
      <c r="DA84">
        <v>12368.542857142849</v>
      </c>
      <c r="DB84">
        <v>9515.0214285714301</v>
      </c>
      <c r="DC84">
        <v>47.732000000000014</v>
      </c>
      <c r="DD84">
        <v>49.5</v>
      </c>
      <c r="DE84">
        <v>48.821000000000012</v>
      </c>
      <c r="DF84">
        <v>48.58014285714286</v>
      </c>
      <c r="DG84">
        <v>49.464000000000013</v>
      </c>
      <c r="DH84">
        <v>1144.791428571428</v>
      </c>
      <c r="DI84">
        <v>50.19</v>
      </c>
      <c r="DJ84">
        <v>0</v>
      </c>
      <c r="DK84">
        <v>2556.7999999523158</v>
      </c>
      <c r="DL84">
        <v>0</v>
      </c>
      <c r="DM84">
        <v>944.6816</v>
      </c>
      <c r="DN84">
        <v>-7.6760769363402828</v>
      </c>
      <c r="DO84">
        <v>345.13076921892389</v>
      </c>
      <c r="DP84">
        <v>12319.932000000001</v>
      </c>
      <c r="DQ84">
        <v>15</v>
      </c>
      <c r="DR84">
        <v>1665062474.5</v>
      </c>
      <c r="DS84" t="s">
        <v>382</v>
      </c>
      <c r="DT84">
        <v>1665062474.5</v>
      </c>
      <c r="DU84">
        <v>1665062474.5</v>
      </c>
      <c r="DV84">
        <v>8</v>
      </c>
      <c r="DW84">
        <v>-4.1000000000000002E-2</v>
      </c>
      <c r="DX84">
        <v>-0.11700000000000001</v>
      </c>
      <c r="DY84">
        <v>-0.78400000000000003</v>
      </c>
      <c r="DZ84">
        <v>0.32200000000000001</v>
      </c>
      <c r="EA84">
        <v>415</v>
      </c>
      <c r="EB84">
        <v>32</v>
      </c>
      <c r="EC84">
        <v>0.34</v>
      </c>
      <c r="ED84">
        <v>0.23</v>
      </c>
      <c r="EE84">
        <v>-18.475594999999998</v>
      </c>
      <c r="EF84">
        <v>-2.513029643527144</v>
      </c>
      <c r="EG84">
        <v>0.24422185093680721</v>
      </c>
      <c r="EH84">
        <v>0</v>
      </c>
      <c r="EI84">
        <v>945.13158823529398</v>
      </c>
      <c r="EJ84">
        <v>-8.1587776975949531</v>
      </c>
      <c r="EK84">
        <v>0.81775237578186566</v>
      </c>
      <c r="EL84">
        <v>0</v>
      </c>
      <c r="EM84">
        <v>1.2473375</v>
      </c>
      <c r="EN84">
        <v>2.3910168855534021E-2</v>
      </c>
      <c r="EO84">
        <v>6.6649796511317212E-3</v>
      </c>
      <c r="EP84">
        <v>1</v>
      </c>
      <c r="EQ84">
        <v>1</v>
      </c>
      <c r="ER84">
        <v>3</v>
      </c>
      <c r="ES84" t="s">
        <v>391</v>
      </c>
      <c r="ET84">
        <v>3.3690600000000002</v>
      </c>
      <c r="EU84">
        <v>2.8937900000000001</v>
      </c>
      <c r="EV84">
        <v>0.100465</v>
      </c>
      <c r="EW84">
        <v>0.105279</v>
      </c>
      <c r="EX84">
        <v>0.13861799999999999</v>
      </c>
      <c r="EY84">
        <v>0.13750299999999999</v>
      </c>
      <c r="EZ84">
        <v>31047.1</v>
      </c>
      <c r="FA84">
        <v>26897.1</v>
      </c>
      <c r="FB84">
        <v>30851.1</v>
      </c>
      <c r="FC84">
        <v>28022.3</v>
      </c>
      <c r="FD84">
        <v>35026.699999999997</v>
      </c>
      <c r="FE84">
        <v>34126.6</v>
      </c>
      <c r="FF84">
        <v>40232.300000000003</v>
      </c>
      <c r="FG84">
        <v>39087.9</v>
      </c>
      <c r="FH84">
        <v>2.3009499999999998</v>
      </c>
      <c r="FI84">
        <v>2.1637300000000002</v>
      </c>
      <c r="FJ84">
        <v>0</v>
      </c>
      <c r="FK84">
        <v>7.9624399999999998E-2</v>
      </c>
      <c r="FL84">
        <v>999.9</v>
      </c>
      <c r="FM84">
        <v>32.573599999999999</v>
      </c>
      <c r="FN84">
        <v>60.1</v>
      </c>
      <c r="FO84">
        <v>38.799999999999997</v>
      </c>
      <c r="FP84">
        <v>41.3337</v>
      </c>
      <c r="FQ84">
        <v>51.100900000000003</v>
      </c>
      <c r="FR84">
        <v>30.6571</v>
      </c>
      <c r="FS84">
        <v>2</v>
      </c>
      <c r="FT84">
        <v>0.68826200000000004</v>
      </c>
      <c r="FU84">
        <v>1.1620299999999999</v>
      </c>
      <c r="FV84">
        <v>20.203700000000001</v>
      </c>
      <c r="FW84">
        <v>5.2150400000000001</v>
      </c>
      <c r="FX84">
        <v>11.974</v>
      </c>
      <c r="FY84">
        <v>4.9904500000000001</v>
      </c>
      <c r="FZ84">
        <v>3.2926500000000001</v>
      </c>
      <c r="GA84">
        <v>9999</v>
      </c>
      <c r="GB84">
        <v>9999</v>
      </c>
      <c r="GC84">
        <v>9999</v>
      </c>
      <c r="GD84">
        <v>999.9</v>
      </c>
      <c r="GE84">
        <v>4.9714</v>
      </c>
      <c r="GF84">
        <v>1.8742000000000001</v>
      </c>
      <c r="GG84">
        <v>1.8705499999999999</v>
      </c>
      <c r="GH84">
        <v>1.87015</v>
      </c>
      <c r="GI84">
        <v>1.8747199999999999</v>
      </c>
      <c r="GJ84">
        <v>1.87148</v>
      </c>
      <c r="GK84">
        <v>1.8669100000000001</v>
      </c>
      <c r="GL84">
        <v>1.87792</v>
      </c>
      <c r="GM84">
        <v>0</v>
      </c>
      <c r="GN84">
        <v>0</v>
      </c>
      <c r="GO84">
        <v>0</v>
      </c>
      <c r="GP84">
        <v>0</v>
      </c>
      <c r="GQ84" t="s">
        <v>384</v>
      </c>
      <c r="GR84" t="s">
        <v>385</v>
      </c>
      <c r="GS84" t="s">
        <v>386</v>
      </c>
      <c r="GT84" t="s">
        <v>386</v>
      </c>
      <c r="GU84" t="s">
        <v>386</v>
      </c>
      <c r="GV84" t="s">
        <v>386</v>
      </c>
      <c r="GW84">
        <v>0</v>
      </c>
      <c r="GX84">
        <v>100</v>
      </c>
      <c r="GY84">
        <v>100</v>
      </c>
      <c r="GZ84">
        <v>-0.78400000000000003</v>
      </c>
      <c r="HA84">
        <v>0.32200000000000001</v>
      </c>
      <c r="HB84">
        <v>-0.78395000000000437</v>
      </c>
      <c r="HC84">
        <v>0</v>
      </c>
      <c r="HD84">
        <v>0</v>
      </c>
      <c r="HE84">
        <v>0</v>
      </c>
      <c r="HF84">
        <v>0.32204000000000832</v>
      </c>
      <c r="HG84">
        <v>0</v>
      </c>
      <c r="HH84">
        <v>0</v>
      </c>
      <c r="HI84">
        <v>0</v>
      </c>
      <c r="HJ84">
        <v>-1</v>
      </c>
      <c r="HK84">
        <v>-1</v>
      </c>
      <c r="HL84">
        <v>-1</v>
      </c>
      <c r="HM84">
        <v>-1</v>
      </c>
      <c r="HN84">
        <v>47.4</v>
      </c>
      <c r="HO84">
        <v>47.4</v>
      </c>
      <c r="HP84">
        <v>1.4331100000000001</v>
      </c>
      <c r="HQ84">
        <v>2.5720200000000002</v>
      </c>
      <c r="HR84">
        <v>2.1484399999999999</v>
      </c>
      <c r="HS84">
        <v>2.5842299999999998</v>
      </c>
      <c r="HT84">
        <v>2.5451700000000002</v>
      </c>
      <c r="HU84">
        <v>2.2509800000000002</v>
      </c>
      <c r="HV84">
        <v>43.127899999999997</v>
      </c>
      <c r="HW84">
        <v>13.9131</v>
      </c>
      <c r="HX84">
        <v>18</v>
      </c>
      <c r="HY84">
        <v>693.995</v>
      </c>
      <c r="HZ84">
        <v>714.48599999999999</v>
      </c>
      <c r="IA84">
        <v>30.9986</v>
      </c>
      <c r="IB84">
        <v>36.161900000000003</v>
      </c>
      <c r="IC84">
        <v>29.999300000000002</v>
      </c>
      <c r="ID84">
        <v>35.987900000000003</v>
      </c>
      <c r="IE84">
        <v>35.934899999999999</v>
      </c>
      <c r="IF84">
        <v>28.762</v>
      </c>
      <c r="IG84">
        <v>28.724299999999999</v>
      </c>
      <c r="IH84">
        <v>69.611000000000004</v>
      </c>
      <c r="II84">
        <v>31</v>
      </c>
      <c r="IJ84">
        <v>464.88200000000001</v>
      </c>
      <c r="IK84">
        <v>32.129899999999999</v>
      </c>
      <c r="IL84">
        <v>98.340100000000007</v>
      </c>
      <c r="IM84">
        <v>98.411000000000001</v>
      </c>
    </row>
    <row r="85" spans="1:247" x14ac:dyDescent="0.2">
      <c r="A85">
        <v>70</v>
      </c>
      <c r="B85">
        <v>1665065324.0999999</v>
      </c>
      <c r="C85">
        <v>275.5</v>
      </c>
      <c r="D85" t="s">
        <v>525</v>
      </c>
      <c r="E85" t="s">
        <v>526</v>
      </c>
      <c r="F85">
        <v>4</v>
      </c>
      <c r="G85">
        <v>1665065321.7874999</v>
      </c>
      <c r="H85">
        <f t="shared" si="34"/>
        <v>1.3850050661529808E-3</v>
      </c>
      <c r="I85">
        <f t="shared" si="35"/>
        <v>1.3850050661529807</v>
      </c>
      <c r="J85">
        <f t="shared" si="36"/>
        <v>9.8079877847694448</v>
      </c>
      <c r="K85">
        <f t="shared" si="37"/>
        <v>435.30687499999999</v>
      </c>
      <c r="L85">
        <f t="shared" si="38"/>
        <v>199.86888546624806</v>
      </c>
      <c r="M85">
        <f t="shared" si="39"/>
        <v>20.221636983510233</v>
      </c>
      <c r="N85">
        <f t="shared" si="40"/>
        <v>44.041960719107365</v>
      </c>
      <c r="O85">
        <f t="shared" si="41"/>
        <v>7.0487348208551612E-2</v>
      </c>
      <c r="P85">
        <f t="shared" si="42"/>
        <v>2.7622718145425078</v>
      </c>
      <c r="Q85">
        <f t="shared" si="43"/>
        <v>6.9503134631723848E-2</v>
      </c>
      <c r="R85">
        <f t="shared" si="44"/>
        <v>4.3526741916779729E-2</v>
      </c>
      <c r="S85">
        <f t="shared" si="45"/>
        <v>194.43717261255583</v>
      </c>
      <c r="T85">
        <f t="shared" si="46"/>
        <v>34.851068871049023</v>
      </c>
      <c r="U85">
        <f t="shared" si="47"/>
        <v>33.857174999999998</v>
      </c>
      <c r="V85">
        <f t="shared" si="48"/>
        <v>5.3005905006032243</v>
      </c>
      <c r="W85">
        <f t="shared" si="49"/>
        <v>63.002111942108854</v>
      </c>
      <c r="X85">
        <f t="shared" si="50"/>
        <v>3.3708615740716619</v>
      </c>
      <c r="Y85">
        <f t="shared" si="51"/>
        <v>5.3503945664060701</v>
      </c>
      <c r="Z85">
        <f t="shared" si="52"/>
        <v>1.9297289265315625</v>
      </c>
      <c r="AA85">
        <f t="shared" si="53"/>
        <v>-61.078723417346453</v>
      </c>
      <c r="AB85">
        <f t="shared" si="54"/>
        <v>24.957063140821866</v>
      </c>
      <c r="AC85">
        <f t="shared" si="55"/>
        <v>2.0883480656602558</v>
      </c>
      <c r="AD85">
        <f t="shared" si="56"/>
        <v>160.4038604016915</v>
      </c>
      <c r="AE85">
        <f t="shared" si="57"/>
        <v>20.020951074306421</v>
      </c>
      <c r="AF85">
        <f t="shared" si="58"/>
        <v>1.3890054244919277</v>
      </c>
      <c r="AG85">
        <f t="shared" si="59"/>
        <v>9.8079877847694448</v>
      </c>
      <c r="AH85">
        <v>469.58547634107111</v>
      </c>
      <c r="AI85">
        <v>453.38384242424229</v>
      </c>
      <c r="AJ85">
        <v>1.6936116923908331</v>
      </c>
      <c r="AK85">
        <v>66.416550813611067</v>
      </c>
      <c r="AL85">
        <f t="shared" si="60"/>
        <v>1.3850050661529807</v>
      </c>
      <c r="AM85">
        <v>32.078445846839962</v>
      </c>
      <c r="AN85">
        <v>33.314478181818188</v>
      </c>
      <c r="AO85">
        <v>-4.6391035923236442E-5</v>
      </c>
      <c r="AP85">
        <v>79.004078207123655</v>
      </c>
      <c r="AQ85">
        <v>10</v>
      </c>
      <c r="AR85">
        <v>2</v>
      </c>
      <c r="AS85">
        <f t="shared" si="61"/>
        <v>1</v>
      </c>
      <c r="AT85">
        <f t="shared" si="62"/>
        <v>0</v>
      </c>
      <c r="AU85">
        <f t="shared" si="63"/>
        <v>47031.422433555759</v>
      </c>
      <c r="AV85" t="s">
        <v>379</v>
      </c>
      <c r="AW85" t="s">
        <v>379</v>
      </c>
      <c r="AX85">
        <v>0</v>
      </c>
      <c r="AY85">
        <v>0</v>
      </c>
      <c r="AZ85">
        <v>261</v>
      </c>
      <c r="BA85">
        <v>1000</v>
      </c>
      <c r="BB85" t="s">
        <v>380</v>
      </c>
      <c r="BC85">
        <v>1176.155</v>
      </c>
      <c r="BD85">
        <v>1226.1110000000001</v>
      </c>
      <c r="BE85">
        <v>1216</v>
      </c>
      <c r="BF85">
        <v>1.4603136E-4</v>
      </c>
      <c r="BG85">
        <v>9.7405935999999986E-4</v>
      </c>
      <c r="BH85">
        <v>4.7597999359999997E-2</v>
      </c>
      <c r="BI85">
        <v>7.5799999999999999E-4</v>
      </c>
      <c r="BJ85">
        <f t="shared" si="64"/>
        <v>1200.07</v>
      </c>
      <c r="BK85">
        <f t="shared" si="65"/>
        <v>1009.5644997992516</v>
      </c>
      <c r="BL85">
        <f t="shared" si="66"/>
        <v>0.84125467664323883</v>
      </c>
      <c r="BM85">
        <f t="shared" si="67"/>
        <v>0.16202152592145111</v>
      </c>
      <c r="BN85">
        <v>6</v>
      </c>
      <c r="BO85">
        <v>0.5</v>
      </c>
      <c r="BP85" t="s">
        <v>381</v>
      </c>
      <c r="BQ85">
        <v>2</v>
      </c>
      <c r="BR85" t="b">
        <v>1</v>
      </c>
      <c r="BS85">
        <v>1665065321.7874999</v>
      </c>
      <c r="BT85">
        <v>435.30687499999999</v>
      </c>
      <c r="BU85">
        <v>454.344875</v>
      </c>
      <c r="BV85">
        <v>33.317300000000003</v>
      </c>
      <c r="BW85">
        <v>32.077925</v>
      </c>
      <c r="BX85">
        <v>436.09087499999998</v>
      </c>
      <c r="BY85">
        <v>32.995275000000007</v>
      </c>
      <c r="BZ85">
        <v>650.03449999999998</v>
      </c>
      <c r="CA85">
        <v>101.074375</v>
      </c>
      <c r="CB85">
        <v>0.1001371625</v>
      </c>
      <c r="CC85">
        <v>34.024762500000001</v>
      </c>
      <c r="CD85">
        <v>999.9</v>
      </c>
      <c r="CE85">
        <v>33.857174999999998</v>
      </c>
      <c r="CF85">
        <v>0</v>
      </c>
      <c r="CG85">
        <v>0</v>
      </c>
      <c r="CH85">
        <v>8979.0637499999993</v>
      </c>
      <c r="CI85">
        <v>0</v>
      </c>
      <c r="CJ85">
        <v>666.25587500000006</v>
      </c>
      <c r="CK85">
        <v>-19.037974999999999</v>
      </c>
      <c r="CL85">
        <v>450.30999999999989</v>
      </c>
      <c r="CM85">
        <v>469.40224999999998</v>
      </c>
      <c r="CN85">
        <v>1.2393675</v>
      </c>
      <c r="CO85">
        <v>454.344875</v>
      </c>
      <c r="CP85">
        <v>32.077925</v>
      </c>
      <c r="CQ85">
        <v>3.3675275</v>
      </c>
      <c r="CR85">
        <v>3.2422575</v>
      </c>
      <c r="CS85">
        <v>25.966249999999999</v>
      </c>
      <c r="CT85">
        <v>25.327312500000001</v>
      </c>
      <c r="CU85">
        <v>1200.07</v>
      </c>
      <c r="CV85">
        <v>0.958002625</v>
      </c>
      <c r="CW85">
        <v>4.1997337500000002E-2</v>
      </c>
      <c r="CX85">
        <v>0</v>
      </c>
      <c r="CY85">
        <v>943.53499999999997</v>
      </c>
      <c r="CZ85">
        <v>5.0001600000000002</v>
      </c>
      <c r="DA85">
        <v>12703.975</v>
      </c>
      <c r="DB85">
        <v>9515.7537499999999</v>
      </c>
      <c r="DC85">
        <v>47.734250000000003</v>
      </c>
      <c r="DD85">
        <v>49.507750000000001</v>
      </c>
      <c r="DE85">
        <v>48.796499999999988</v>
      </c>
      <c r="DF85">
        <v>48.530999999999999</v>
      </c>
      <c r="DG85">
        <v>49.429250000000003</v>
      </c>
      <c r="DH85">
        <v>1144.8800000000001</v>
      </c>
      <c r="DI85">
        <v>50.19</v>
      </c>
      <c r="DJ85">
        <v>0</v>
      </c>
      <c r="DK85">
        <v>2561</v>
      </c>
      <c r="DL85">
        <v>0</v>
      </c>
      <c r="DM85">
        <v>944.17242307692311</v>
      </c>
      <c r="DN85">
        <v>-7.7028034049515437</v>
      </c>
      <c r="DO85">
        <v>1964.5059774933929</v>
      </c>
      <c r="DP85">
        <v>12428.815384615389</v>
      </c>
      <c r="DQ85">
        <v>15</v>
      </c>
      <c r="DR85">
        <v>1665062474.5</v>
      </c>
      <c r="DS85" t="s">
        <v>382</v>
      </c>
      <c r="DT85">
        <v>1665062474.5</v>
      </c>
      <c r="DU85">
        <v>1665062474.5</v>
      </c>
      <c r="DV85">
        <v>8</v>
      </c>
      <c r="DW85">
        <v>-4.1000000000000002E-2</v>
      </c>
      <c r="DX85">
        <v>-0.11700000000000001</v>
      </c>
      <c r="DY85">
        <v>-0.78400000000000003</v>
      </c>
      <c r="DZ85">
        <v>0.32200000000000001</v>
      </c>
      <c r="EA85">
        <v>415</v>
      </c>
      <c r="EB85">
        <v>32</v>
      </c>
      <c r="EC85">
        <v>0.34</v>
      </c>
      <c r="ED85">
        <v>0.23</v>
      </c>
      <c r="EE85">
        <v>-18.653622500000001</v>
      </c>
      <c r="EF85">
        <v>-2.5828671669793439</v>
      </c>
      <c r="EG85">
        <v>0.25122406979377998</v>
      </c>
      <c r="EH85">
        <v>0</v>
      </c>
      <c r="EI85">
        <v>944.56955882352941</v>
      </c>
      <c r="EJ85">
        <v>-7.6870435394144279</v>
      </c>
      <c r="EK85">
        <v>0.77248526318235278</v>
      </c>
      <c r="EL85">
        <v>0</v>
      </c>
      <c r="EM85">
        <v>1.2459549999999999</v>
      </c>
      <c r="EN85">
        <v>-5.6487804878514215E-4</v>
      </c>
      <c r="EO85">
        <v>7.2884603998375338E-3</v>
      </c>
      <c r="EP85">
        <v>1</v>
      </c>
      <c r="EQ85">
        <v>1</v>
      </c>
      <c r="ER85">
        <v>3</v>
      </c>
      <c r="ES85" t="s">
        <v>391</v>
      </c>
      <c r="ET85">
        <v>3.3689399999999998</v>
      </c>
      <c r="EU85">
        <v>2.8936099999999998</v>
      </c>
      <c r="EV85">
        <v>0.101627</v>
      </c>
      <c r="EW85">
        <v>0.10646799999999999</v>
      </c>
      <c r="EX85">
        <v>0.13860800000000001</v>
      </c>
      <c r="EY85">
        <v>0.13749800000000001</v>
      </c>
      <c r="EZ85">
        <v>31007.599999999999</v>
      </c>
      <c r="FA85">
        <v>26861.8</v>
      </c>
      <c r="FB85">
        <v>30851.8</v>
      </c>
      <c r="FC85">
        <v>28022.9</v>
      </c>
      <c r="FD85">
        <v>35027.599999999999</v>
      </c>
      <c r="FE85">
        <v>34126.800000000003</v>
      </c>
      <c r="FF85">
        <v>40232.800000000003</v>
      </c>
      <c r="FG85">
        <v>39087.800000000003</v>
      </c>
      <c r="FH85">
        <v>2.3013300000000001</v>
      </c>
      <c r="FI85">
        <v>2.16398</v>
      </c>
      <c r="FJ85">
        <v>0</v>
      </c>
      <c r="FK85">
        <v>7.8961299999999998E-2</v>
      </c>
      <c r="FL85">
        <v>999.9</v>
      </c>
      <c r="FM85">
        <v>32.573599999999999</v>
      </c>
      <c r="FN85">
        <v>60.1</v>
      </c>
      <c r="FO85">
        <v>38.799999999999997</v>
      </c>
      <c r="FP85">
        <v>41.337200000000003</v>
      </c>
      <c r="FQ85">
        <v>51.070900000000002</v>
      </c>
      <c r="FR85">
        <v>30.749199999999998</v>
      </c>
      <c r="FS85">
        <v>2</v>
      </c>
      <c r="FT85">
        <v>0.68749000000000005</v>
      </c>
      <c r="FU85">
        <v>1.15415</v>
      </c>
      <c r="FV85">
        <v>20.2041</v>
      </c>
      <c r="FW85">
        <v>5.2148899999999996</v>
      </c>
      <c r="FX85">
        <v>11.974</v>
      </c>
      <c r="FY85">
        <v>4.9904000000000002</v>
      </c>
      <c r="FZ85">
        <v>3.2926500000000001</v>
      </c>
      <c r="GA85">
        <v>9999</v>
      </c>
      <c r="GB85">
        <v>9999</v>
      </c>
      <c r="GC85">
        <v>9999</v>
      </c>
      <c r="GD85">
        <v>999.9</v>
      </c>
      <c r="GE85">
        <v>4.9713599999999998</v>
      </c>
      <c r="GF85">
        <v>1.87422</v>
      </c>
      <c r="GG85">
        <v>1.8705499999999999</v>
      </c>
      <c r="GH85">
        <v>1.8701399999999999</v>
      </c>
      <c r="GI85">
        <v>1.8747</v>
      </c>
      <c r="GJ85">
        <v>1.87148</v>
      </c>
      <c r="GK85">
        <v>1.86693</v>
      </c>
      <c r="GL85">
        <v>1.8778999999999999</v>
      </c>
      <c r="GM85">
        <v>0</v>
      </c>
      <c r="GN85">
        <v>0</v>
      </c>
      <c r="GO85">
        <v>0</v>
      </c>
      <c r="GP85">
        <v>0</v>
      </c>
      <c r="GQ85" t="s">
        <v>384</v>
      </c>
      <c r="GR85" t="s">
        <v>385</v>
      </c>
      <c r="GS85" t="s">
        <v>386</v>
      </c>
      <c r="GT85" t="s">
        <v>386</v>
      </c>
      <c r="GU85" t="s">
        <v>386</v>
      </c>
      <c r="GV85" t="s">
        <v>386</v>
      </c>
      <c r="GW85">
        <v>0</v>
      </c>
      <c r="GX85">
        <v>100</v>
      </c>
      <c r="GY85">
        <v>100</v>
      </c>
      <c r="GZ85">
        <v>-0.78400000000000003</v>
      </c>
      <c r="HA85">
        <v>0.3221</v>
      </c>
      <c r="HB85">
        <v>-0.78395000000000437</v>
      </c>
      <c r="HC85">
        <v>0</v>
      </c>
      <c r="HD85">
        <v>0</v>
      </c>
      <c r="HE85">
        <v>0</v>
      </c>
      <c r="HF85">
        <v>0.32204000000000832</v>
      </c>
      <c r="HG85">
        <v>0</v>
      </c>
      <c r="HH85">
        <v>0</v>
      </c>
      <c r="HI85">
        <v>0</v>
      </c>
      <c r="HJ85">
        <v>-1</v>
      </c>
      <c r="HK85">
        <v>-1</v>
      </c>
      <c r="HL85">
        <v>-1</v>
      </c>
      <c r="HM85">
        <v>-1</v>
      </c>
      <c r="HN85">
        <v>47.5</v>
      </c>
      <c r="HO85">
        <v>47.5</v>
      </c>
      <c r="HP85">
        <v>1.4501999999999999</v>
      </c>
      <c r="HQ85">
        <v>2.5659200000000002</v>
      </c>
      <c r="HR85">
        <v>2.1484399999999999</v>
      </c>
      <c r="HS85">
        <v>2.5842299999999998</v>
      </c>
      <c r="HT85">
        <v>2.5451700000000002</v>
      </c>
      <c r="HU85">
        <v>2.323</v>
      </c>
      <c r="HV85">
        <v>43.127899999999997</v>
      </c>
      <c r="HW85">
        <v>13.9306</v>
      </c>
      <c r="HX85">
        <v>18</v>
      </c>
      <c r="HY85">
        <v>694.23</v>
      </c>
      <c r="HZ85">
        <v>714.654</v>
      </c>
      <c r="IA85">
        <v>30.998200000000001</v>
      </c>
      <c r="IB85">
        <v>36.153700000000001</v>
      </c>
      <c r="IC85">
        <v>29.999300000000002</v>
      </c>
      <c r="ID85">
        <v>35.981200000000001</v>
      </c>
      <c r="IE85">
        <v>35.928199999999997</v>
      </c>
      <c r="IF85">
        <v>29.104700000000001</v>
      </c>
      <c r="IG85">
        <v>28.724299999999999</v>
      </c>
      <c r="IH85">
        <v>69.611000000000004</v>
      </c>
      <c r="II85">
        <v>31</v>
      </c>
      <c r="IJ85">
        <v>471.56099999999998</v>
      </c>
      <c r="IK85">
        <v>32.134399999999999</v>
      </c>
      <c r="IL85">
        <v>98.341800000000006</v>
      </c>
      <c r="IM85">
        <v>98.411699999999996</v>
      </c>
    </row>
    <row r="86" spans="1:247" x14ac:dyDescent="0.2">
      <c r="A86">
        <v>71</v>
      </c>
      <c r="B86">
        <v>1665065328.0999999</v>
      </c>
      <c r="C86">
        <v>279.5</v>
      </c>
      <c r="D86" t="s">
        <v>527</v>
      </c>
      <c r="E86" t="s">
        <v>528</v>
      </c>
      <c r="F86">
        <v>4</v>
      </c>
      <c r="G86">
        <v>1665065326.0999999</v>
      </c>
      <c r="H86">
        <f t="shared" si="34"/>
        <v>1.3874668598754722E-3</v>
      </c>
      <c r="I86">
        <f t="shared" si="35"/>
        <v>1.3874668598754722</v>
      </c>
      <c r="J86">
        <f t="shared" si="36"/>
        <v>9.9390112244326438</v>
      </c>
      <c r="K86">
        <f t="shared" si="37"/>
        <v>442.34</v>
      </c>
      <c r="L86">
        <f t="shared" si="38"/>
        <v>204.10969925197543</v>
      </c>
      <c r="M86">
        <f t="shared" si="39"/>
        <v>20.650485720455805</v>
      </c>
      <c r="N86">
        <f t="shared" si="40"/>
        <v>44.753070956759124</v>
      </c>
      <c r="O86">
        <f t="shared" si="41"/>
        <v>7.0610420623374401E-2</v>
      </c>
      <c r="P86">
        <f t="shared" si="42"/>
        <v>2.7666720362802408</v>
      </c>
      <c r="Q86">
        <f t="shared" si="43"/>
        <v>6.9624340201249704E-2</v>
      </c>
      <c r="R86">
        <f t="shared" si="44"/>
        <v>4.3602660782281151E-2</v>
      </c>
      <c r="S86">
        <f t="shared" si="45"/>
        <v>194.43124461254382</v>
      </c>
      <c r="T86">
        <f t="shared" si="46"/>
        <v>34.8484142407478</v>
      </c>
      <c r="U86">
        <f t="shared" si="47"/>
        <v>33.856028571428567</v>
      </c>
      <c r="V86">
        <f t="shared" si="48"/>
        <v>5.3002511954341633</v>
      </c>
      <c r="W86">
        <f t="shared" si="49"/>
        <v>62.997393667277969</v>
      </c>
      <c r="X86">
        <f t="shared" si="50"/>
        <v>3.3704711667714808</v>
      </c>
      <c r="Y86">
        <f t="shared" si="51"/>
        <v>5.3501755716636366</v>
      </c>
      <c r="Z86">
        <f t="shared" si="52"/>
        <v>1.9297800286626825</v>
      </c>
      <c r="AA86">
        <f t="shared" si="53"/>
        <v>-61.187288520508325</v>
      </c>
      <c r="AB86">
        <f t="shared" si="54"/>
        <v>25.058346233750928</v>
      </c>
      <c r="AC86">
        <f t="shared" si="55"/>
        <v>2.0934690905663231</v>
      </c>
      <c r="AD86">
        <f t="shared" si="56"/>
        <v>160.39577141635274</v>
      </c>
      <c r="AE86">
        <f t="shared" si="57"/>
        <v>20.203158825599445</v>
      </c>
      <c r="AF86">
        <f t="shared" si="58"/>
        <v>1.3899060790631876</v>
      </c>
      <c r="AG86">
        <f t="shared" si="59"/>
        <v>9.9390112244326438</v>
      </c>
      <c r="AH86">
        <v>476.46332372098209</v>
      </c>
      <c r="AI86">
        <v>460.12840606060598</v>
      </c>
      <c r="AJ86">
        <v>1.6954525405439631</v>
      </c>
      <c r="AK86">
        <v>66.416550813611067</v>
      </c>
      <c r="AL86">
        <f t="shared" si="60"/>
        <v>1.3874668598754722</v>
      </c>
      <c r="AM86">
        <v>32.075957675083103</v>
      </c>
      <c r="AN86">
        <v>33.314106060606044</v>
      </c>
      <c r="AO86">
        <v>-1.41870139549608E-5</v>
      </c>
      <c r="AP86">
        <v>79.004078207123655</v>
      </c>
      <c r="AQ86">
        <v>10</v>
      </c>
      <c r="AR86">
        <v>2</v>
      </c>
      <c r="AS86">
        <f t="shared" si="61"/>
        <v>1</v>
      </c>
      <c r="AT86">
        <f t="shared" si="62"/>
        <v>0</v>
      </c>
      <c r="AU86">
        <f t="shared" si="63"/>
        <v>47152.083889653673</v>
      </c>
      <c r="AV86" t="s">
        <v>379</v>
      </c>
      <c r="AW86" t="s">
        <v>379</v>
      </c>
      <c r="AX86">
        <v>0</v>
      </c>
      <c r="AY86">
        <v>0</v>
      </c>
      <c r="AZ86">
        <v>261</v>
      </c>
      <c r="BA86">
        <v>1000</v>
      </c>
      <c r="BB86" t="s">
        <v>380</v>
      </c>
      <c r="BC86">
        <v>1176.155</v>
      </c>
      <c r="BD86">
        <v>1226.1110000000001</v>
      </c>
      <c r="BE86">
        <v>1216</v>
      </c>
      <c r="BF86">
        <v>1.4603136E-4</v>
      </c>
      <c r="BG86">
        <v>9.7405935999999986E-4</v>
      </c>
      <c r="BH86">
        <v>4.7597999359999997E-2</v>
      </c>
      <c r="BI86">
        <v>7.5799999999999999E-4</v>
      </c>
      <c r="BJ86">
        <f t="shared" si="64"/>
        <v>1200.032857142857</v>
      </c>
      <c r="BK86">
        <f t="shared" si="65"/>
        <v>1009.5332997992454</v>
      </c>
      <c r="BL86">
        <f t="shared" si="66"/>
        <v>0.84125471547739983</v>
      </c>
      <c r="BM86">
        <f t="shared" si="67"/>
        <v>0.16202160087138173</v>
      </c>
      <c r="BN86">
        <v>6</v>
      </c>
      <c r="BO86">
        <v>0.5</v>
      </c>
      <c r="BP86" t="s">
        <v>381</v>
      </c>
      <c r="BQ86">
        <v>2</v>
      </c>
      <c r="BR86" t="b">
        <v>1</v>
      </c>
      <c r="BS86">
        <v>1665065326.0999999</v>
      </c>
      <c r="BT86">
        <v>442.34</v>
      </c>
      <c r="BU86">
        <v>461.55671428571429</v>
      </c>
      <c r="BV86">
        <v>33.313785714285707</v>
      </c>
      <c r="BW86">
        <v>32.073528571428582</v>
      </c>
      <c r="BX86">
        <v>443.12385714285722</v>
      </c>
      <c r="BY86">
        <v>32.991757142857139</v>
      </c>
      <c r="BZ86">
        <v>649.99571428571437</v>
      </c>
      <c r="CA86">
        <v>101.0735714285714</v>
      </c>
      <c r="CB86">
        <v>9.9894585714285708E-2</v>
      </c>
      <c r="CC86">
        <v>34.024028571428573</v>
      </c>
      <c r="CD86">
        <v>999.89999999999986</v>
      </c>
      <c r="CE86">
        <v>33.856028571428567</v>
      </c>
      <c r="CF86">
        <v>0</v>
      </c>
      <c r="CG86">
        <v>0</v>
      </c>
      <c r="CH86">
        <v>9002.5</v>
      </c>
      <c r="CI86">
        <v>0</v>
      </c>
      <c r="CJ86">
        <v>702.41128571428578</v>
      </c>
      <c r="CK86">
        <v>-19.216785714285709</v>
      </c>
      <c r="CL86">
        <v>457.58385714285708</v>
      </c>
      <c r="CM86">
        <v>476.85100000000011</v>
      </c>
      <c r="CN86">
        <v>1.240258571428571</v>
      </c>
      <c r="CO86">
        <v>461.55671428571429</v>
      </c>
      <c r="CP86">
        <v>32.073528571428582</v>
      </c>
      <c r="CQ86">
        <v>3.3671385714285709</v>
      </c>
      <c r="CR86">
        <v>3.241781428571429</v>
      </c>
      <c r="CS86">
        <v>25.964328571428581</v>
      </c>
      <c r="CT86">
        <v>25.324857142857141</v>
      </c>
      <c r="CU86">
        <v>1200.032857142857</v>
      </c>
      <c r="CV86">
        <v>0.95800242857142848</v>
      </c>
      <c r="CW86">
        <v>4.199752857142857E-2</v>
      </c>
      <c r="CX86">
        <v>0</v>
      </c>
      <c r="CY86">
        <v>942.99799999999993</v>
      </c>
      <c r="CZ86">
        <v>5.0001600000000002</v>
      </c>
      <c r="DA86">
        <v>12332.457142857151</v>
      </c>
      <c r="DB86">
        <v>9515.4414285714283</v>
      </c>
      <c r="DC86">
        <v>47.732000000000014</v>
      </c>
      <c r="DD86">
        <v>49.508857142857153</v>
      </c>
      <c r="DE86">
        <v>48.811999999999998</v>
      </c>
      <c r="DF86">
        <v>48.517714285714291</v>
      </c>
      <c r="DG86">
        <v>49.437285714285707</v>
      </c>
      <c r="DH86">
        <v>1144.8428571428569</v>
      </c>
      <c r="DI86">
        <v>50.19</v>
      </c>
      <c r="DJ86">
        <v>0</v>
      </c>
      <c r="DK86">
        <v>2565.2000000476842</v>
      </c>
      <c r="DL86">
        <v>0</v>
      </c>
      <c r="DM86">
        <v>943.62020000000007</v>
      </c>
      <c r="DN86">
        <v>-7.1937692257674843</v>
      </c>
      <c r="DO86">
        <v>341.91538355290919</v>
      </c>
      <c r="DP86">
        <v>12443.031999999999</v>
      </c>
      <c r="DQ86">
        <v>15</v>
      </c>
      <c r="DR86">
        <v>1665062474.5</v>
      </c>
      <c r="DS86" t="s">
        <v>382</v>
      </c>
      <c r="DT86">
        <v>1665062474.5</v>
      </c>
      <c r="DU86">
        <v>1665062474.5</v>
      </c>
      <c r="DV86">
        <v>8</v>
      </c>
      <c r="DW86">
        <v>-4.1000000000000002E-2</v>
      </c>
      <c r="DX86">
        <v>-0.11700000000000001</v>
      </c>
      <c r="DY86">
        <v>-0.78400000000000003</v>
      </c>
      <c r="DZ86">
        <v>0.32200000000000001</v>
      </c>
      <c r="EA86">
        <v>415</v>
      </c>
      <c r="EB86">
        <v>32</v>
      </c>
      <c r="EC86">
        <v>0.34</v>
      </c>
      <c r="ED86">
        <v>0.23</v>
      </c>
      <c r="EE86">
        <v>-18.81982</v>
      </c>
      <c r="EF86">
        <v>-2.8035242026265861</v>
      </c>
      <c r="EG86">
        <v>0.27066884120637158</v>
      </c>
      <c r="EH86">
        <v>0</v>
      </c>
      <c r="EI86">
        <v>944.02897058823544</v>
      </c>
      <c r="EJ86">
        <v>-7.6277616546803149</v>
      </c>
      <c r="EK86">
        <v>0.76684776790112918</v>
      </c>
      <c r="EL86">
        <v>0</v>
      </c>
      <c r="EM86">
        <v>1.2459432500000001</v>
      </c>
      <c r="EN86">
        <v>-4.9862251407128869E-2</v>
      </c>
      <c r="EO86">
        <v>7.3211762673425626E-3</v>
      </c>
      <c r="EP86">
        <v>1</v>
      </c>
      <c r="EQ86">
        <v>1</v>
      </c>
      <c r="ER86">
        <v>3</v>
      </c>
      <c r="ES86" t="s">
        <v>391</v>
      </c>
      <c r="ET86">
        <v>3.3688199999999999</v>
      </c>
      <c r="EU86">
        <v>2.8936899999999999</v>
      </c>
      <c r="EV86">
        <v>0.102769</v>
      </c>
      <c r="EW86">
        <v>0.10763499999999999</v>
      </c>
      <c r="EX86">
        <v>0.13860500000000001</v>
      </c>
      <c r="EY86">
        <v>0.137466</v>
      </c>
      <c r="EZ86">
        <v>30968.9</v>
      </c>
      <c r="FA86">
        <v>26827.200000000001</v>
      </c>
      <c r="FB86">
        <v>30852.5</v>
      </c>
      <c r="FC86">
        <v>28023.4</v>
      </c>
      <c r="FD86">
        <v>35028.300000000003</v>
      </c>
      <c r="FE86">
        <v>34128.800000000003</v>
      </c>
      <c r="FF86">
        <v>40233.4</v>
      </c>
      <c r="FG86">
        <v>39088.6</v>
      </c>
      <c r="FH86">
        <v>2.3011300000000001</v>
      </c>
      <c r="FI86">
        <v>2.1640799999999998</v>
      </c>
      <c r="FJ86">
        <v>0</v>
      </c>
      <c r="FK86">
        <v>7.9393400000000003E-2</v>
      </c>
      <c r="FL86">
        <v>999.9</v>
      </c>
      <c r="FM86">
        <v>32.573599999999999</v>
      </c>
      <c r="FN86">
        <v>60.1</v>
      </c>
      <c r="FO86">
        <v>38.799999999999997</v>
      </c>
      <c r="FP86">
        <v>41.332599999999999</v>
      </c>
      <c r="FQ86">
        <v>50.950899999999997</v>
      </c>
      <c r="FR86">
        <v>30.833300000000001</v>
      </c>
      <c r="FS86">
        <v>2</v>
      </c>
      <c r="FT86">
        <v>0.68697900000000001</v>
      </c>
      <c r="FU86">
        <v>1.1473599999999999</v>
      </c>
      <c r="FV86">
        <v>20.2041</v>
      </c>
      <c r="FW86">
        <v>5.2148899999999996</v>
      </c>
      <c r="FX86">
        <v>11.974</v>
      </c>
      <c r="FY86">
        <v>4.9901999999999997</v>
      </c>
      <c r="FZ86">
        <v>3.2926500000000001</v>
      </c>
      <c r="GA86">
        <v>9999</v>
      </c>
      <c r="GB86">
        <v>9999</v>
      </c>
      <c r="GC86">
        <v>9999</v>
      </c>
      <c r="GD86">
        <v>999.9</v>
      </c>
      <c r="GE86">
        <v>4.9713799999999999</v>
      </c>
      <c r="GF86">
        <v>1.87422</v>
      </c>
      <c r="GG86">
        <v>1.8705499999999999</v>
      </c>
      <c r="GH86">
        <v>1.8701399999999999</v>
      </c>
      <c r="GI86">
        <v>1.8747100000000001</v>
      </c>
      <c r="GJ86">
        <v>1.87147</v>
      </c>
      <c r="GK86">
        <v>1.8669100000000001</v>
      </c>
      <c r="GL86">
        <v>1.87791</v>
      </c>
      <c r="GM86">
        <v>0</v>
      </c>
      <c r="GN86">
        <v>0</v>
      </c>
      <c r="GO86">
        <v>0</v>
      </c>
      <c r="GP86">
        <v>0</v>
      </c>
      <c r="GQ86" t="s">
        <v>384</v>
      </c>
      <c r="GR86" t="s">
        <v>385</v>
      </c>
      <c r="GS86" t="s">
        <v>386</v>
      </c>
      <c r="GT86" t="s">
        <v>386</v>
      </c>
      <c r="GU86" t="s">
        <v>386</v>
      </c>
      <c r="GV86" t="s">
        <v>386</v>
      </c>
      <c r="GW86">
        <v>0</v>
      </c>
      <c r="GX86">
        <v>100</v>
      </c>
      <c r="GY86">
        <v>100</v>
      </c>
      <c r="GZ86">
        <v>-0.78400000000000003</v>
      </c>
      <c r="HA86">
        <v>0.3221</v>
      </c>
      <c r="HB86">
        <v>-0.78395000000000437</v>
      </c>
      <c r="HC86">
        <v>0</v>
      </c>
      <c r="HD86">
        <v>0</v>
      </c>
      <c r="HE86">
        <v>0</v>
      </c>
      <c r="HF86">
        <v>0.32204000000000832</v>
      </c>
      <c r="HG86">
        <v>0</v>
      </c>
      <c r="HH86">
        <v>0</v>
      </c>
      <c r="HI86">
        <v>0</v>
      </c>
      <c r="HJ86">
        <v>-1</v>
      </c>
      <c r="HK86">
        <v>-1</v>
      </c>
      <c r="HL86">
        <v>-1</v>
      </c>
      <c r="HM86">
        <v>-1</v>
      </c>
      <c r="HN86">
        <v>47.6</v>
      </c>
      <c r="HO86">
        <v>47.6</v>
      </c>
      <c r="HP86">
        <v>1.46729</v>
      </c>
      <c r="HQ86">
        <v>2.5671400000000002</v>
      </c>
      <c r="HR86">
        <v>2.1484399999999999</v>
      </c>
      <c r="HS86">
        <v>2.5854499999999998</v>
      </c>
      <c r="HT86">
        <v>2.5451700000000002</v>
      </c>
      <c r="HU86">
        <v>2.2680699999999998</v>
      </c>
      <c r="HV86">
        <v>43.127899999999997</v>
      </c>
      <c r="HW86">
        <v>13.921900000000001</v>
      </c>
      <c r="HX86">
        <v>18</v>
      </c>
      <c r="HY86">
        <v>693.99400000000003</v>
      </c>
      <c r="HZ86">
        <v>714.67399999999998</v>
      </c>
      <c r="IA86">
        <v>30.998200000000001</v>
      </c>
      <c r="IB86">
        <v>36.146799999999999</v>
      </c>
      <c r="IC86">
        <v>29.999400000000001</v>
      </c>
      <c r="ID86">
        <v>35.974600000000002</v>
      </c>
      <c r="IE86">
        <v>35.921599999999998</v>
      </c>
      <c r="IF86">
        <v>29.4434</v>
      </c>
      <c r="IG86">
        <v>28.724299999999999</v>
      </c>
      <c r="IH86">
        <v>69.237399999999994</v>
      </c>
      <c r="II86">
        <v>31</v>
      </c>
      <c r="IJ86">
        <v>478.23899999999998</v>
      </c>
      <c r="IK86">
        <v>32.137999999999998</v>
      </c>
      <c r="IL86">
        <v>98.343699999999998</v>
      </c>
      <c r="IM86">
        <v>98.413700000000006</v>
      </c>
    </row>
    <row r="87" spans="1:247" x14ac:dyDescent="0.2">
      <c r="A87">
        <v>72</v>
      </c>
      <c r="B87">
        <v>1665065332.0999999</v>
      </c>
      <c r="C87">
        <v>283.5</v>
      </c>
      <c r="D87" t="s">
        <v>529</v>
      </c>
      <c r="E87" t="s">
        <v>530</v>
      </c>
      <c r="F87">
        <v>4</v>
      </c>
      <c r="G87">
        <v>1665065329.7874999</v>
      </c>
      <c r="H87">
        <f t="shared" si="34"/>
        <v>1.3970369745059312E-3</v>
      </c>
      <c r="I87">
        <f t="shared" si="35"/>
        <v>1.3970369745059312</v>
      </c>
      <c r="J87">
        <f t="shared" si="36"/>
        <v>10.188513855834806</v>
      </c>
      <c r="K87">
        <f t="shared" si="37"/>
        <v>448.36412499999989</v>
      </c>
      <c r="L87">
        <f t="shared" si="38"/>
        <v>205.84492159419111</v>
      </c>
      <c r="M87">
        <f t="shared" si="39"/>
        <v>20.826167423256301</v>
      </c>
      <c r="N87">
        <f t="shared" si="40"/>
        <v>45.36282100872252</v>
      </c>
      <c r="O87">
        <f t="shared" si="41"/>
        <v>7.109009373382974E-2</v>
      </c>
      <c r="P87">
        <f t="shared" si="42"/>
        <v>2.7675188493213909</v>
      </c>
      <c r="Q87">
        <f t="shared" si="43"/>
        <v>7.0090973871950804E-2</v>
      </c>
      <c r="R87">
        <f t="shared" si="44"/>
        <v>4.3895455782096644E-2</v>
      </c>
      <c r="S87">
        <f t="shared" si="45"/>
        <v>194.42527498752193</v>
      </c>
      <c r="T87">
        <f t="shared" si="46"/>
        <v>34.843231928479881</v>
      </c>
      <c r="U87">
        <f t="shared" si="47"/>
        <v>33.855687500000002</v>
      </c>
      <c r="V87">
        <f t="shared" si="48"/>
        <v>5.3001502531496554</v>
      </c>
      <c r="W87">
        <f t="shared" si="49"/>
        <v>62.996265565879327</v>
      </c>
      <c r="X87">
        <f t="shared" si="50"/>
        <v>3.3699778347977749</v>
      </c>
      <c r="Y87">
        <f t="shared" si="51"/>
        <v>5.3494882665283834</v>
      </c>
      <c r="Z87">
        <f t="shared" si="52"/>
        <v>1.9301724183518805</v>
      </c>
      <c r="AA87">
        <f t="shared" si="53"/>
        <v>-61.609330575711567</v>
      </c>
      <c r="AB87">
        <f t="shared" si="54"/>
        <v>24.773206142823977</v>
      </c>
      <c r="AC87">
        <f t="shared" si="55"/>
        <v>2.0689873877936762</v>
      </c>
      <c r="AD87">
        <f t="shared" si="56"/>
        <v>159.658137942428</v>
      </c>
      <c r="AE87">
        <f t="shared" si="57"/>
        <v>20.426968195112586</v>
      </c>
      <c r="AF87">
        <f t="shared" si="58"/>
        <v>1.4033128193892246</v>
      </c>
      <c r="AG87">
        <f t="shared" si="59"/>
        <v>10.188513855834806</v>
      </c>
      <c r="AH87">
        <v>483.46111482110109</v>
      </c>
      <c r="AI87">
        <v>466.88424848484868</v>
      </c>
      <c r="AJ87">
        <v>1.6964288475785689</v>
      </c>
      <c r="AK87">
        <v>66.416550813611067</v>
      </c>
      <c r="AL87">
        <f t="shared" si="60"/>
        <v>1.3970369745059312</v>
      </c>
      <c r="AM87">
        <v>32.056749696304223</v>
      </c>
      <c r="AN87">
        <v>33.303795151515118</v>
      </c>
      <c r="AO87">
        <v>-8.3530618988361335E-5</v>
      </c>
      <c r="AP87">
        <v>79.004078207123655</v>
      </c>
      <c r="AQ87">
        <v>10</v>
      </c>
      <c r="AR87">
        <v>2</v>
      </c>
      <c r="AS87">
        <f t="shared" si="61"/>
        <v>1</v>
      </c>
      <c r="AT87">
        <f t="shared" si="62"/>
        <v>0</v>
      </c>
      <c r="AU87">
        <f t="shared" si="63"/>
        <v>47175.653642338359</v>
      </c>
      <c r="AV87" t="s">
        <v>379</v>
      </c>
      <c r="AW87" t="s">
        <v>379</v>
      </c>
      <c r="AX87">
        <v>0</v>
      </c>
      <c r="AY87">
        <v>0</v>
      </c>
      <c r="AZ87">
        <v>261</v>
      </c>
      <c r="BA87">
        <v>1000</v>
      </c>
      <c r="BB87" t="s">
        <v>380</v>
      </c>
      <c r="BC87">
        <v>1176.155</v>
      </c>
      <c r="BD87">
        <v>1226.1110000000001</v>
      </c>
      <c r="BE87">
        <v>1216</v>
      </c>
      <c r="BF87">
        <v>1.4603136E-4</v>
      </c>
      <c r="BG87">
        <v>9.7405935999999986E-4</v>
      </c>
      <c r="BH87">
        <v>4.7597999359999997E-2</v>
      </c>
      <c r="BI87">
        <v>7.5799999999999999E-4</v>
      </c>
      <c r="BJ87">
        <f t="shared" si="64"/>
        <v>1199.9949999999999</v>
      </c>
      <c r="BK87">
        <f t="shared" si="65"/>
        <v>1009.501537299234</v>
      </c>
      <c r="BL87">
        <f t="shared" si="66"/>
        <v>0.84125478631097139</v>
      </c>
      <c r="BM87">
        <f t="shared" si="67"/>
        <v>0.16202173758017488</v>
      </c>
      <c r="BN87">
        <v>6</v>
      </c>
      <c r="BO87">
        <v>0.5</v>
      </c>
      <c r="BP87" t="s">
        <v>381</v>
      </c>
      <c r="BQ87">
        <v>2</v>
      </c>
      <c r="BR87" t="b">
        <v>1</v>
      </c>
      <c r="BS87">
        <v>1665065329.7874999</v>
      </c>
      <c r="BT87">
        <v>448.36412499999989</v>
      </c>
      <c r="BU87">
        <v>467.80087500000002</v>
      </c>
      <c r="BV87">
        <v>33.308712499999999</v>
      </c>
      <c r="BW87">
        <v>32.056474999999999</v>
      </c>
      <c r="BX87">
        <v>449.14812500000011</v>
      </c>
      <c r="BY87">
        <v>32.986687500000002</v>
      </c>
      <c r="BZ87">
        <v>649.99024999999995</v>
      </c>
      <c r="CA87">
        <v>101.074125</v>
      </c>
      <c r="CB87">
        <v>9.9939737500000014E-2</v>
      </c>
      <c r="CC87">
        <v>34.021725000000004</v>
      </c>
      <c r="CD87">
        <v>999.9</v>
      </c>
      <c r="CE87">
        <v>33.855687500000002</v>
      </c>
      <c r="CF87">
        <v>0</v>
      </c>
      <c r="CG87">
        <v>0</v>
      </c>
      <c r="CH87">
        <v>9006.9512500000001</v>
      </c>
      <c r="CI87">
        <v>0</v>
      </c>
      <c r="CJ87">
        <v>496.10500000000002</v>
      </c>
      <c r="CK87">
        <v>-19.43675</v>
      </c>
      <c r="CL87">
        <v>463.81312500000001</v>
      </c>
      <c r="CM87">
        <v>483.29349999999999</v>
      </c>
      <c r="CN87">
        <v>1.2522575</v>
      </c>
      <c r="CO87">
        <v>467.80087500000002</v>
      </c>
      <c r="CP87">
        <v>32.056474999999999</v>
      </c>
      <c r="CQ87">
        <v>3.36664875</v>
      </c>
      <c r="CR87">
        <v>3.2400787499999999</v>
      </c>
      <c r="CS87">
        <v>25.961862499999999</v>
      </c>
      <c r="CT87">
        <v>25.316012499999999</v>
      </c>
      <c r="CU87">
        <v>1199.9949999999999</v>
      </c>
      <c r="CV87">
        <v>0.95799987499999995</v>
      </c>
      <c r="CW87">
        <v>4.2000012500000003E-2</v>
      </c>
      <c r="CX87">
        <v>0</v>
      </c>
      <c r="CY87">
        <v>942.51287499999989</v>
      </c>
      <c r="CZ87">
        <v>5.0001600000000002</v>
      </c>
      <c r="DA87">
        <v>12277.825000000001</v>
      </c>
      <c r="DB87">
        <v>9515.1275000000005</v>
      </c>
      <c r="DC87">
        <v>47.718499999999999</v>
      </c>
      <c r="DD87">
        <v>49.5</v>
      </c>
      <c r="DE87">
        <v>48.819875000000003</v>
      </c>
      <c r="DF87">
        <v>48.491999999999997</v>
      </c>
      <c r="DG87">
        <v>49.413874999999997</v>
      </c>
      <c r="DH87">
        <v>1144.80375</v>
      </c>
      <c r="DI87">
        <v>50.191249999999997</v>
      </c>
      <c r="DJ87">
        <v>0</v>
      </c>
      <c r="DK87">
        <v>2568.7999999523158</v>
      </c>
      <c r="DL87">
        <v>0</v>
      </c>
      <c r="DM87">
        <v>943.17180000000008</v>
      </c>
      <c r="DN87">
        <v>-6.7510000171434754</v>
      </c>
      <c r="DO87">
        <v>-1421.1769282022201</v>
      </c>
      <c r="DP87">
        <v>12436.508</v>
      </c>
      <c r="DQ87">
        <v>15</v>
      </c>
      <c r="DR87">
        <v>1665062474.5</v>
      </c>
      <c r="DS87" t="s">
        <v>382</v>
      </c>
      <c r="DT87">
        <v>1665062474.5</v>
      </c>
      <c r="DU87">
        <v>1665062474.5</v>
      </c>
      <c r="DV87">
        <v>8</v>
      </c>
      <c r="DW87">
        <v>-4.1000000000000002E-2</v>
      </c>
      <c r="DX87">
        <v>-0.11700000000000001</v>
      </c>
      <c r="DY87">
        <v>-0.78400000000000003</v>
      </c>
      <c r="DZ87">
        <v>0.32200000000000001</v>
      </c>
      <c r="EA87">
        <v>415</v>
      </c>
      <c r="EB87">
        <v>32</v>
      </c>
      <c r="EC87">
        <v>0.34</v>
      </c>
      <c r="ED87">
        <v>0.23</v>
      </c>
      <c r="EE87">
        <v>-19.017087499999999</v>
      </c>
      <c r="EF87">
        <v>-2.8278697936210082</v>
      </c>
      <c r="EG87">
        <v>0.27301421225597389</v>
      </c>
      <c r="EH87">
        <v>0</v>
      </c>
      <c r="EI87">
        <v>943.58455882352939</v>
      </c>
      <c r="EJ87">
        <v>-7.3136898454216368</v>
      </c>
      <c r="EK87">
        <v>0.73578046562723209</v>
      </c>
      <c r="EL87">
        <v>0</v>
      </c>
      <c r="EM87">
        <v>1.24666425</v>
      </c>
      <c r="EN87">
        <v>-2.567268292682803E-2</v>
      </c>
      <c r="EO87">
        <v>7.1661802543265696E-3</v>
      </c>
      <c r="EP87">
        <v>1</v>
      </c>
      <c r="EQ87">
        <v>1</v>
      </c>
      <c r="ER87">
        <v>3</v>
      </c>
      <c r="ES87" t="s">
        <v>391</v>
      </c>
      <c r="ET87">
        <v>3.3690600000000002</v>
      </c>
      <c r="EU87">
        <v>2.8938100000000002</v>
      </c>
      <c r="EV87">
        <v>0.103908</v>
      </c>
      <c r="EW87">
        <v>0.10879800000000001</v>
      </c>
      <c r="EX87">
        <v>0.13857900000000001</v>
      </c>
      <c r="EY87">
        <v>0.13742699999999999</v>
      </c>
      <c r="EZ87">
        <v>30930</v>
      </c>
      <c r="FA87">
        <v>26792.6</v>
      </c>
      <c r="FB87">
        <v>30852.9</v>
      </c>
      <c r="FC87">
        <v>28023.8</v>
      </c>
      <c r="FD87">
        <v>35029.699999999997</v>
      </c>
      <c r="FE87">
        <v>34131.1</v>
      </c>
      <c r="FF87">
        <v>40233.9</v>
      </c>
      <c r="FG87">
        <v>39089.4</v>
      </c>
      <c r="FH87">
        <v>2.3012000000000001</v>
      </c>
      <c r="FI87">
        <v>2.1641499999999998</v>
      </c>
      <c r="FJ87">
        <v>0</v>
      </c>
      <c r="FK87">
        <v>7.8767500000000004E-2</v>
      </c>
      <c r="FL87">
        <v>999.9</v>
      </c>
      <c r="FM87">
        <v>32.574800000000003</v>
      </c>
      <c r="FN87">
        <v>60.1</v>
      </c>
      <c r="FO87">
        <v>38.799999999999997</v>
      </c>
      <c r="FP87">
        <v>41.336100000000002</v>
      </c>
      <c r="FQ87">
        <v>51.160899999999998</v>
      </c>
      <c r="FR87">
        <v>30.632999999999999</v>
      </c>
      <c r="FS87">
        <v>2</v>
      </c>
      <c r="FT87">
        <v>0.686164</v>
      </c>
      <c r="FU87">
        <v>1.14114</v>
      </c>
      <c r="FV87">
        <v>20.2043</v>
      </c>
      <c r="FW87">
        <v>5.2145900000000003</v>
      </c>
      <c r="FX87">
        <v>11.974</v>
      </c>
      <c r="FY87">
        <v>4.9904500000000001</v>
      </c>
      <c r="FZ87">
        <v>3.2925800000000001</v>
      </c>
      <c r="GA87">
        <v>9999</v>
      </c>
      <c r="GB87">
        <v>9999</v>
      </c>
      <c r="GC87">
        <v>9999</v>
      </c>
      <c r="GD87">
        <v>999.9</v>
      </c>
      <c r="GE87">
        <v>4.9713900000000004</v>
      </c>
      <c r="GF87">
        <v>1.8742300000000001</v>
      </c>
      <c r="GG87">
        <v>1.8705499999999999</v>
      </c>
      <c r="GH87">
        <v>1.87016</v>
      </c>
      <c r="GI87">
        <v>1.8747</v>
      </c>
      <c r="GJ87">
        <v>1.87147</v>
      </c>
      <c r="GK87">
        <v>1.8669100000000001</v>
      </c>
      <c r="GL87">
        <v>1.87791</v>
      </c>
      <c r="GM87">
        <v>0</v>
      </c>
      <c r="GN87">
        <v>0</v>
      </c>
      <c r="GO87">
        <v>0</v>
      </c>
      <c r="GP87">
        <v>0</v>
      </c>
      <c r="GQ87" t="s">
        <v>384</v>
      </c>
      <c r="GR87" t="s">
        <v>385</v>
      </c>
      <c r="GS87" t="s">
        <v>386</v>
      </c>
      <c r="GT87" t="s">
        <v>386</v>
      </c>
      <c r="GU87" t="s">
        <v>386</v>
      </c>
      <c r="GV87" t="s">
        <v>386</v>
      </c>
      <c r="GW87">
        <v>0</v>
      </c>
      <c r="GX87">
        <v>100</v>
      </c>
      <c r="GY87">
        <v>100</v>
      </c>
      <c r="GZ87">
        <v>-0.78400000000000003</v>
      </c>
      <c r="HA87">
        <v>0.32200000000000001</v>
      </c>
      <c r="HB87">
        <v>-0.78395000000000437</v>
      </c>
      <c r="HC87">
        <v>0</v>
      </c>
      <c r="HD87">
        <v>0</v>
      </c>
      <c r="HE87">
        <v>0</v>
      </c>
      <c r="HF87">
        <v>0.32204000000000832</v>
      </c>
      <c r="HG87">
        <v>0</v>
      </c>
      <c r="HH87">
        <v>0</v>
      </c>
      <c r="HI87">
        <v>0</v>
      </c>
      <c r="HJ87">
        <v>-1</v>
      </c>
      <c r="HK87">
        <v>-1</v>
      </c>
      <c r="HL87">
        <v>-1</v>
      </c>
      <c r="HM87">
        <v>-1</v>
      </c>
      <c r="HN87">
        <v>47.6</v>
      </c>
      <c r="HO87">
        <v>47.6</v>
      </c>
      <c r="HP87">
        <v>1.48438</v>
      </c>
      <c r="HQ87">
        <v>2.5683600000000002</v>
      </c>
      <c r="HR87">
        <v>2.1484399999999999</v>
      </c>
      <c r="HS87">
        <v>2.5842299999999998</v>
      </c>
      <c r="HT87">
        <v>2.5451700000000002</v>
      </c>
      <c r="HU87">
        <v>2.2644000000000002</v>
      </c>
      <c r="HV87">
        <v>43.127899999999997</v>
      </c>
      <c r="HW87">
        <v>13.904400000000001</v>
      </c>
      <c r="HX87">
        <v>18</v>
      </c>
      <c r="HY87">
        <v>693.98199999999997</v>
      </c>
      <c r="HZ87">
        <v>714.67</v>
      </c>
      <c r="IA87">
        <v>30.998200000000001</v>
      </c>
      <c r="IB87">
        <v>36.138399999999997</v>
      </c>
      <c r="IC87">
        <v>29.999199999999998</v>
      </c>
      <c r="ID87">
        <v>35.9679</v>
      </c>
      <c r="IE87">
        <v>35.914999999999999</v>
      </c>
      <c r="IF87">
        <v>29.7821</v>
      </c>
      <c r="IG87">
        <v>28.724299999999999</v>
      </c>
      <c r="IH87">
        <v>69.237399999999994</v>
      </c>
      <c r="II87">
        <v>31</v>
      </c>
      <c r="IJ87">
        <v>484.93700000000001</v>
      </c>
      <c r="IK87">
        <v>32.1462</v>
      </c>
      <c r="IL87">
        <v>98.344899999999996</v>
      </c>
      <c r="IM87">
        <v>98.415400000000005</v>
      </c>
    </row>
    <row r="88" spans="1:247" x14ac:dyDescent="0.2">
      <c r="A88">
        <v>73</v>
      </c>
      <c r="B88">
        <v>1665065336.0999999</v>
      </c>
      <c r="C88">
        <v>287.5</v>
      </c>
      <c r="D88" t="s">
        <v>531</v>
      </c>
      <c r="E88" t="s">
        <v>532</v>
      </c>
      <c r="F88">
        <v>4</v>
      </c>
      <c r="G88">
        <v>1665065334.0999999</v>
      </c>
      <c r="H88">
        <f t="shared" si="34"/>
        <v>1.4004974624384897E-3</v>
      </c>
      <c r="I88">
        <f t="shared" si="35"/>
        <v>1.4004974624384898</v>
      </c>
      <c r="J88">
        <f t="shared" si="36"/>
        <v>10.418340925988923</v>
      </c>
      <c r="K88">
        <f t="shared" si="37"/>
        <v>455.43914285714283</v>
      </c>
      <c r="L88">
        <f t="shared" si="38"/>
        <v>208.46013164054182</v>
      </c>
      <c r="M88">
        <f t="shared" si="39"/>
        <v>21.090428359234</v>
      </c>
      <c r="N88">
        <f t="shared" si="40"/>
        <v>46.077907266136584</v>
      </c>
      <c r="O88">
        <f t="shared" si="41"/>
        <v>7.1368443682571406E-2</v>
      </c>
      <c r="P88">
        <f t="shared" si="42"/>
        <v>2.7684500087971649</v>
      </c>
      <c r="Q88">
        <f t="shared" si="43"/>
        <v>7.0361877756855817E-2</v>
      </c>
      <c r="R88">
        <f t="shared" si="44"/>
        <v>4.4065426843371266E-2</v>
      </c>
      <c r="S88">
        <f t="shared" si="45"/>
        <v>194.42189661252482</v>
      </c>
      <c r="T88">
        <f t="shared" si="46"/>
        <v>34.842173018867179</v>
      </c>
      <c r="U88">
        <f t="shared" si="47"/>
        <v>33.843914285714277</v>
      </c>
      <c r="V88">
        <f t="shared" si="48"/>
        <v>5.2966669193407494</v>
      </c>
      <c r="W88">
        <f t="shared" si="49"/>
        <v>62.980262680119296</v>
      </c>
      <c r="X88">
        <f t="shared" si="50"/>
        <v>3.3691519607264251</v>
      </c>
      <c r="Y88">
        <f t="shared" si="51"/>
        <v>5.3495362155578157</v>
      </c>
      <c r="Z88">
        <f t="shared" si="52"/>
        <v>1.9275149586143243</v>
      </c>
      <c r="AA88">
        <f t="shared" si="53"/>
        <v>-61.761938093537395</v>
      </c>
      <c r="AB88">
        <f t="shared" si="54"/>
        <v>26.562712121426777</v>
      </c>
      <c r="AC88">
        <f t="shared" si="55"/>
        <v>2.2175698201552687</v>
      </c>
      <c r="AD88">
        <f t="shared" si="56"/>
        <v>161.44024046056947</v>
      </c>
      <c r="AE88">
        <f t="shared" si="57"/>
        <v>20.541918224583853</v>
      </c>
      <c r="AF88">
        <f t="shared" si="58"/>
        <v>1.402169725225745</v>
      </c>
      <c r="AG88">
        <f t="shared" si="59"/>
        <v>10.418340925988923</v>
      </c>
      <c r="AH88">
        <v>490.33758067658692</v>
      </c>
      <c r="AI88">
        <v>473.63724848484839</v>
      </c>
      <c r="AJ88">
        <v>1.673133312299429</v>
      </c>
      <c r="AK88">
        <v>66.416550813611067</v>
      </c>
      <c r="AL88">
        <f t="shared" si="60"/>
        <v>1.4004974624384898</v>
      </c>
      <c r="AM88">
        <v>32.04995187828235</v>
      </c>
      <c r="AN88">
        <v>33.299761212121211</v>
      </c>
      <c r="AO88">
        <v>-3.5591320389593611E-5</v>
      </c>
      <c r="AP88">
        <v>79.004078207123655</v>
      </c>
      <c r="AQ88">
        <v>10</v>
      </c>
      <c r="AR88">
        <v>2</v>
      </c>
      <c r="AS88">
        <f t="shared" si="61"/>
        <v>1</v>
      </c>
      <c r="AT88">
        <f t="shared" si="62"/>
        <v>0</v>
      </c>
      <c r="AU88">
        <f t="shared" si="63"/>
        <v>47201.144972145266</v>
      </c>
      <c r="AV88" t="s">
        <v>379</v>
      </c>
      <c r="AW88" t="s">
        <v>379</v>
      </c>
      <c r="AX88">
        <v>0</v>
      </c>
      <c r="AY88">
        <v>0</v>
      </c>
      <c r="AZ88">
        <v>261</v>
      </c>
      <c r="BA88">
        <v>1000</v>
      </c>
      <c r="BB88" t="s">
        <v>380</v>
      </c>
      <c r="BC88">
        <v>1176.155</v>
      </c>
      <c r="BD88">
        <v>1226.1110000000001</v>
      </c>
      <c r="BE88">
        <v>1216</v>
      </c>
      <c r="BF88">
        <v>1.4603136E-4</v>
      </c>
      <c r="BG88">
        <v>9.7405935999999986E-4</v>
      </c>
      <c r="BH88">
        <v>4.7597999359999997E-2</v>
      </c>
      <c r="BI88">
        <v>7.5799999999999999E-4</v>
      </c>
      <c r="BJ88">
        <f t="shared" si="64"/>
        <v>1199.9742857142851</v>
      </c>
      <c r="BK88">
        <f t="shared" si="65"/>
        <v>1009.484099799235</v>
      </c>
      <c r="BL88">
        <f t="shared" si="66"/>
        <v>0.84125477672076887</v>
      </c>
      <c r="BM88">
        <f t="shared" si="67"/>
        <v>0.1620217190710842</v>
      </c>
      <c r="BN88">
        <v>6</v>
      </c>
      <c r="BO88">
        <v>0.5</v>
      </c>
      <c r="BP88" t="s">
        <v>381</v>
      </c>
      <c r="BQ88">
        <v>2</v>
      </c>
      <c r="BR88" t="b">
        <v>1</v>
      </c>
      <c r="BS88">
        <v>1665065334.0999999</v>
      </c>
      <c r="BT88">
        <v>455.43914285714283</v>
      </c>
      <c r="BU88">
        <v>474.98914285714278</v>
      </c>
      <c r="BV88">
        <v>33.301071428571433</v>
      </c>
      <c r="BW88">
        <v>32.04994285714286</v>
      </c>
      <c r="BX88">
        <v>456.22300000000001</v>
      </c>
      <c r="BY88">
        <v>32.979014285714292</v>
      </c>
      <c r="BZ88">
        <v>650.04157142857127</v>
      </c>
      <c r="CA88">
        <v>101.0724285714286</v>
      </c>
      <c r="CB88">
        <v>0.10005075714285711</v>
      </c>
      <c r="CC88">
        <v>34.021885714285723</v>
      </c>
      <c r="CD88">
        <v>999.89999999999986</v>
      </c>
      <c r="CE88">
        <v>33.843914285714277</v>
      </c>
      <c r="CF88">
        <v>0</v>
      </c>
      <c r="CG88">
        <v>0</v>
      </c>
      <c r="CH88">
        <v>9012.0528571428567</v>
      </c>
      <c r="CI88">
        <v>0</v>
      </c>
      <c r="CJ88">
        <v>446.25342857142863</v>
      </c>
      <c r="CK88">
        <v>-19.549757142857139</v>
      </c>
      <c r="CL88">
        <v>471.12828571428571</v>
      </c>
      <c r="CM88">
        <v>490.71642857142859</v>
      </c>
      <c r="CN88">
        <v>1.2511085714285719</v>
      </c>
      <c r="CO88">
        <v>474.98914285714278</v>
      </c>
      <c r="CP88">
        <v>32.04994285714286</v>
      </c>
      <c r="CQ88">
        <v>3.365818571428572</v>
      </c>
      <c r="CR88">
        <v>3.2393642857142861</v>
      </c>
      <c r="CS88">
        <v>25.95767142857143</v>
      </c>
      <c r="CT88">
        <v>25.312285714285711</v>
      </c>
      <c r="CU88">
        <v>1199.9742857142851</v>
      </c>
      <c r="CV88">
        <v>0.9580008571428571</v>
      </c>
      <c r="CW88">
        <v>4.1999057142857142E-2</v>
      </c>
      <c r="CX88">
        <v>0</v>
      </c>
      <c r="CY88">
        <v>942.1565714285714</v>
      </c>
      <c r="CZ88">
        <v>5.0001600000000002</v>
      </c>
      <c r="DA88">
        <v>12251.971428571431</v>
      </c>
      <c r="DB88">
        <v>9514.9628571428566</v>
      </c>
      <c r="DC88">
        <v>47.686999999999998</v>
      </c>
      <c r="DD88">
        <v>49.5</v>
      </c>
      <c r="DE88">
        <v>48.811999999999998</v>
      </c>
      <c r="DF88">
        <v>48.473000000000013</v>
      </c>
      <c r="DG88">
        <v>49.383857142857153</v>
      </c>
      <c r="DH88">
        <v>1144.784285714285</v>
      </c>
      <c r="DI88">
        <v>50.19</v>
      </c>
      <c r="DJ88">
        <v>0</v>
      </c>
      <c r="DK88">
        <v>2573</v>
      </c>
      <c r="DL88">
        <v>0</v>
      </c>
      <c r="DM88">
        <v>942.76019230769225</v>
      </c>
      <c r="DN88">
        <v>-6.1737094037300304</v>
      </c>
      <c r="DO88">
        <v>-2188.1264939698758</v>
      </c>
      <c r="DP88">
        <v>12386.61153846154</v>
      </c>
      <c r="DQ88">
        <v>15</v>
      </c>
      <c r="DR88">
        <v>1665062474.5</v>
      </c>
      <c r="DS88" t="s">
        <v>382</v>
      </c>
      <c r="DT88">
        <v>1665062474.5</v>
      </c>
      <c r="DU88">
        <v>1665062474.5</v>
      </c>
      <c r="DV88">
        <v>8</v>
      </c>
      <c r="DW88">
        <v>-4.1000000000000002E-2</v>
      </c>
      <c r="DX88">
        <v>-0.11700000000000001</v>
      </c>
      <c r="DY88">
        <v>-0.78400000000000003</v>
      </c>
      <c r="DZ88">
        <v>0.32200000000000001</v>
      </c>
      <c r="EA88">
        <v>415</v>
      </c>
      <c r="EB88">
        <v>32</v>
      </c>
      <c r="EC88">
        <v>0.34</v>
      </c>
      <c r="ED88">
        <v>0.23</v>
      </c>
      <c r="EE88">
        <v>-19.1932975</v>
      </c>
      <c r="EF88">
        <v>-2.746909193245731</v>
      </c>
      <c r="EG88">
        <v>0.26606970561067239</v>
      </c>
      <c r="EH88">
        <v>0</v>
      </c>
      <c r="EI88">
        <v>943.17394117647063</v>
      </c>
      <c r="EJ88">
        <v>-6.7655615022641786</v>
      </c>
      <c r="EK88">
        <v>0.68649835873059406</v>
      </c>
      <c r="EL88">
        <v>0</v>
      </c>
      <c r="EM88">
        <v>1.2457199999999999</v>
      </c>
      <c r="EN88">
        <v>3.2393470919323347E-2</v>
      </c>
      <c r="EO88">
        <v>5.8779328849519917E-3</v>
      </c>
      <c r="EP88">
        <v>1</v>
      </c>
      <c r="EQ88">
        <v>1</v>
      </c>
      <c r="ER88">
        <v>3</v>
      </c>
      <c r="ES88" t="s">
        <v>391</v>
      </c>
      <c r="ET88">
        <v>3.3689100000000001</v>
      </c>
      <c r="EU88">
        <v>2.8938199999999998</v>
      </c>
      <c r="EV88">
        <v>0.105036</v>
      </c>
      <c r="EW88">
        <v>0.109935</v>
      </c>
      <c r="EX88">
        <v>0.13856399999999999</v>
      </c>
      <c r="EY88">
        <v>0.13742699999999999</v>
      </c>
      <c r="EZ88">
        <v>30891.5</v>
      </c>
      <c r="FA88">
        <v>26758.799999999999</v>
      </c>
      <c r="FB88">
        <v>30853.4</v>
      </c>
      <c r="FC88">
        <v>28024.2</v>
      </c>
      <c r="FD88">
        <v>35030.9</v>
      </c>
      <c r="FE88">
        <v>34131.199999999997</v>
      </c>
      <c r="FF88">
        <v>40234.5</v>
      </c>
      <c r="FG88">
        <v>39089.599999999999</v>
      </c>
      <c r="FH88">
        <v>2.30125</v>
      </c>
      <c r="FI88">
        <v>2.16418</v>
      </c>
      <c r="FJ88">
        <v>0</v>
      </c>
      <c r="FK88">
        <v>7.8141699999999994E-2</v>
      </c>
      <c r="FL88">
        <v>999.9</v>
      </c>
      <c r="FM88">
        <v>32.576500000000003</v>
      </c>
      <c r="FN88">
        <v>60.1</v>
      </c>
      <c r="FO88">
        <v>38.799999999999997</v>
      </c>
      <c r="FP88">
        <v>41.338000000000001</v>
      </c>
      <c r="FQ88">
        <v>51.2209</v>
      </c>
      <c r="FR88">
        <v>30.7532</v>
      </c>
      <c r="FS88">
        <v>2</v>
      </c>
      <c r="FT88">
        <v>0.68556399999999995</v>
      </c>
      <c r="FU88">
        <v>1.13737</v>
      </c>
      <c r="FV88">
        <v>20.2042</v>
      </c>
      <c r="FW88">
        <v>5.2141500000000001</v>
      </c>
      <c r="FX88">
        <v>11.974</v>
      </c>
      <c r="FY88">
        <v>4.9903000000000004</v>
      </c>
      <c r="FZ88">
        <v>3.2924500000000001</v>
      </c>
      <c r="GA88">
        <v>9999</v>
      </c>
      <c r="GB88">
        <v>9999</v>
      </c>
      <c r="GC88">
        <v>9999</v>
      </c>
      <c r="GD88">
        <v>999.9</v>
      </c>
      <c r="GE88">
        <v>4.9713900000000004</v>
      </c>
      <c r="GF88">
        <v>1.8742300000000001</v>
      </c>
      <c r="GG88">
        <v>1.8705499999999999</v>
      </c>
      <c r="GH88">
        <v>1.87015</v>
      </c>
      <c r="GI88">
        <v>1.87473</v>
      </c>
      <c r="GJ88">
        <v>1.8714900000000001</v>
      </c>
      <c r="GK88">
        <v>1.8669100000000001</v>
      </c>
      <c r="GL88">
        <v>1.87791</v>
      </c>
      <c r="GM88">
        <v>0</v>
      </c>
      <c r="GN88">
        <v>0</v>
      </c>
      <c r="GO88">
        <v>0</v>
      </c>
      <c r="GP88">
        <v>0</v>
      </c>
      <c r="GQ88" t="s">
        <v>384</v>
      </c>
      <c r="GR88" t="s">
        <v>385</v>
      </c>
      <c r="GS88" t="s">
        <v>386</v>
      </c>
      <c r="GT88" t="s">
        <v>386</v>
      </c>
      <c r="GU88" t="s">
        <v>386</v>
      </c>
      <c r="GV88" t="s">
        <v>386</v>
      </c>
      <c r="GW88">
        <v>0</v>
      </c>
      <c r="GX88">
        <v>100</v>
      </c>
      <c r="GY88">
        <v>100</v>
      </c>
      <c r="GZ88">
        <v>-0.78400000000000003</v>
      </c>
      <c r="HA88">
        <v>0.3221</v>
      </c>
      <c r="HB88">
        <v>-0.78395000000000437</v>
      </c>
      <c r="HC88">
        <v>0</v>
      </c>
      <c r="HD88">
        <v>0</v>
      </c>
      <c r="HE88">
        <v>0</v>
      </c>
      <c r="HF88">
        <v>0.32204000000000832</v>
      </c>
      <c r="HG88">
        <v>0</v>
      </c>
      <c r="HH88">
        <v>0</v>
      </c>
      <c r="HI88">
        <v>0</v>
      </c>
      <c r="HJ88">
        <v>-1</v>
      </c>
      <c r="HK88">
        <v>-1</v>
      </c>
      <c r="HL88">
        <v>-1</v>
      </c>
      <c r="HM88">
        <v>-1</v>
      </c>
      <c r="HN88">
        <v>47.7</v>
      </c>
      <c r="HO88">
        <v>47.7</v>
      </c>
      <c r="HP88">
        <v>1.50146</v>
      </c>
      <c r="HQ88">
        <v>2.5622600000000002</v>
      </c>
      <c r="HR88">
        <v>2.1484399999999999</v>
      </c>
      <c r="HS88">
        <v>2.5842299999999998</v>
      </c>
      <c r="HT88">
        <v>2.5451700000000002</v>
      </c>
      <c r="HU88">
        <v>2.3095699999999999</v>
      </c>
      <c r="HV88">
        <v>43.155000000000001</v>
      </c>
      <c r="HW88">
        <v>13.921900000000001</v>
      </c>
      <c r="HX88">
        <v>18</v>
      </c>
      <c r="HY88">
        <v>693.96600000000001</v>
      </c>
      <c r="HZ88">
        <v>714.63099999999997</v>
      </c>
      <c r="IA88">
        <v>30.998699999999999</v>
      </c>
      <c r="IB88">
        <v>36.131100000000004</v>
      </c>
      <c r="IC88">
        <v>29.999300000000002</v>
      </c>
      <c r="ID88">
        <v>35.962800000000001</v>
      </c>
      <c r="IE88">
        <v>35.909700000000001</v>
      </c>
      <c r="IF88">
        <v>30.124700000000001</v>
      </c>
      <c r="IG88">
        <v>28.724299999999999</v>
      </c>
      <c r="IH88">
        <v>69.237399999999994</v>
      </c>
      <c r="II88">
        <v>31</v>
      </c>
      <c r="IJ88">
        <v>491.62</v>
      </c>
      <c r="IK88">
        <v>32.162599999999998</v>
      </c>
      <c r="IL88">
        <v>98.346400000000003</v>
      </c>
      <c r="IM88">
        <v>98.416200000000003</v>
      </c>
    </row>
    <row r="89" spans="1:247" x14ac:dyDescent="0.2">
      <c r="A89">
        <v>74</v>
      </c>
      <c r="B89">
        <v>1665065340.0999999</v>
      </c>
      <c r="C89">
        <v>291.5</v>
      </c>
      <c r="D89" t="s">
        <v>533</v>
      </c>
      <c r="E89" t="s">
        <v>534</v>
      </c>
      <c r="F89">
        <v>4</v>
      </c>
      <c r="G89">
        <v>1665065337.7874999</v>
      </c>
      <c r="H89">
        <f t="shared" si="34"/>
        <v>1.3920527746081181E-3</v>
      </c>
      <c r="I89">
        <f t="shared" si="35"/>
        <v>1.3920527746081182</v>
      </c>
      <c r="J89">
        <f t="shared" si="36"/>
        <v>10.555148564807967</v>
      </c>
      <c r="K89">
        <f t="shared" si="37"/>
        <v>461.39925000000011</v>
      </c>
      <c r="L89">
        <f t="shared" si="38"/>
        <v>209.72062846228386</v>
      </c>
      <c r="M89">
        <f t="shared" si="39"/>
        <v>21.218200413220007</v>
      </c>
      <c r="N89">
        <f t="shared" si="40"/>
        <v>46.681443922766263</v>
      </c>
      <c r="O89">
        <f t="shared" si="41"/>
        <v>7.0924801271082916E-2</v>
      </c>
      <c r="P89">
        <f t="shared" si="42"/>
        <v>2.7695236949533051</v>
      </c>
      <c r="Q89">
        <f t="shared" si="43"/>
        <v>6.9930996139985532E-2</v>
      </c>
      <c r="R89">
        <f t="shared" si="44"/>
        <v>4.3795001903291282E-2</v>
      </c>
      <c r="S89">
        <f t="shared" si="45"/>
        <v>194.42986348753126</v>
      </c>
      <c r="T89">
        <f t="shared" si="46"/>
        <v>34.84285833979812</v>
      </c>
      <c r="U89">
        <f t="shared" si="47"/>
        <v>33.842812499999987</v>
      </c>
      <c r="V89">
        <f t="shared" si="48"/>
        <v>5.2963410365685846</v>
      </c>
      <c r="W89">
        <f t="shared" si="49"/>
        <v>62.974990445512425</v>
      </c>
      <c r="X89">
        <f t="shared" si="50"/>
        <v>3.3686119210507499</v>
      </c>
      <c r="Y89">
        <f t="shared" si="51"/>
        <v>5.3491265297854378</v>
      </c>
      <c r="Z89">
        <f t="shared" si="52"/>
        <v>1.9277291155178347</v>
      </c>
      <c r="AA89">
        <f t="shared" si="53"/>
        <v>-61.389527360218004</v>
      </c>
      <c r="AB89">
        <f t="shared" si="54"/>
        <v>26.532486768303077</v>
      </c>
      <c r="AC89">
        <f t="shared" si="55"/>
        <v>2.2141609681581667</v>
      </c>
      <c r="AD89">
        <f t="shared" si="56"/>
        <v>161.78698386377448</v>
      </c>
      <c r="AE89">
        <f t="shared" si="57"/>
        <v>20.701668634410286</v>
      </c>
      <c r="AF89">
        <f t="shared" si="58"/>
        <v>1.3885483846058249</v>
      </c>
      <c r="AG89">
        <f t="shared" si="59"/>
        <v>10.555148564807967</v>
      </c>
      <c r="AH89">
        <v>497.17740591966731</v>
      </c>
      <c r="AI89">
        <v>480.32898787878781</v>
      </c>
      <c r="AJ89">
        <v>1.677262037336928</v>
      </c>
      <c r="AK89">
        <v>66.416550813611067</v>
      </c>
      <c r="AL89">
        <f t="shared" si="60"/>
        <v>1.3920527746081182</v>
      </c>
      <c r="AM89">
        <v>32.050636593796099</v>
      </c>
      <c r="AN89">
        <v>33.293083030303023</v>
      </c>
      <c r="AO89">
        <v>-5.799295173666527E-5</v>
      </c>
      <c r="AP89">
        <v>79.004078207123655</v>
      </c>
      <c r="AQ89">
        <v>10</v>
      </c>
      <c r="AR89">
        <v>2</v>
      </c>
      <c r="AS89">
        <f t="shared" si="61"/>
        <v>1</v>
      </c>
      <c r="AT89">
        <f t="shared" si="62"/>
        <v>0</v>
      </c>
      <c r="AU89">
        <f t="shared" si="63"/>
        <v>47230.806132974132</v>
      </c>
      <c r="AV89" t="s">
        <v>379</v>
      </c>
      <c r="AW89" t="s">
        <v>379</v>
      </c>
      <c r="AX89">
        <v>0</v>
      </c>
      <c r="AY89">
        <v>0</v>
      </c>
      <c r="AZ89">
        <v>261</v>
      </c>
      <c r="BA89">
        <v>1000</v>
      </c>
      <c r="BB89" t="s">
        <v>380</v>
      </c>
      <c r="BC89">
        <v>1176.155</v>
      </c>
      <c r="BD89">
        <v>1226.1110000000001</v>
      </c>
      <c r="BE89">
        <v>1216</v>
      </c>
      <c r="BF89">
        <v>1.4603136E-4</v>
      </c>
      <c r="BG89">
        <v>9.7405935999999986E-4</v>
      </c>
      <c r="BH89">
        <v>4.7597999359999997E-2</v>
      </c>
      <c r="BI89">
        <v>7.5799999999999999E-4</v>
      </c>
      <c r="BJ89">
        <f t="shared" si="64"/>
        <v>1200.0237500000001</v>
      </c>
      <c r="BK89">
        <f t="shared" si="65"/>
        <v>1009.5256872992389</v>
      </c>
      <c r="BL89">
        <f t="shared" si="66"/>
        <v>0.84125475624898161</v>
      </c>
      <c r="BM89">
        <f t="shared" si="67"/>
        <v>0.16202167956053473</v>
      </c>
      <c r="BN89">
        <v>6</v>
      </c>
      <c r="BO89">
        <v>0.5</v>
      </c>
      <c r="BP89" t="s">
        <v>381</v>
      </c>
      <c r="BQ89">
        <v>2</v>
      </c>
      <c r="BR89" t="b">
        <v>1</v>
      </c>
      <c r="BS89">
        <v>1665065337.7874999</v>
      </c>
      <c r="BT89">
        <v>461.39925000000011</v>
      </c>
      <c r="BU89">
        <v>481.09949999999998</v>
      </c>
      <c r="BV89">
        <v>33.295349999999999</v>
      </c>
      <c r="BW89">
        <v>32.056312499999997</v>
      </c>
      <c r="BX89">
        <v>462.18312500000002</v>
      </c>
      <c r="BY89">
        <v>32.973300000000002</v>
      </c>
      <c r="BZ89">
        <v>650.01237499999991</v>
      </c>
      <c r="CA89">
        <v>101.07362500000001</v>
      </c>
      <c r="CB89">
        <v>0.10002</v>
      </c>
      <c r="CC89">
        <v>34.020512500000002</v>
      </c>
      <c r="CD89">
        <v>999.9</v>
      </c>
      <c r="CE89">
        <v>33.842812499999987</v>
      </c>
      <c r="CF89">
        <v>0</v>
      </c>
      <c r="CG89">
        <v>0</v>
      </c>
      <c r="CH89">
        <v>9017.65625</v>
      </c>
      <c r="CI89">
        <v>0</v>
      </c>
      <c r="CJ89">
        <v>435.55950000000001</v>
      </c>
      <c r="CK89">
        <v>-19.700099999999999</v>
      </c>
      <c r="CL89">
        <v>477.29087500000003</v>
      </c>
      <c r="CM89">
        <v>497.03250000000003</v>
      </c>
      <c r="CN89">
        <v>1.2390337499999999</v>
      </c>
      <c r="CO89">
        <v>481.09949999999998</v>
      </c>
      <c r="CP89">
        <v>32.056312499999997</v>
      </c>
      <c r="CQ89">
        <v>3.36527625</v>
      </c>
      <c r="CR89">
        <v>3.2400424999999999</v>
      </c>
      <c r="CS89">
        <v>25.95495</v>
      </c>
      <c r="CT89">
        <v>25.315799999999999</v>
      </c>
      <c r="CU89">
        <v>1200.0237500000001</v>
      </c>
      <c r="CV89">
        <v>0.95800124999999992</v>
      </c>
      <c r="CW89">
        <v>4.1998674999999999E-2</v>
      </c>
      <c r="CX89">
        <v>0</v>
      </c>
      <c r="CY89">
        <v>941.86337499999991</v>
      </c>
      <c r="CZ89">
        <v>5.0001600000000002</v>
      </c>
      <c r="DA89">
        <v>12242.8125</v>
      </c>
      <c r="DB89">
        <v>9515.3575000000001</v>
      </c>
      <c r="DC89">
        <v>47.686999999999998</v>
      </c>
      <c r="DD89">
        <v>49.5</v>
      </c>
      <c r="DE89">
        <v>48.796499999999988</v>
      </c>
      <c r="DF89">
        <v>48.460624999999993</v>
      </c>
      <c r="DG89">
        <v>49.421499999999988</v>
      </c>
      <c r="DH89">
        <v>1144.8325</v>
      </c>
      <c r="DI89">
        <v>50.191249999999997</v>
      </c>
      <c r="DJ89">
        <v>0</v>
      </c>
      <c r="DK89">
        <v>2577.2000000476842</v>
      </c>
      <c r="DL89">
        <v>0</v>
      </c>
      <c r="DM89">
        <v>942.32132000000013</v>
      </c>
      <c r="DN89">
        <v>-5.6269230955684124</v>
      </c>
      <c r="DO89">
        <v>-327.34615394087439</v>
      </c>
      <c r="DP89">
        <v>12265.504000000001</v>
      </c>
      <c r="DQ89">
        <v>15</v>
      </c>
      <c r="DR89">
        <v>1665062474.5</v>
      </c>
      <c r="DS89" t="s">
        <v>382</v>
      </c>
      <c r="DT89">
        <v>1665062474.5</v>
      </c>
      <c r="DU89">
        <v>1665062474.5</v>
      </c>
      <c r="DV89">
        <v>8</v>
      </c>
      <c r="DW89">
        <v>-4.1000000000000002E-2</v>
      </c>
      <c r="DX89">
        <v>-0.11700000000000001</v>
      </c>
      <c r="DY89">
        <v>-0.78400000000000003</v>
      </c>
      <c r="DZ89">
        <v>0.32200000000000001</v>
      </c>
      <c r="EA89">
        <v>415</v>
      </c>
      <c r="EB89">
        <v>32</v>
      </c>
      <c r="EC89">
        <v>0.34</v>
      </c>
      <c r="ED89">
        <v>0.23</v>
      </c>
      <c r="EE89">
        <v>-19.365432500000001</v>
      </c>
      <c r="EF89">
        <v>-2.512636772983035</v>
      </c>
      <c r="EG89">
        <v>0.24409004423316799</v>
      </c>
      <c r="EH89">
        <v>0</v>
      </c>
      <c r="EI89">
        <v>942.70770588235291</v>
      </c>
      <c r="EJ89">
        <v>-6.1640336178463384</v>
      </c>
      <c r="EK89">
        <v>0.63047430928728931</v>
      </c>
      <c r="EL89">
        <v>0</v>
      </c>
      <c r="EM89">
        <v>1.2448902500000001</v>
      </c>
      <c r="EN89">
        <v>2.4415046904313491E-2</v>
      </c>
      <c r="EO89">
        <v>6.594999426648959E-3</v>
      </c>
      <c r="EP89">
        <v>1</v>
      </c>
      <c r="EQ89">
        <v>1</v>
      </c>
      <c r="ER89">
        <v>3</v>
      </c>
      <c r="ES89" t="s">
        <v>391</v>
      </c>
      <c r="ET89">
        <v>3.3689499999999999</v>
      </c>
      <c r="EU89">
        <v>2.8938700000000002</v>
      </c>
      <c r="EV89">
        <v>0.10614899999999999</v>
      </c>
      <c r="EW89">
        <v>0.11107599999999999</v>
      </c>
      <c r="EX89">
        <v>0.13855500000000001</v>
      </c>
      <c r="EY89">
        <v>0.137512</v>
      </c>
      <c r="EZ89">
        <v>30853.599999999999</v>
      </c>
      <c r="FA89">
        <v>26724.799999999999</v>
      </c>
      <c r="FB89">
        <v>30854</v>
      </c>
      <c r="FC89">
        <v>28024.5</v>
      </c>
      <c r="FD89">
        <v>35032.1</v>
      </c>
      <c r="FE89">
        <v>34128.199999999997</v>
      </c>
      <c r="FF89">
        <v>40235.5</v>
      </c>
      <c r="FG89">
        <v>39090</v>
      </c>
      <c r="FH89">
        <v>2.3013499999999998</v>
      </c>
      <c r="FI89">
        <v>2.1645500000000002</v>
      </c>
      <c r="FJ89">
        <v>0</v>
      </c>
      <c r="FK89">
        <v>7.7940499999999996E-2</v>
      </c>
      <c r="FL89">
        <v>999.9</v>
      </c>
      <c r="FM89">
        <v>32.5792</v>
      </c>
      <c r="FN89">
        <v>60.1</v>
      </c>
      <c r="FO89">
        <v>38.799999999999997</v>
      </c>
      <c r="FP89">
        <v>41.334200000000003</v>
      </c>
      <c r="FQ89">
        <v>51.280900000000003</v>
      </c>
      <c r="FR89">
        <v>30.801300000000001</v>
      </c>
      <c r="FS89">
        <v>2</v>
      </c>
      <c r="FT89">
        <v>0.68486000000000002</v>
      </c>
      <c r="FU89">
        <v>1.1342099999999999</v>
      </c>
      <c r="FV89">
        <v>20.204000000000001</v>
      </c>
      <c r="FW89">
        <v>5.2138499999999999</v>
      </c>
      <c r="FX89">
        <v>11.974</v>
      </c>
      <c r="FY89">
        <v>4.9898499999999997</v>
      </c>
      <c r="FZ89">
        <v>3.29243</v>
      </c>
      <c r="GA89">
        <v>9999</v>
      </c>
      <c r="GB89">
        <v>9999</v>
      </c>
      <c r="GC89">
        <v>9999</v>
      </c>
      <c r="GD89">
        <v>999.9</v>
      </c>
      <c r="GE89">
        <v>4.9714</v>
      </c>
      <c r="GF89">
        <v>1.8742300000000001</v>
      </c>
      <c r="GG89">
        <v>1.8705400000000001</v>
      </c>
      <c r="GH89">
        <v>1.87015</v>
      </c>
      <c r="GI89">
        <v>1.87473</v>
      </c>
      <c r="GJ89">
        <v>1.87148</v>
      </c>
      <c r="GK89">
        <v>1.8669199999999999</v>
      </c>
      <c r="GL89">
        <v>1.87792</v>
      </c>
      <c r="GM89">
        <v>0</v>
      </c>
      <c r="GN89">
        <v>0</v>
      </c>
      <c r="GO89">
        <v>0</v>
      </c>
      <c r="GP89">
        <v>0</v>
      </c>
      <c r="GQ89" t="s">
        <v>384</v>
      </c>
      <c r="GR89" t="s">
        <v>385</v>
      </c>
      <c r="GS89" t="s">
        <v>386</v>
      </c>
      <c r="GT89" t="s">
        <v>386</v>
      </c>
      <c r="GU89" t="s">
        <v>386</v>
      </c>
      <c r="GV89" t="s">
        <v>386</v>
      </c>
      <c r="GW89">
        <v>0</v>
      </c>
      <c r="GX89">
        <v>100</v>
      </c>
      <c r="GY89">
        <v>100</v>
      </c>
      <c r="GZ89">
        <v>-0.78400000000000003</v>
      </c>
      <c r="HA89">
        <v>0.32200000000000001</v>
      </c>
      <c r="HB89">
        <v>-0.78395000000000437</v>
      </c>
      <c r="HC89">
        <v>0</v>
      </c>
      <c r="HD89">
        <v>0</v>
      </c>
      <c r="HE89">
        <v>0</v>
      </c>
      <c r="HF89">
        <v>0.32204000000000832</v>
      </c>
      <c r="HG89">
        <v>0</v>
      </c>
      <c r="HH89">
        <v>0</v>
      </c>
      <c r="HI89">
        <v>0</v>
      </c>
      <c r="HJ89">
        <v>-1</v>
      </c>
      <c r="HK89">
        <v>-1</v>
      </c>
      <c r="HL89">
        <v>-1</v>
      </c>
      <c r="HM89">
        <v>-1</v>
      </c>
      <c r="HN89">
        <v>47.8</v>
      </c>
      <c r="HO89">
        <v>47.8</v>
      </c>
      <c r="HP89">
        <v>1.5185500000000001</v>
      </c>
      <c r="HQ89">
        <v>2.5622600000000002</v>
      </c>
      <c r="HR89">
        <v>2.1484399999999999</v>
      </c>
      <c r="HS89">
        <v>2.5842299999999998</v>
      </c>
      <c r="HT89">
        <v>2.5451700000000002</v>
      </c>
      <c r="HU89">
        <v>2.2497600000000002</v>
      </c>
      <c r="HV89">
        <v>43.127899999999997</v>
      </c>
      <c r="HW89">
        <v>13.9131</v>
      </c>
      <c r="HX89">
        <v>18</v>
      </c>
      <c r="HY89">
        <v>693.97900000000004</v>
      </c>
      <c r="HZ89">
        <v>714.92700000000002</v>
      </c>
      <c r="IA89">
        <v>30.998899999999999</v>
      </c>
      <c r="IB89">
        <v>36.1233</v>
      </c>
      <c r="IC89">
        <v>29.999300000000002</v>
      </c>
      <c r="ID89">
        <v>35.956299999999999</v>
      </c>
      <c r="IE89">
        <v>35.903399999999998</v>
      </c>
      <c r="IF89">
        <v>30.4634</v>
      </c>
      <c r="IG89">
        <v>28.453800000000001</v>
      </c>
      <c r="IH89">
        <v>69.237399999999994</v>
      </c>
      <c r="II89">
        <v>31</v>
      </c>
      <c r="IJ89">
        <v>498.29899999999998</v>
      </c>
      <c r="IK89">
        <v>32.168500000000002</v>
      </c>
      <c r="IL89">
        <v>98.348600000000005</v>
      </c>
      <c r="IM89">
        <v>98.417299999999997</v>
      </c>
    </row>
    <row r="90" spans="1:247" x14ac:dyDescent="0.2">
      <c r="A90">
        <v>75</v>
      </c>
      <c r="B90">
        <v>1665065344.0999999</v>
      </c>
      <c r="C90">
        <v>295.5</v>
      </c>
      <c r="D90" t="s">
        <v>535</v>
      </c>
      <c r="E90" t="s">
        <v>536</v>
      </c>
      <c r="F90">
        <v>4</v>
      </c>
      <c r="G90">
        <v>1665065342.0999999</v>
      </c>
      <c r="H90">
        <f t="shared" si="34"/>
        <v>1.3535273866163006E-3</v>
      </c>
      <c r="I90">
        <f t="shared" si="35"/>
        <v>1.3535273866163007</v>
      </c>
      <c r="J90">
        <f t="shared" si="36"/>
        <v>10.694117705269045</v>
      </c>
      <c r="K90">
        <f t="shared" si="37"/>
        <v>468.41699999999997</v>
      </c>
      <c r="L90">
        <f t="shared" si="38"/>
        <v>206.65579105332597</v>
      </c>
      <c r="M90">
        <f t="shared" si="39"/>
        <v>20.907920247907271</v>
      </c>
      <c r="N90">
        <f t="shared" si="40"/>
        <v>47.39100331447672</v>
      </c>
      <c r="O90">
        <f t="shared" si="41"/>
        <v>6.8965860232930137E-2</v>
      </c>
      <c r="P90">
        <f t="shared" si="42"/>
        <v>2.7712414123164688</v>
      </c>
      <c r="Q90">
        <f t="shared" si="43"/>
        <v>6.8026376486053489E-2</v>
      </c>
      <c r="R90">
        <f t="shared" si="44"/>
        <v>4.2599827932739323E-2</v>
      </c>
      <c r="S90">
        <f t="shared" si="45"/>
        <v>194.42258061252625</v>
      </c>
      <c r="T90">
        <f t="shared" si="46"/>
        <v>34.849570927442919</v>
      </c>
      <c r="U90">
        <f t="shared" si="47"/>
        <v>33.8414</v>
      </c>
      <c r="V90">
        <f t="shared" si="48"/>
        <v>5.2959232771926352</v>
      </c>
      <c r="W90">
        <f t="shared" si="49"/>
        <v>62.995319844784348</v>
      </c>
      <c r="X90">
        <f t="shared" si="50"/>
        <v>3.3690849365331923</v>
      </c>
      <c r="Y90">
        <f t="shared" si="51"/>
        <v>5.3481511719193744</v>
      </c>
      <c r="Z90">
        <f t="shared" si="52"/>
        <v>1.9268383406594429</v>
      </c>
      <c r="AA90">
        <f t="shared" si="53"/>
        <v>-59.690557749778854</v>
      </c>
      <c r="AB90">
        <f t="shared" si="54"/>
        <v>26.271479755128372</v>
      </c>
      <c r="AC90">
        <f t="shared" si="55"/>
        <v>2.1909706315230286</v>
      </c>
      <c r="AD90">
        <f t="shared" si="56"/>
        <v>163.19447324939878</v>
      </c>
      <c r="AE90">
        <f t="shared" si="57"/>
        <v>20.954371585358974</v>
      </c>
      <c r="AF90">
        <f t="shared" si="58"/>
        <v>1.3418242237068587</v>
      </c>
      <c r="AG90">
        <f t="shared" si="59"/>
        <v>10.694117705269045</v>
      </c>
      <c r="AH90">
        <v>504.14306185141311</v>
      </c>
      <c r="AI90">
        <v>487.09346060606072</v>
      </c>
      <c r="AJ90">
        <v>1.6941493994547441</v>
      </c>
      <c r="AK90">
        <v>66.416550813611067</v>
      </c>
      <c r="AL90">
        <f t="shared" si="60"/>
        <v>1.3535273866163007</v>
      </c>
      <c r="AM90">
        <v>32.098919764713123</v>
      </c>
      <c r="AN90">
        <v>33.306314545454534</v>
      </c>
      <c r="AO90">
        <v>7.6757189889292316E-5</v>
      </c>
      <c r="AP90">
        <v>79.004078207123655</v>
      </c>
      <c r="AQ90">
        <v>10</v>
      </c>
      <c r="AR90">
        <v>2</v>
      </c>
      <c r="AS90">
        <f t="shared" si="61"/>
        <v>1</v>
      </c>
      <c r="AT90">
        <f t="shared" si="62"/>
        <v>0</v>
      </c>
      <c r="AU90">
        <f t="shared" si="63"/>
        <v>47278.416468602132</v>
      </c>
      <c r="AV90" t="s">
        <v>379</v>
      </c>
      <c r="AW90" t="s">
        <v>379</v>
      </c>
      <c r="AX90">
        <v>0</v>
      </c>
      <c r="AY90">
        <v>0</v>
      </c>
      <c r="AZ90">
        <v>261</v>
      </c>
      <c r="BA90">
        <v>1000</v>
      </c>
      <c r="BB90" t="s">
        <v>380</v>
      </c>
      <c r="BC90">
        <v>1176.155</v>
      </c>
      <c r="BD90">
        <v>1226.1110000000001</v>
      </c>
      <c r="BE90">
        <v>1216</v>
      </c>
      <c r="BF90">
        <v>1.4603136E-4</v>
      </c>
      <c r="BG90">
        <v>9.7405935999999986E-4</v>
      </c>
      <c r="BH90">
        <v>4.7597999359999997E-2</v>
      </c>
      <c r="BI90">
        <v>7.5799999999999999E-4</v>
      </c>
      <c r="BJ90">
        <f t="shared" si="64"/>
        <v>1199.9785714285711</v>
      </c>
      <c r="BK90">
        <f t="shared" si="65"/>
        <v>1009.487699799236</v>
      </c>
      <c r="BL90">
        <f t="shared" si="66"/>
        <v>0.84125477223934408</v>
      </c>
      <c r="BM90">
        <f t="shared" si="67"/>
        <v>0.16202171042193422</v>
      </c>
      <c r="BN90">
        <v>6</v>
      </c>
      <c r="BO90">
        <v>0.5</v>
      </c>
      <c r="BP90" t="s">
        <v>381</v>
      </c>
      <c r="BQ90">
        <v>2</v>
      </c>
      <c r="BR90" t="b">
        <v>1</v>
      </c>
      <c r="BS90">
        <v>1665065342.0999999</v>
      </c>
      <c r="BT90">
        <v>468.41699999999997</v>
      </c>
      <c r="BU90">
        <v>488.3391428571428</v>
      </c>
      <c r="BV90">
        <v>33.300342857142859</v>
      </c>
      <c r="BW90">
        <v>32.103014285714288</v>
      </c>
      <c r="BX90">
        <v>469.20071428571418</v>
      </c>
      <c r="BY90">
        <v>32.978299999999997</v>
      </c>
      <c r="BZ90">
        <v>650.01757142857139</v>
      </c>
      <c r="CA90">
        <v>101.0727142857143</v>
      </c>
      <c r="CB90">
        <v>9.9965857142857148E-2</v>
      </c>
      <c r="CC90">
        <v>34.017242857142847</v>
      </c>
      <c r="CD90">
        <v>999.89999999999986</v>
      </c>
      <c r="CE90">
        <v>33.8414</v>
      </c>
      <c r="CF90">
        <v>0</v>
      </c>
      <c r="CG90">
        <v>0</v>
      </c>
      <c r="CH90">
        <v>9026.8771428571436</v>
      </c>
      <c r="CI90">
        <v>0</v>
      </c>
      <c r="CJ90">
        <v>436.28257142857137</v>
      </c>
      <c r="CK90">
        <v>-19.922385714285721</v>
      </c>
      <c r="CL90">
        <v>484.55271428571427</v>
      </c>
      <c r="CM90">
        <v>504.53642857142847</v>
      </c>
      <c r="CN90">
        <v>1.197332857142857</v>
      </c>
      <c r="CO90">
        <v>488.3391428571428</v>
      </c>
      <c r="CP90">
        <v>32.103014285714288</v>
      </c>
      <c r="CQ90">
        <v>3.365754285714285</v>
      </c>
      <c r="CR90">
        <v>3.2447328571428571</v>
      </c>
      <c r="CS90">
        <v>25.957357142857141</v>
      </c>
      <c r="CT90">
        <v>25.340142857142862</v>
      </c>
      <c r="CU90">
        <v>1199.9785714285711</v>
      </c>
      <c r="CV90">
        <v>0.9580008571428571</v>
      </c>
      <c r="CW90">
        <v>4.1999057142857142E-2</v>
      </c>
      <c r="CX90">
        <v>0</v>
      </c>
      <c r="CY90">
        <v>941.60771428571422</v>
      </c>
      <c r="CZ90">
        <v>5.0001600000000002</v>
      </c>
      <c r="DA90">
        <v>12243.82857142857</v>
      </c>
      <c r="DB90">
        <v>9514.9985714285704</v>
      </c>
      <c r="DC90">
        <v>47.669285714285706</v>
      </c>
      <c r="DD90">
        <v>49.436999999999998</v>
      </c>
      <c r="DE90">
        <v>48.758571428571443</v>
      </c>
      <c r="DF90">
        <v>48.482000000000014</v>
      </c>
      <c r="DG90">
        <v>49.375</v>
      </c>
      <c r="DH90">
        <v>1144.788571428571</v>
      </c>
      <c r="DI90">
        <v>50.19</v>
      </c>
      <c r="DJ90">
        <v>0</v>
      </c>
      <c r="DK90">
        <v>2580.7999999523158</v>
      </c>
      <c r="DL90">
        <v>0</v>
      </c>
      <c r="DM90">
        <v>941.99216000000001</v>
      </c>
      <c r="DN90">
        <v>-4.57453847405319</v>
      </c>
      <c r="DO90">
        <v>-127.2923078820459</v>
      </c>
      <c r="DP90">
        <v>12251.18</v>
      </c>
      <c r="DQ90">
        <v>15</v>
      </c>
      <c r="DR90">
        <v>1665062474.5</v>
      </c>
      <c r="DS90" t="s">
        <v>382</v>
      </c>
      <c r="DT90">
        <v>1665062474.5</v>
      </c>
      <c r="DU90">
        <v>1665062474.5</v>
      </c>
      <c r="DV90">
        <v>8</v>
      </c>
      <c r="DW90">
        <v>-4.1000000000000002E-2</v>
      </c>
      <c r="DX90">
        <v>-0.11700000000000001</v>
      </c>
      <c r="DY90">
        <v>-0.78400000000000003</v>
      </c>
      <c r="DZ90">
        <v>0.32200000000000001</v>
      </c>
      <c r="EA90">
        <v>415</v>
      </c>
      <c r="EB90">
        <v>32</v>
      </c>
      <c r="EC90">
        <v>0.34</v>
      </c>
      <c r="ED90">
        <v>0.23</v>
      </c>
      <c r="EE90">
        <v>-19.53858</v>
      </c>
      <c r="EF90">
        <v>-2.505595497185733</v>
      </c>
      <c r="EG90">
        <v>0.24336361601521281</v>
      </c>
      <c r="EH90">
        <v>0</v>
      </c>
      <c r="EI90">
        <v>942.31791176470597</v>
      </c>
      <c r="EJ90">
        <v>-5.245393434837812</v>
      </c>
      <c r="EK90">
        <v>0.55401010649344717</v>
      </c>
      <c r="EL90">
        <v>0</v>
      </c>
      <c r="EM90">
        <v>1.2375162500000001</v>
      </c>
      <c r="EN90">
        <v>-0.1229539587242046</v>
      </c>
      <c r="EO90">
        <v>1.8954014968800149E-2</v>
      </c>
      <c r="EP90">
        <v>0</v>
      </c>
      <c r="EQ90">
        <v>0</v>
      </c>
      <c r="ER90">
        <v>3</v>
      </c>
      <c r="ES90" t="s">
        <v>400</v>
      </c>
      <c r="ET90">
        <v>3.36911</v>
      </c>
      <c r="EU90">
        <v>2.8940399999999999</v>
      </c>
      <c r="EV90">
        <v>0.107263</v>
      </c>
      <c r="EW90">
        <v>0.112219</v>
      </c>
      <c r="EX90">
        <v>0.138597</v>
      </c>
      <c r="EY90">
        <v>0.13760900000000001</v>
      </c>
      <c r="EZ90">
        <v>30815.8</v>
      </c>
      <c r="FA90">
        <v>26691.1</v>
      </c>
      <c r="FB90">
        <v>30854.7</v>
      </c>
      <c r="FC90">
        <v>28025.200000000001</v>
      </c>
      <c r="FD90">
        <v>35031.300000000003</v>
      </c>
      <c r="FE90">
        <v>34125.599999999999</v>
      </c>
      <c r="FF90">
        <v>40236.5</v>
      </c>
      <c r="FG90">
        <v>39091.4</v>
      </c>
      <c r="FH90">
        <v>2.3014999999999999</v>
      </c>
      <c r="FI90">
        <v>2.1646999999999998</v>
      </c>
      <c r="FJ90">
        <v>0</v>
      </c>
      <c r="FK90">
        <v>7.8015000000000001E-2</v>
      </c>
      <c r="FL90">
        <v>999.9</v>
      </c>
      <c r="FM90">
        <v>32.579500000000003</v>
      </c>
      <c r="FN90">
        <v>60.1</v>
      </c>
      <c r="FO90">
        <v>38.799999999999997</v>
      </c>
      <c r="FP90">
        <v>41.335599999999999</v>
      </c>
      <c r="FQ90">
        <v>51.010899999999999</v>
      </c>
      <c r="FR90">
        <v>30.605</v>
      </c>
      <c r="FS90">
        <v>2</v>
      </c>
      <c r="FT90">
        <v>0.68417899999999998</v>
      </c>
      <c r="FU90">
        <v>1.129</v>
      </c>
      <c r="FV90">
        <v>20.2043</v>
      </c>
      <c r="FW90">
        <v>5.2140000000000004</v>
      </c>
      <c r="FX90">
        <v>11.974</v>
      </c>
      <c r="FY90">
        <v>4.9901</v>
      </c>
      <c r="FZ90">
        <v>3.29243</v>
      </c>
      <c r="GA90">
        <v>9999</v>
      </c>
      <c r="GB90">
        <v>9999</v>
      </c>
      <c r="GC90">
        <v>9999</v>
      </c>
      <c r="GD90">
        <v>999.9</v>
      </c>
      <c r="GE90">
        <v>4.9713900000000004</v>
      </c>
      <c r="GF90">
        <v>1.8742300000000001</v>
      </c>
      <c r="GG90">
        <v>1.8705400000000001</v>
      </c>
      <c r="GH90">
        <v>1.8701399999999999</v>
      </c>
      <c r="GI90">
        <v>1.8747199999999999</v>
      </c>
      <c r="GJ90">
        <v>1.87148</v>
      </c>
      <c r="GK90">
        <v>1.8669100000000001</v>
      </c>
      <c r="GL90">
        <v>1.87791</v>
      </c>
      <c r="GM90">
        <v>0</v>
      </c>
      <c r="GN90">
        <v>0</v>
      </c>
      <c r="GO90">
        <v>0</v>
      </c>
      <c r="GP90">
        <v>0</v>
      </c>
      <c r="GQ90" t="s">
        <v>384</v>
      </c>
      <c r="GR90" t="s">
        <v>385</v>
      </c>
      <c r="GS90" t="s">
        <v>386</v>
      </c>
      <c r="GT90" t="s">
        <v>386</v>
      </c>
      <c r="GU90" t="s">
        <v>386</v>
      </c>
      <c r="GV90" t="s">
        <v>386</v>
      </c>
      <c r="GW90">
        <v>0</v>
      </c>
      <c r="GX90">
        <v>100</v>
      </c>
      <c r="GY90">
        <v>100</v>
      </c>
      <c r="GZ90">
        <v>-0.78300000000000003</v>
      </c>
      <c r="HA90">
        <v>0.3221</v>
      </c>
      <c r="HB90">
        <v>-0.78395000000000437</v>
      </c>
      <c r="HC90">
        <v>0</v>
      </c>
      <c r="HD90">
        <v>0</v>
      </c>
      <c r="HE90">
        <v>0</v>
      </c>
      <c r="HF90">
        <v>0.32204000000000832</v>
      </c>
      <c r="HG90">
        <v>0</v>
      </c>
      <c r="HH90">
        <v>0</v>
      </c>
      <c r="HI90">
        <v>0</v>
      </c>
      <c r="HJ90">
        <v>-1</v>
      </c>
      <c r="HK90">
        <v>-1</v>
      </c>
      <c r="HL90">
        <v>-1</v>
      </c>
      <c r="HM90">
        <v>-1</v>
      </c>
      <c r="HN90">
        <v>47.8</v>
      </c>
      <c r="HO90">
        <v>47.8</v>
      </c>
      <c r="HP90">
        <v>1.5356399999999999</v>
      </c>
      <c r="HQ90">
        <v>2.5671400000000002</v>
      </c>
      <c r="HR90">
        <v>2.1484399999999999</v>
      </c>
      <c r="HS90">
        <v>2.5854499999999998</v>
      </c>
      <c r="HT90">
        <v>2.5451700000000002</v>
      </c>
      <c r="HU90">
        <v>2.2692899999999998</v>
      </c>
      <c r="HV90">
        <v>43.127899999999997</v>
      </c>
      <c r="HW90">
        <v>13.9131</v>
      </c>
      <c r="HX90">
        <v>18</v>
      </c>
      <c r="HY90">
        <v>694.02800000000002</v>
      </c>
      <c r="HZ90">
        <v>714.99599999999998</v>
      </c>
      <c r="IA90">
        <v>30.998699999999999</v>
      </c>
      <c r="IB90">
        <v>36.1158</v>
      </c>
      <c r="IC90">
        <v>29.999300000000002</v>
      </c>
      <c r="ID90">
        <v>35.949599999999997</v>
      </c>
      <c r="IE90">
        <v>35.896799999999999</v>
      </c>
      <c r="IF90">
        <v>30.801600000000001</v>
      </c>
      <c r="IG90">
        <v>28.453800000000001</v>
      </c>
      <c r="IH90">
        <v>68.857699999999994</v>
      </c>
      <c r="II90">
        <v>31</v>
      </c>
      <c r="IJ90">
        <v>504.97899999999998</v>
      </c>
      <c r="IK90">
        <v>32.164299999999997</v>
      </c>
      <c r="IL90">
        <v>98.350899999999996</v>
      </c>
      <c r="IM90">
        <v>98.420299999999997</v>
      </c>
    </row>
    <row r="91" spans="1:247" x14ac:dyDescent="0.2">
      <c r="A91">
        <v>76</v>
      </c>
      <c r="B91">
        <v>1665065348.0999999</v>
      </c>
      <c r="C91">
        <v>299.5</v>
      </c>
      <c r="D91" t="s">
        <v>537</v>
      </c>
      <c r="E91" t="s">
        <v>538</v>
      </c>
      <c r="F91">
        <v>4</v>
      </c>
      <c r="G91">
        <v>1665065345.7874999</v>
      </c>
      <c r="H91">
        <f t="shared" si="34"/>
        <v>1.3557235098543765E-3</v>
      </c>
      <c r="I91">
        <f t="shared" si="35"/>
        <v>1.3557235098543765</v>
      </c>
      <c r="J91">
        <f t="shared" si="36"/>
        <v>10.841611850572479</v>
      </c>
      <c r="K91">
        <f t="shared" si="37"/>
        <v>474.46749999999997</v>
      </c>
      <c r="L91">
        <f t="shared" si="38"/>
        <v>209.66352298731945</v>
      </c>
      <c r="M91">
        <f t="shared" si="39"/>
        <v>21.212055314495782</v>
      </c>
      <c r="N91">
        <f t="shared" si="40"/>
        <v>48.002774691233377</v>
      </c>
      <c r="O91">
        <f t="shared" si="41"/>
        <v>6.9119903545257336E-2</v>
      </c>
      <c r="P91">
        <f t="shared" si="42"/>
        <v>2.768157605756242</v>
      </c>
      <c r="Q91">
        <f t="shared" si="43"/>
        <v>6.8175213419386968E-2</v>
      </c>
      <c r="R91">
        <f t="shared" si="44"/>
        <v>4.2693309345098768E-2</v>
      </c>
      <c r="S91">
        <f t="shared" si="45"/>
        <v>194.42520261253162</v>
      </c>
      <c r="T91">
        <f t="shared" si="46"/>
        <v>34.846278338796267</v>
      </c>
      <c r="U91">
        <f t="shared" si="47"/>
        <v>33.842037500000004</v>
      </c>
      <c r="V91">
        <f t="shared" si="48"/>
        <v>5.2961118199113058</v>
      </c>
      <c r="W91">
        <f t="shared" si="49"/>
        <v>63.032284136771096</v>
      </c>
      <c r="X91">
        <f t="shared" si="50"/>
        <v>3.3703910904563261</v>
      </c>
      <c r="Y91">
        <f t="shared" si="51"/>
        <v>5.3470870310570637</v>
      </c>
      <c r="Z91">
        <f t="shared" si="52"/>
        <v>1.9257207294549796</v>
      </c>
      <c r="AA91">
        <f t="shared" si="53"/>
        <v>-59.787406784578003</v>
      </c>
      <c r="AB91">
        <f t="shared" si="54"/>
        <v>25.614650627839666</v>
      </c>
      <c r="AC91">
        <f t="shared" si="55"/>
        <v>2.1385419970643245</v>
      </c>
      <c r="AD91">
        <f t="shared" si="56"/>
        <v>162.39098845285761</v>
      </c>
      <c r="AE91">
        <f t="shared" si="57"/>
        <v>21.128673981181571</v>
      </c>
      <c r="AF91">
        <f t="shared" si="58"/>
        <v>1.3525679860090163</v>
      </c>
      <c r="AG91">
        <f t="shared" si="59"/>
        <v>10.841611850572479</v>
      </c>
      <c r="AH91">
        <v>511.13290555055028</v>
      </c>
      <c r="AI91">
        <v>493.90573939393948</v>
      </c>
      <c r="AJ91">
        <v>1.703256487024275</v>
      </c>
      <c r="AK91">
        <v>66.416550813611067</v>
      </c>
      <c r="AL91">
        <f t="shared" si="60"/>
        <v>1.3557235098543765</v>
      </c>
      <c r="AM91">
        <v>32.109868254053019</v>
      </c>
      <c r="AN91">
        <v>33.319131515151511</v>
      </c>
      <c r="AO91">
        <v>9.2590145361950849E-5</v>
      </c>
      <c r="AP91">
        <v>79.004078207123655</v>
      </c>
      <c r="AQ91">
        <v>10</v>
      </c>
      <c r="AR91">
        <v>2</v>
      </c>
      <c r="AS91">
        <f t="shared" si="61"/>
        <v>1</v>
      </c>
      <c r="AT91">
        <f t="shared" si="62"/>
        <v>0</v>
      </c>
      <c r="AU91">
        <f t="shared" si="63"/>
        <v>47194.386249998453</v>
      </c>
      <c r="AV91" t="s">
        <v>379</v>
      </c>
      <c r="AW91" t="s">
        <v>379</v>
      </c>
      <c r="AX91">
        <v>0</v>
      </c>
      <c r="AY91">
        <v>0</v>
      </c>
      <c r="AZ91">
        <v>261</v>
      </c>
      <c r="BA91">
        <v>1000</v>
      </c>
      <c r="BB91" t="s">
        <v>380</v>
      </c>
      <c r="BC91">
        <v>1176.155</v>
      </c>
      <c r="BD91">
        <v>1226.1110000000001</v>
      </c>
      <c r="BE91">
        <v>1216</v>
      </c>
      <c r="BF91">
        <v>1.4603136E-4</v>
      </c>
      <c r="BG91">
        <v>9.7405935999999986E-4</v>
      </c>
      <c r="BH91">
        <v>4.7597999359999997E-2</v>
      </c>
      <c r="BI91">
        <v>7.5799999999999999E-4</v>
      </c>
      <c r="BJ91">
        <f t="shared" si="64"/>
        <v>1199.9949999999999</v>
      </c>
      <c r="BK91">
        <f t="shared" si="65"/>
        <v>1009.501499799239</v>
      </c>
      <c r="BL91">
        <f t="shared" si="66"/>
        <v>0.84125475506084535</v>
      </c>
      <c r="BM91">
        <f t="shared" si="67"/>
        <v>0.16202167726743164</v>
      </c>
      <c r="BN91">
        <v>6</v>
      </c>
      <c r="BO91">
        <v>0.5</v>
      </c>
      <c r="BP91" t="s">
        <v>381</v>
      </c>
      <c r="BQ91">
        <v>2</v>
      </c>
      <c r="BR91" t="b">
        <v>1</v>
      </c>
      <c r="BS91">
        <v>1665065345.7874999</v>
      </c>
      <c r="BT91">
        <v>474.46749999999997</v>
      </c>
      <c r="BU91">
        <v>494.56274999999999</v>
      </c>
      <c r="BV91">
        <v>33.313512500000002</v>
      </c>
      <c r="BW91">
        <v>32.106612499999997</v>
      </c>
      <c r="BX91">
        <v>475.25150000000002</v>
      </c>
      <c r="BY91">
        <v>32.991475000000008</v>
      </c>
      <c r="BZ91">
        <v>650.01700000000005</v>
      </c>
      <c r="CA91">
        <v>101.07187500000001</v>
      </c>
      <c r="CB91">
        <v>0.10001705</v>
      </c>
      <c r="CC91">
        <v>34.013675000000013</v>
      </c>
      <c r="CD91">
        <v>999.9</v>
      </c>
      <c r="CE91">
        <v>33.842037500000004</v>
      </c>
      <c r="CF91">
        <v>0</v>
      </c>
      <c r="CG91">
        <v>0</v>
      </c>
      <c r="CH91">
        <v>9010.5475000000006</v>
      </c>
      <c r="CI91">
        <v>0</v>
      </c>
      <c r="CJ91">
        <v>443.496375</v>
      </c>
      <c r="CK91">
        <v>-20.095324999999999</v>
      </c>
      <c r="CL91">
        <v>490.818375</v>
      </c>
      <c r="CM91">
        <v>510.96837499999998</v>
      </c>
      <c r="CN91">
        <v>1.2069125000000001</v>
      </c>
      <c r="CO91">
        <v>494.56274999999999</v>
      </c>
      <c r="CP91">
        <v>32.106612499999997</v>
      </c>
      <c r="CQ91">
        <v>3.3670575</v>
      </c>
      <c r="CR91">
        <v>3.2450712500000001</v>
      </c>
      <c r="CS91">
        <v>25.963925</v>
      </c>
      <c r="CT91">
        <v>25.341899999999999</v>
      </c>
      <c r="CU91">
        <v>1199.9949999999999</v>
      </c>
      <c r="CV91">
        <v>0.95800124999999992</v>
      </c>
      <c r="CW91">
        <v>4.1998674999999999E-2</v>
      </c>
      <c r="CX91">
        <v>0</v>
      </c>
      <c r="CY91">
        <v>941.24950000000001</v>
      </c>
      <c r="CZ91">
        <v>5.0001600000000002</v>
      </c>
      <c r="DA91">
        <v>12241.95</v>
      </c>
      <c r="DB91">
        <v>9515.130000000001</v>
      </c>
      <c r="DC91">
        <v>47.655999999999999</v>
      </c>
      <c r="DD91">
        <v>49.436999999999998</v>
      </c>
      <c r="DE91">
        <v>48.757499999999993</v>
      </c>
      <c r="DF91">
        <v>48.460624999999993</v>
      </c>
      <c r="DG91">
        <v>49.366999999999997</v>
      </c>
      <c r="DH91">
        <v>1144.8050000000001</v>
      </c>
      <c r="DI91">
        <v>50.19</v>
      </c>
      <c r="DJ91">
        <v>0</v>
      </c>
      <c r="DK91">
        <v>2585</v>
      </c>
      <c r="DL91">
        <v>0</v>
      </c>
      <c r="DM91">
        <v>941.71892307692315</v>
      </c>
      <c r="DN91">
        <v>-4.4819145189783436</v>
      </c>
      <c r="DO91">
        <v>-46.017093946371297</v>
      </c>
      <c r="DP91">
        <v>12244.038461538459</v>
      </c>
      <c r="DQ91">
        <v>15</v>
      </c>
      <c r="DR91">
        <v>1665062474.5</v>
      </c>
      <c r="DS91" t="s">
        <v>382</v>
      </c>
      <c r="DT91">
        <v>1665062474.5</v>
      </c>
      <c r="DU91">
        <v>1665062474.5</v>
      </c>
      <c r="DV91">
        <v>8</v>
      </c>
      <c r="DW91">
        <v>-4.1000000000000002E-2</v>
      </c>
      <c r="DX91">
        <v>-0.11700000000000001</v>
      </c>
      <c r="DY91">
        <v>-0.78400000000000003</v>
      </c>
      <c r="DZ91">
        <v>0.32200000000000001</v>
      </c>
      <c r="EA91">
        <v>415</v>
      </c>
      <c r="EB91">
        <v>32</v>
      </c>
      <c r="EC91">
        <v>0.34</v>
      </c>
      <c r="ED91">
        <v>0.23</v>
      </c>
      <c r="EE91">
        <v>-19.718145</v>
      </c>
      <c r="EF91">
        <v>-2.52975084427765</v>
      </c>
      <c r="EG91">
        <v>0.24588548549070571</v>
      </c>
      <c r="EH91">
        <v>0</v>
      </c>
      <c r="EI91">
        <v>941.99800000000005</v>
      </c>
      <c r="EJ91">
        <v>-5.0806417143472951</v>
      </c>
      <c r="EK91">
        <v>0.54995892894779319</v>
      </c>
      <c r="EL91">
        <v>0</v>
      </c>
      <c r="EM91">
        <v>1.23049275</v>
      </c>
      <c r="EN91">
        <v>-0.21120709193245921</v>
      </c>
      <c r="EO91">
        <v>2.3385878109181621E-2</v>
      </c>
      <c r="EP91">
        <v>0</v>
      </c>
      <c r="EQ91">
        <v>0</v>
      </c>
      <c r="ER91">
        <v>3</v>
      </c>
      <c r="ES91" t="s">
        <v>400</v>
      </c>
      <c r="ET91">
        <v>3.3688500000000001</v>
      </c>
      <c r="EU91">
        <v>2.8936600000000001</v>
      </c>
      <c r="EV91">
        <v>0.108379</v>
      </c>
      <c r="EW91">
        <v>0.11335099999999999</v>
      </c>
      <c r="EX91">
        <v>0.13863200000000001</v>
      </c>
      <c r="EY91">
        <v>0.13756099999999999</v>
      </c>
      <c r="EZ91">
        <v>30777.1</v>
      </c>
      <c r="FA91">
        <v>26657.3</v>
      </c>
      <c r="FB91">
        <v>30854.5</v>
      </c>
      <c r="FC91">
        <v>28025.5</v>
      </c>
      <c r="FD91">
        <v>35029.599999999999</v>
      </c>
      <c r="FE91">
        <v>34127.800000000003</v>
      </c>
      <c r="FF91">
        <v>40236.199999999997</v>
      </c>
      <c r="FG91">
        <v>39091.699999999997</v>
      </c>
      <c r="FH91">
        <v>2.3014800000000002</v>
      </c>
      <c r="FI91">
        <v>2.1646700000000001</v>
      </c>
      <c r="FJ91">
        <v>0</v>
      </c>
      <c r="FK91">
        <v>7.8037400000000007E-2</v>
      </c>
      <c r="FL91">
        <v>999.9</v>
      </c>
      <c r="FM91">
        <v>32.579500000000003</v>
      </c>
      <c r="FN91">
        <v>60</v>
      </c>
      <c r="FO91">
        <v>38.799999999999997</v>
      </c>
      <c r="FP91">
        <v>41.264800000000001</v>
      </c>
      <c r="FQ91">
        <v>51.100900000000003</v>
      </c>
      <c r="FR91">
        <v>30.7973</v>
      </c>
      <c r="FS91">
        <v>2</v>
      </c>
      <c r="FT91">
        <v>0.68344300000000002</v>
      </c>
      <c r="FU91">
        <v>1.12584</v>
      </c>
      <c r="FV91">
        <v>20.2043</v>
      </c>
      <c r="FW91">
        <v>5.2145900000000003</v>
      </c>
      <c r="FX91">
        <v>11.974</v>
      </c>
      <c r="FY91">
        <v>4.9903500000000003</v>
      </c>
      <c r="FZ91">
        <v>3.29243</v>
      </c>
      <c r="GA91">
        <v>9999</v>
      </c>
      <c r="GB91">
        <v>9999</v>
      </c>
      <c r="GC91">
        <v>9999</v>
      </c>
      <c r="GD91">
        <v>999.9</v>
      </c>
      <c r="GE91">
        <v>4.9714099999999997</v>
      </c>
      <c r="GF91">
        <v>1.8742300000000001</v>
      </c>
      <c r="GG91">
        <v>1.87056</v>
      </c>
      <c r="GH91">
        <v>1.87018</v>
      </c>
      <c r="GI91">
        <v>1.8747100000000001</v>
      </c>
      <c r="GJ91">
        <v>1.87148</v>
      </c>
      <c r="GK91">
        <v>1.8669100000000001</v>
      </c>
      <c r="GL91">
        <v>1.8778999999999999</v>
      </c>
      <c r="GM91">
        <v>0</v>
      </c>
      <c r="GN91">
        <v>0</v>
      </c>
      <c r="GO91">
        <v>0</v>
      </c>
      <c r="GP91">
        <v>0</v>
      </c>
      <c r="GQ91" t="s">
        <v>384</v>
      </c>
      <c r="GR91" t="s">
        <v>385</v>
      </c>
      <c r="GS91" t="s">
        <v>386</v>
      </c>
      <c r="GT91" t="s">
        <v>386</v>
      </c>
      <c r="GU91" t="s">
        <v>386</v>
      </c>
      <c r="GV91" t="s">
        <v>386</v>
      </c>
      <c r="GW91">
        <v>0</v>
      </c>
      <c r="GX91">
        <v>100</v>
      </c>
      <c r="GY91">
        <v>100</v>
      </c>
      <c r="GZ91">
        <v>-0.78400000000000003</v>
      </c>
      <c r="HA91">
        <v>0.3221</v>
      </c>
      <c r="HB91">
        <v>-0.78395000000000437</v>
      </c>
      <c r="HC91">
        <v>0</v>
      </c>
      <c r="HD91">
        <v>0</v>
      </c>
      <c r="HE91">
        <v>0</v>
      </c>
      <c r="HF91">
        <v>0.32204000000000832</v>
      </c>
      <c r="HG91">
        <v>0</v>
      </c>
      <c r="HH91">
        <v>0</v>
      </c>
      <c r="HI91">
        <v>0</v>
      </c>
      <c r="HJ91">
        <v>-1</v>
      </c>
      <c r="HK91">
        <v>-1</v>
      </c>
      <c r="HL91">
        <v>-1</v>
      </c>
      <c r="HM91">
        <v>-1</v>
      </c>
      <c r="HN91">
        <v>47.9</v>
      </c>
      <c r="HO91">
        <v>47.9</v>
      </c>
      <c r="HP91">
        <v>1.5527299999999999</v>
      </c>
      <c r="HQ91">
        <v>2.5610400000000002</v>
      </c>
      <c r="HR91">
        <v>2.1484399999999999</v>
      </c>
      <c r="HS91">
        <v>2.5842299999999998</v>
      </c>
      <c r="HT91">
        <v>2.5451700000000002</v>
      </c>
      <c r="HU91">
        <v>2.32422</v>
      </c>
      <c r="HV91">
        <v>43.127899999999997</v>
      </c>
      <c r="HW91">
        <v>13.921900000000001</v>
      </c>
      <c r="HX91">
        <v>18</v>
      </c>
      <c r="HY91">
        <v>693.93600000000004</v>
      </c>
      <c r="HZ91">
        <v>714.91300000000001</v>
      </c>
      <c r="IA91">
        <v>30.998999999999999</v>
      </c>
      <c r="IB91">
        <v>36.107599999999998</v>
      </c>
      <c r="IC91">
        <v>29.999199999999998</v>
      </c>
      <c r="ID91">
        <v>35.942999999999998</v>
      </c>
      <c r="IE91">
        <v>35.891800000000003</v>
      </c>
      <c r="IF91">
        <v>31.139099999999999</v>
      </c>
      <c r="IG91">
        <v>28.453800000000001</v>
      </c>
      <c r="IH91">
        <v>68.857699999999994</v>
      </c>
      <c r="II91">
        <v>31</v>
      </c>
      <c r="IJ91">
        <v>511.66</v>
      </c>
      <c r="IK91">
        <v>32.159300000000002</v>
      </c>
      <c r="IL91">
        <v>98.350200000000001</v>
      </c>
      <c r="IM91">
        <v>98.421199999999999</v>
      </c>
    </row>
    <row r="92" spans="1:247" x14ac:dyDescent="0.2">
      <c r="A92">
        <v>77</v>
      </c>
      <c r="B92">
        <v>1665065352.0999999</v>
      </c>
      <c r="C92">
        <v>303.5</v>
      </c>
      <c r="D92" t="s">
        <v>539</v>
      </c>
      <c r="E92" t="s">
        <v>540</v>
      </c>
      <c r="F92">
        <v>4</v>
      </c>
      <c r="G92">
        <v>1665065350.0999999</v>
      </c>
      <c r="H92">
        <f t="shared" si="34"/>
        <v>1.3783422575027731E-3</v>
      </c>
      <c r="I92">
        <f t="shared" si="35"/>
        <v>1.3783422575027731</v>
      </c>
      <c r="J92">
        <f t="shared" si="36"/>
        <v>10.959296289774086</v>
      </c>
      <c r="K92">
        <f t="shared" si="37"/>
        <v>481.57671428571427</v>
      </c>
      <c r="L92">
        <f t="shared" si="38"/>
        <v>218.0890868341495</v>
      </c>
      <c r="M92">
        <f t="shared" si="39"/>
        <v>22.064435762286905</v>
      </c>
      <c r="N92">
        <f t="shared" si="40"/>
        <v>48.721917410983941</v>
      </c>
      <c r="O92">
        <f t="shared" si="41"/>
        <v>7.031645723891429E-2</v>
      </c>
      <c r="P92">
        <f t="shared" si="42"/>
        <v>2.7663384561507751</v>
      </c>
      <c r="Q92">
        <f t="shared" si="43"/>
        <v>6.9338392700753121E-2</v>
      </c>
      <c r="R92">
        <f t="shared" si="44"/>
        <v>4.3423237251562483E-2</v>
      </c>
      <c r="S92">
        <f t="shared" si="45"/>
        <v>194.43056061254239</v>
      </c>
      <c r="T92">
        <f t="shared" si="46"/>
        <v>34.839270398515758</v>
      </c>
      <c r="U92">
        <f t="shared" si="47"/>
        <v>33.841428571428573</v>
      </c>
      <c r="V92">
        <f t="shared" si="48"/>
        <v>5.2959317271615198</v>
      </c>
      <c r="W92">
        <f t="shared" si="49"/>
        <v>63.047278599495073</v>
      </c>
      <c r="X92">
        <f t="shared" si="50"/>
        <v>3.370934328795796</v>
      </c>
      <c r="Y92">
        <f t="shared" si="51"/>
        <v>5.3466769758763117</v>
      </c>
      <c r="Z92">
        <f t="shared" si="52"/>
        <v>1.9249973983657238</v>
      </c>
      <c r="AA92">
        <f t="shared" si="53"/>
        <v>-60.784893555872294</v>
      </c>
      <c r="AB92">
        <f t="shared" si="54"/>
        <v>25.483566449442261</v>
      </c>
      <c r="AC92">
        <f t="shared" si="55"/>
        <v>2.1289763768366692</v>
      </c>
      <c r="AD92">
        <f t="shared" si="56"/>
        <v>161.25820988294905</v>
      </c>
      <c r="AE92">
        <f t="shared" si="57"/>
        <v>21.32393591134824</v>
      </c>
      <c r="AF92">
        <f t="shared" si="58"/>
        <v>1.381337067606442</v>
      </c>
      <c r="AG92">
        <f t="shared" si="59"/>
        <v>10.959296289774086</v>
      </c>
      <c r="AH92">
        <v>518.1265506394252</v>
      </c>
      <c r="AI92">
        <v>500.74629090909082</v>
      </c>
      <c r="AJ92">
        <v>1.7135326014672421</v>
      </c>
      <c r="AK92">
        <v>66.416550813611067</v>
      </c>
      <c r="AL92">
        <f t="shared" si="60"/>
        <v>1.3783422575027731</v>
      </c>
      <c r="AM92">
        <v>32.087336730328829</v>
      </c>
      <c r="AN92">
        <v>33.317196363636363</v>
      </c>
      <c r="AO92">
        <v>-2.0941549594626979E-7</v>
      </c>
      <c r="AP92">
        <v>79.004078207123655</v>
      </c>
      <c r="AQ92">
        <v>10</v>
      </c>
      <c r="AR92">
        <v>2</v>
      </c>
      <c r="AS92">
        <f t="shared" si="61"/>
        <v>1</v>
      </c>
      <c r="AT92">
        <f t="shared" si="62"/>
        <v>0</v>
      </c>
      <c r="AU92">
        <f t="shared" si="63"/>
        <v>47144.72900902199</v>
      </c>
      <c r="AV92" t="s">
        <v>379</v>
      </c>
      <c r="AW92" t="s">
        <v>379</v>
      </c>
      <c r="AX92">
        <v>0</v>
      </c>
      <c r="AY92">
        <v>0</v>
      </c>
      <c r="AZ92">
        <v>261</v>
      </c>
      <c r="BA92">
        <v>1000</v>
      </c>
      <c r="BB92" t="s">
        <v>380</v>
      </c>
      <c r="BC92">
        <v>1176.155</v>
      </c>
      <c r="BD92">
        <v>1226.1110000000001</v>
      </c>
      <c r="BE92">
        <v>1216</v>
      </c>
      <c r="BF92">
        <v>1.4603136E-4</v>
      </c>
      <c r="BG92">
        <v>9.7405935999999986E-4</v>
      </c>
      <c r="BH92">
        <v>4.7597999359999997E-2</v>
      </c>
      <c r="BI92">
        <v>7.5799999999999999E-4</v>
      </c>
      <c r="BJ92">
        <f t="shared" si="64"/>
        <v>1200.028571428571</v>
      </c>
      <c r="BK92">
        <f t="shared" si="65"/>
        <v>1009.5296997992444</v>
      </c>
      <c r="BL92">
        <f t="shared" si="66"/>
        <v>0.84125471995841927</v>
      </c>
      <c r="BM92">
        <f t="shared" si="67"/>
        <v>0.1620216095197492</v>
      </c>
      <c r="BN92">
        <v>6</v>
      </c>
      <c r="BO92">
        <v>0.5</v>
      </c>
      <c r="BP92" t="s">
        <v>381</v>
      </c>
      <c r="BQ92">
        <v>2</v>
      </c>
      <c r="BR92" t="b">
        <v>1</v>
      </c>
      <c r="BS92">
        <v>1665065350.0999999</v>
      </c>
      <c r="BT92">
        <v>481.57671428571427</v>
      </c>
      <c r="BU92">
        <v>501.87328571428583</v>
      </c>
      <c r="BV92">
        <v>33.318957142857137</v>
      </c>
      <c r="BW92">
        <v>32.086428571428563</v>
      </c>
      <c r="BX92">
        <v>482.36071428571432</v>
      </c>
      <c r="BY92">
        <v>32.996928571428569</v>
      </c>
      <c r="BZ92">
        <v>650.03557142857142</v>
      </c>
      <c r="CA92">
        <v>101.07171428571429</v>
      </c>
      <c r="CB92">
        <v>9.994947142857144E-2</v>
      </c>
      <c r="CC92">
        <v>34.012300000000003</v>
      </c>
      <c r="CD92">
        <v>999.89999999999986</v>
      </c>
      <c r="CE92">
        <v>33.841428571428573</v>
      </c>
      <c r="CF92">
        <v>0</v>
      </c>
      <c r="CG92">
        <v>0</v>
      </c>
      <c r="CH92">
        <v>9000.8928571428569</v>
      </c>
      <c r="CI92">
        <v>0</v>
      </c>
      <c r="CJ92">
        <v>437.0864285714286</v>
      </c>
      <c r="CK92">
        <v>-20.29671428571428</v>
      </c>
      <c r="CL92">
        <v>498.1754285714286</v>
      </c>
      <c r="CM92">
        <v>518.51057142857155</v>
      </c>
      <c r="CN92">
        <v>1.232521428571429</v>
      </c>
      <c r="CO92">
        <v>501.87328571428583</v>
      </c>
      <c r="CP92">
        <v>32.086428571428563</v>
      </c>
      <c r="CQ92">
        <v>3.367602857142856</v>
      </c>
      <c r="CR92">
        <v>3.2430314285714288</v>
      </c>
      <c r="CS92">
        <v>25.966628571428569</v>
      </c>
      <c r="CT92">
        <v>25.331328571428571</v>
      </c>
      <c r="CU92">
        <v>1200.028571428571</v>
      </c>
      <c r="CV92">
        <v>0.95800242857142859</v>
      </c>
      <c r="CW92">
        <v>4.199752857142857E-2</v>
      </c>
      <c r="CX92">
        <v>0</v>
      </c>
      <c r="CY92">
        <v>940.83542857142857</v>
      </c>
      <c r="CZ92">
        <v>5.0001600000000002</v>
      </c>
      <c r="DA92">
        <v>12231.985714285711</v>
      </c>
      <c r="DB92">
        <v>9515.4057142857146</v>
      </c>
      <c r="DC92">
        <v>47.625</v>
      </c>
      <c r="DD92">
        <v>49.436999999999998</v>
      </c>
      <c r="DE92">
        <v>48.811999999999998</v>
      </c>
      <c r="DF92">
        <v>48.454999999999998</v>
      </c>
      <c r="DG92">
        <v>49.375</v>
      </c>
      <c r="DH92">
        <v>1144.8385714285721</v>
      </c>
      <c r="DI92">
        <v>50.19</v>
      </c>
      <c r="DJ92">
        <v>0</v>
      </c>
      <c r="DK92">
        <v>2589.2000000476842</v>
      </c>
      <c r="DL92">
        <v>0</v>
      </c>
      <c r="DM92">
        <v>941.32744000000002</v>
      </c>
      <c r="DN92">
        <v>-5.465076913160706</v>
      </c>
      <c r="DO92">
        <v>-66.069230727667929</v>
      </c>
      <c r="DP92">
        <v>12239.008</v>
      </c>
      <c r="DQ92">
        <v>15</v>
      </c>
      <c r="DR92">
        <v>1665062474.5</v>
      </c>
      <c r="DS92" t="s">
        <v>382</v>
      </c>
      <c r="DT92">
        <v>1665062474.5</v>
      </c>
      <c r="DU92">
        <v>1665062474.5</v>
      </c>
      <c r="DV92">
        <v>8</v>
      </c>
      <c r="DW92">
        <v>-4.1000000000000002E-2</v>
      </c>
      <c r="DX92">
        <v>-0.11700000000000001</v>
      </c>
      <c r="DY92">
        <v>-0.78400000000000003</v>
      </c>
      <c r="DZ92">
        <v>0.32200000000000001</v>
      </c>
      <c r="EA92">
        <v>415</v>
      </c>
      <c r="EB92">
        <v>32</v>
      </c>
      <c r="EC92">
        <v>0.34</v>
      </c>
      <c r="ED92">
        <v>0.23</v>
      </c>
      <c r="EE92">
        <v>-19.886632500000001</v>
      </c>
      <c r="EF92">
        <v>-2.7566915572232462</v>
      </c>
      <c r="EG92">
        <v>0.26644695193180579</v>
      </c>
      <c r="EH92">
        <v>0</v>
      </c>
      <c r="EI92">
        <v>941.64364705882372</v>
      </c>
      <c r="EJ92">
        <v>-4.7497631768619684</v>
      </c>
      <c r="EK92">
        <v>0.52620902145065085</v>
      </c>
      <c r="EL92">
        <v>0</v>
      </c>
      <c r="EM92">
        <v>1.2261737500000001</v>
      </c>
      <c r="EN92">
        <v>-0.12007463414634439</v>
      </c>
      <c r="EO92">
        <v>2.0995163572534978E-2</v>
      </c>
      <c r="EP92">
        <v>0</v>
      </c>
      <c r="EQ92">
        <v>0</v>
      </c>
      <c r="ER92">
        <v>3</v>
      </c>
      <c r="ES92" t="s">
        <v>400</v>
      </c>
      <c r="ET92">
        <v>3.3690099999999998</v>
      </c>
      <c r="EU92">
        <v>2.89357</v>
      </c>
      <c r="EV92">
        <v>0.10949299999999999</v>
      </c>
      <c r="EW92">
        <v>0.11448700000000001</v>
      </c>
      <c r="EX92">
        <v>0.138624</v>
      </c>
      <c r="EY92">
        <v>0.13753099999999999</v>
      </c>
      <c r="EZ92">
        <v>30739.1</v>
      </c>
      <c r="FA92">
        <v>26624.3</v>
      </c>
      <c r="FB92">
        <v>30855</v>
      </c>
      <c r="FC92">
        <v>28026.7</v>
      </c>
      <c r="FD92">
        <v>35030.5</v>
      </c>
      <c r="FE92">
        <v>34129.9</v>
      </c>
      <c r="FF92">
        <v>40236.800000000003</v>
      </c>
      <c r="FG92">
        <v>39092.6</v>
      </c>
      <c r="FH92">
        <v>2.3016000000000001</v>
      </c>
      <c r="FI92">
        <v>2.1647699999999999</v>
      </c>
      <c r="FJ92">
        <v>0</v>
      </c>
      <c r="FK92">
        <v>7.7687199999999998E-2</v>
      </c>
      <c r="FL92">
        <v>999.9</v>
      </c>
      <c r="FM92">
        <v>32.577599999999997</v>
      </c>
      <c r="FN92">
        <v>60</v>
      </c>
      <c r="FO92">
        <v>38.799999999999997</v>
      </c>
      <c r="FP92">
        <v>41.262599999999999</v>
      </c>
      <c r="FQ92">
        <v>51.040900000000001</v>
      </c>
      <c r="FR92">
        <v>30.8093</v>
      </c>
      <c r="FS92">
        <v>2</v>
      </c>
      <c r="FT92">
        <v>0.68289599999999995</v>
      </c>
      <c r="FU92">
        <v>1.12022</v>
      </c>
      <c r="FV92">
        <v>20.2042</v>
      </c>
      <c r="FW92">
        <v>5.2144399999999997</v>
      </c>
      <c r="FX92">
        <v>11.974</v>
      </c>
      <c r="FY92">
        <v>4.9903500000000003</v>
      </c>
      <c r="FZ92">
        <v>3.2925499999999999</v>
      </c>
      <c r="GA92">
        <v>9999</v>
      </c>
      <c r="GB92">
        <v>9999</v>
      </c>
      <c r="GC92">
        <v>9999</v>
      </c>
      <c r="GD92">
        <v>999.9</v>
      </c>
      <c r="GE92">
        <v>4.9714200000000002</v>
      </c>
      <c r="GF92">
        <v>1.87422</v>
      </c>
      <c r="GG92">
        <v>1.8705400000000001</v>
      </c>
      <c r="GH92">
        <v>1.8701700000000001</v>
      </c>
      <c r="GI92">
        <v>1.8747100000000001</v>
      </c>
      <c r="GJ92">
        <v>1.8714900000000001</v>
      </c>
      <c r="GK92">
        <v>1.8669100000000001</v>
      </c>
      <c r="GL92">
        <v>1.87791</v>
      </c>
      <c r="GM92">
        <v>0</v>
      </c>
      <c r="GN92">
        <v>0</v>
      </c>
      <c r="GO92">
        <v>0</v>
      </c>
      <c r="GP92">
        <v>0</v>
      </c>
      <c r="GQ92" t="s">
        <v>384</v>
      </c>
      <c r="GR92" t="s">
        <v>385</v>
      </c>
      <c r="GS92" t="s">
        <v>386</v>
      </c>
      <c r="GT92" t="s">
        <v>386</v>
      </c>
      <c r="GU92" t="s">
        <v>386</v>
      </c>
      <c r="GV92" t="s">
        <v>386</v>
      </c>
      <c r="GW92">
        <v>0</v>
      </c>
      <c r="GX92">
        <v>100</v>
      </c>
      <c r="GY92">
        <v>100</v>
      </c>
      <c r="GZ92">
        <v>-0.78400000000000003</v>
      </c>
      <c r="HA92">
        <v>0.32200000000000001</v>
      </c>
      <c r="HB92">
        <v>-0.78395000000000437</v>
      </c>
      <c r="HC92">
        <v>0</v>
      </c>
      <c r="HD92">
        <v>0</v>
      </c>
      <c r="HE92">
        <v>0</v>
      </c>
      <c r="HF92">
        <v>0.32204000000000832</v>
      </c>
      <c r="HG92">
        <v>0</v>
      </c>
      <c r="HH92">
        <v>0</v>
      </c>
      <c r="HI92">
        <v>0</v>
      </c>
      <c r="HJ92">
        <v>-1</v>
      </c>
      <c r="HK92">
        <v>-1</v>
      </c>
      <c r="HL92">
        <v>-1</v>
      </c>
      <c r="HM92">
        <v>-1</v>
      </c>
      <c r="HN92">
        <v>48</v>
      </c>
      <c r="HO92">
        <v>48</v>
      </c>
      <c r="HP92">
        <v>1.56616</v>
      </c>
      <c r="HQ92">
        <v>2.5647000000000002</v>
      </c>
      <c r="HR92">
        <v>2.1484399999999999</v>
      </c>
      <c r="HS92">
        <v>2.5842299999999998</v>
      </c>
      <c r="HT92">
        <v>2.5451700000000002</v>
      </c>
      <c r="HU92">
        <v>2.2485400000000002</v>
      </c>
      <c r="HV92">
        <v>43.127899999999997</v>
      </c>
      <c r="HW92">
        <v>13.9131</v>
      </c>
      <c r="HX92">
        <v>18</v>
      </c>
      <c r="HY92">
        <v>693.96500000000003</v>
      </c>
      <c r="HZ92">
        <v>714.93399999999997</v>
      </c>
      <c r="IA92">
        <v>30.998699999999999</v>
      </c>
      <c r="IB92">
        <v>36.099800000000002</v>
      </c>
      <c r="IC92">
        <v>29.999400000000001</v>
      </c>
      <c r="ID92">
        <v>35.936300000000003</v>
      </c>
      <c r="IE92">
        <v>35.885199999999998</v>
      </c>
      <c r="IF92">
        <v>31.458100000000002</v>
      </c>
      <c r="IG92">
        <v>28.453800000000001</v>
      </c>
      <c r="IH92">
        <v>68.857699999999994</v>
      </c>
      <c r="II92">
        <v>31</v>
      </c>
      <c r="IJ92">
        <v>518.34199999999998</v>
      </c>
      <c r="IK92">
        <v>32.162599999999998</v>
      </c>
      <c r="IL92">
        <v>98.351799999999997</v>
      </c>
      <c r="IM92">
        <v>98.424400000000006</v>
      </c>
    </row>
    <row r="93" spans="1:247" x14ac:dyDescent="0.2">
      <c r="A93">
        <v>78</v>
      </c>
      <c r="B93">
        <v>1665065355.5999999</v>
      </c>
      <c r="C93">
        <v>307</v>
      </c>
      <c r="D93" t="s">
        <v>541</v>
      </c>
      <c r="E93" t="s">
        <v>542</v>
      </c>
      <c r="F93">
        <v>4</v>
      </c>
      <c r="G93">
        <v>1665065353.5285721</v>
      </c>
      <c r="H93">
        <f t="shared" si="34"/>
        <v>1.3798930927492886E-3</v>
      </c>
      <c r="I93">
        <f t="shared" si="35"/>
        <v>1.3798930927492885</v>
      </c>
      <c r="J93">
        <f t="shared" si="36"/>
        <v>11.133294760362656</v>
      </c>
      <c r="K93">
        <f t="shared" si="37"/>
        <v>487.23228571428569</v>
      </c>
      <c r="L93">
        <f t="shared" si="38"/>
        <v>220.11861863761823</v>
      </c>
      <c r="M93">
        <f t="shared" si="39"/>
        <v>22.269596958785595</v>
      </c>
      <c r="N93">
        <f t="shared" si="40"/>
        <v>49.293724880348066</v>
      </c>
      <c r="O93">
        <f t="shared" si="41"/>
        <v>7.0453236436857303E-2</v>
      </c>
      <c r="P93">
        <f t="shared" si="42"/>
        <v>2.7682584016219276</v>
      </c>
      <c r="Q93">
        <f t="shared" si="43"/>
        <v>6.9472062532483489E-2</v>
      </c>
      <c r="R93">
        <f t="shared" si="44"/>
        <v>4.3507055258837274E-2</v>
      </c>
      <c r="S93">
        <f t="shared" si="45"/>
        <v>194.42235261252588</v>
      </c>
      <c r="T93">
        <f t="shared" si="46"/>
        <v>34.836068764282373</v>
      </c>
      <c r="U93">
        <f t="shared" si="47"/>
        <v>33.835414285714293</v>
      </c>
      <c r="V93">
        <f t="shared" si="48"/>
        <v>5.2941532672336633</v>
      </c>
      <c r="W93">
        <f t="shared" si="49"/>
        <v>63.050506067254041</v>
      </c>
      <c r="X93">
        <f t="shared" si="50"/>
        <v>3.370693259947013</v>
      </c>
      <c r="Y93">
        <f t="shared" si="51"/>
        <v>5.3460209444656916</v>
      </c>
      <c r="Z93">
        <f t="shared" si="52"/>
        <v>1.9234600072866503</v>
      </c>
      <c r="AA93">
        <f t="shared" si="53"/>
        <v>-60.853285390243627</v>
      </c>
      <c r="AB93">
        <f t="shared" si="54"/>
        <v>26.070505978329013</v>
      </c>
      <c r="AC93">
        <f t="shared" si="55"/>
        <v>2.1764131890387644</v>
      </c>
      <c r="AD93">
        <f t="shared" si="56"/>
        <v>161.81598638965002</v>
      </c>
      <c r="AE93">
        <f t="shared" si="57"/>
        <v>21.336925550241357</v>
      </c>
      <c r="AF93">
        <f t="shared" si="58"/>
        <v>1.3797290355623864</v>
      </c>
      <c r="AG93">
        <f t="shared" si="59"/>
        <v>11.133294760362656</v>
      </c>
      <c r="AH93">
        <v>524.15043830292768</v>
      </c>
      <c r="AI93">
        <v>506.68588484848459</v>
      </c>
      <c r="AJ93">
        <v>1.6930838498368039</v>
      </c>
      <c r="AK93">
        <v>66.416550813611067</v>
      </c>
      <c r="AL93">
        <f t="shared" si="60"/>
        <v>1.3798930927492885</v>
      </c>
      <c r="AM93">
        <v>32.085356212560278</v>
      </c>
      <c r="AN93">
        <v>33.31673393939392</v>
      </c>
      <c r="AO93">
        <v>-1.242797752549063E-5</v>
      </c>
      <c r="AP93">
        <v>79.004078207123655</v>
      </c>
      <c r="AQ93">
        <v>10</v>
      </c>
      <c r="AR93">
        <v>2</v>
      </c>
      <c r="AS93">
        <f t="shared" si="61"/>
        <v>1</v>
      </c>
      <c r="AT93">
        <f t="shared" si="62"/>
        <v>0</v>
      </c>
      <c r="AU93">
        <f t="shared" si="63"/>
        <v>47197.693071076603</v>
      </c>
      <c r="AV93" t="s">
        <v>379</v>
      </c>
      <c r="AW93" t="s">
        <v>379</v>
      </c>
      <c r="AX93">
        <v>0</v>
      </c>
      <c r="AY93">
        <v>0</v>
      </c>
      <c r="AZ93">
        <v>261</v>
      </c>
      <c r="BA93">
        <v>1000</v>
      </c>
      <c r="BB93" t="s">
        <v>380</v>
      </c>
      <c r="BC93">
        <v>1176.155</v>
      </c>
      <c r="BD93">
        <v>1226.1110000000001</v>
      </c>
      <c r="BE93">
        <v>1216</v>
      </c>
      <c r="BF93">
        <v>1.4603136E-4</v>
      </c>
      <c r="BG93">
        <v>9.7405935999999986E-4</v>
      </c>
      <c r="BH93">
        <v>4.7597999359999997E-2</v>
      </c>
      <c r="BI93">
        <v>7.5799999999999999E-4</v>
      </c>
      <c r="BJ93">
        <f t="shared" si="64"/>
        <v>1199.977142857143</v>
      </c>
      <c r="BK93">
        <f t="shared" si="65"/>
        <v>1009.4864997992363</v>
      </c>
      <c r="BL93">
        <f t="shared" si="66"/>
        <v>0.84125477373314883</v>
      </c>
      <c r="BM93">
        <f t="shared" si="67"/>
        <v>0.16202171330497736</v>
      </c>
      <c r="BN93">
        <v>6</v>
      </c>
      <c r="BO93">
        <v>0.5</v>
      </c>
      <c r="BP93" t="s">
        <v>381</v>
      </c>
      <c r="BQ93">
        <v>2</v>
      </c>
      <c r="BR93" t="b">
        <v>1</v>
      </c>
      <c r="BS93">
        <v>1665065353.5285721</v>
      </c>
      <c r="BT93">
        <v>487.23228571428569</v>
      </c>
      <c r="BU93">
        <v>507.54857142857139</v>
      </c>
      <c r="BV93">
        <v>33.316828571428573</v>
      </c>
      <c r="BW93">
        <v>32.085657142857137</v>
      </c>
      <c r="BX93">
        <v>488.01614285714282</v>
      </c>
      <c r="BY93">
        <v>32.994800000000012</v>
      </c>
      <c r="BZ93">
        <v>649.99599999999998</v>
      </c>
      <c r="CA93">
        <v>101.071</v>
      </c>
      <c r="CB93">
        <v>9.9891842857142851E-2</v>
      </c>
      <c r="CC93">
        <v>34.010100000000001</v>
      </c>
      <c r="CD93">
        <v>999.89999999999986</v>
      </c>
      <c r="CE93">
        <v>33.835414285714293</v>
      </c>
      <c r="CF93">
        <v>0</v>
      </c>
      <c r="CG93">
        <v>0</v>
      </c>
      <c r="CH93">
        <v>9011.1614285714277</v>
      </c>
      <c r="CI93">
        <v>0</v>
      </c>
      <c r="CJ93">
        <v>433.29014285714283</v>
      </c>
      <c r="CK93">
        <v>-20.316557142857139</v>
      </c>
      <c r="CL93">
        <v>504.02457142857139</v>
      </c>
      <c r="CM93">
        <v>524.3737142857143</v>
      </c>
      <c r="CN93">
        <v>1.2311585714285711</v>
      </c>
      <c r="CO93">
        <v>507.54857142857139</v>
      </c>
      <c r="CP93">
        <v>32.085657142857137</v>
      </c>
      <c r="CQ93">
        <v>3.3673642857142849</v>
      </c>
      <c r="CR93">
        <v>3.2429299999999999</v>
      </c>
      <c r="CS93">
        <v>25.96544285714285</v>
      </c>
      <c r="CT93">
        <v>25.33081428571429</v>
      </c>
      <c r="CU93">
        <v>1199.977142857143</v>
      </c>
      <c r="CV93">
        <v>0.9580008571428571</v>
      </c>
      <c r="CW93">
        <v>4.1999057142857142E-2</v>
      </c>
      <c r="CX93">
        <v>0</v>
      </c>
      <c r="CY93">
        <v>940.52357142857147</v>
      </c>
      <c r="CZ93">
        <v>5.0001600000000002</v>
      </c>
      <c r="DA93">
        <v>12228.814285714279</v>
      </c>
      <c r="DB93">
        <v>9514.9842857142849</v>
      </c>
      <c r="DC93">
        <v>47.678428571428583</v>
      </c>
      <c r="DD93">
        <v>49.436999999999998</v>
      </c>
      <c r="DE93">
        <v>48.758857142857153</v>
      </c>
      <c r="DF93">
        <v>48.419285714285721</v>
      </c>
      <c r="DG93">
        <v>49.357000000000014</v>
      </c>
      <c r="DH93">
        <v>1144.787142857143</v>
      </c>
      <c r="DI93">
        <v>50.19</v>
      </c>
      <c r="DJ93">
        <v>0</v>
      </c>
      <c r="DK93">
        <v>2592.7999999523158</v>
      </c>
      <c r="DL93">
        <v>0</v>
      </c>
      <c r="DM93">
        <v>941.01060000000007</v>
      </c>
      <c r="DN93">
        <v>-5.4181538405125522</v>
      </c>
      <c r="DO93">
        <v>-93.353846375016886</v>
      </c>
      <c r="DP93">
        <v>12236.064</v>
      </c>
      <c r="DQ93">
        <v>15</v>
      </c>
      <c r="DR93">
        <v>1665062474.5</v>
      </c>
      <c r="DS93" t="s">
        <v>382</v>
      </c>
      <c r="DT93">
        <v>1665062474.5</v>
      </c>
      <c r="DU93">
        <v>1665062474.5</v>
      </c>
      <c r="DV93">
        <v>8</v>
      </c>
      <c r="DW93">
        <v>-4.1000000000000002E-2</v>
      </c>
      <c r="DX93">
        <v>-0.11700000000000001</v>
      </c>
      <c r="DY93">
        <v>-0.78400000000000003</v>
      </c>
      <c r="DZ93">
        <v>0.32200000000000001</v>
      </c>
      <c r="EA93">
        <v>415</v>
      </c>
      <c r="EB93">
        <v>32</v>
      </c>
      <c r="EC93">
        <v>0.34</v>
      </c>
      <c r="ED93">
        <v>0.23</v>
      </c>
      <c r="EE93">
        <v>-20.043665000000001</v>
      </c>
      <c r="EF93">
        <v>-2.4707482176359532</v>
      </c>
      <c r="EG93">
        <v>0.244835062388948</v>
      </c>
      <c r="EH93">
        <v>0</v>
      </c>
      <c r="EI93">
        <v>941.27323529411751</v>
      </c>
      <c r="EJ93">
        <v>-5.0857753996701804</v>
      </c>
      <c r="EK93">
        <v>0.55577392033004103</v>
      </c>
      <c r="EL93">
        <v>0</v>
      </c>
      <c r="EM93">
        <v>1.22208725</v>
      </c>
      <c r="EN93">
        <v>5.3458536585362154E-3</v>
      </c>
      <c r="EO93">
        <v>1.7278579800941381E-2</v>
      </c>
      <c r="EP93">
        <v>1</v>
      </c>
      <c r="EQ93">
        <v>1</v>
      </c>
      <c r="ER93">
        <v>3</v>
      </c>
      <c r="ES93" t="s">
        <v>391</v>
      </c>
      <c r="ET93">
        <v>3.3689499999999999</v>
      </c>
      <c r="EU93">
        <v>2.8936899999999999</v>
      </c>
      <c r="EV93">
        <v>0.11045099999999999</v>
      </c>
      <c r="EW93">
        <v>0.115411</v>
      </c>
      <c r="EX93">
        <v>0.138625</v>
      </c>
      <c r="EY93">
        <v>0.13753699999999999</v>
      </c>
      <c r="EZ93">
        <v>30706.7</v>
      </c>
      <c r="FA93">
        <v>26596.400000000001</v>
      </c>
      <c r="FB93">
        <v>30855.7</v>
      </c>
      <c r="FC93">
        <v>28026.6</v>
      </c>
      <c r="FD93">
        <v>35031.199999999997</v>
      </c>
      <c r="FE93">
        <v>34130</v>
      </c>
      <c r="FF93">
        <v>40237.699999999997</v>
      </c>
      <c r="FG93">
        <v>39093</v>
      </c>
      <c r="FH93">
        <v>2.3015500000000002</v>
      </c>
      <c r="FI93">
        <v>2.1648200000000002</v>
      </c>
      <c r="FJ93">
        <v>0</v>
      </c>
      <c r="FK93">
        <v>7.7996399999999994E-2</v>
      </c>
      <c r="FL93">
        <v>999.9</v>
      </c>
      <c r="FM93">
        <v>32.574199999999998</v>
      </c>
      <c r="FN93">
        <v>60</v>
      </c>
      <c r="FO93">
        <v>38.799999999999997</v>
      </c>
      <c r="FP93">
        <v>41.271000000000001</v>
      </c>
      <c r="FQ93">
        <v>50.710900000000002</v>
      </c>
      <c r="FR93">
        <v>30.761199999999999</v>
      </c>
      <c r="FS93">
        <v>2</v>
      </c>
      <c r="FT93">
        <v>0.68235299999999999</v>
      </c>
      <c r="FU93">
        <v>1.1157699999999999</v>
      </c>
      <c r="FV93">
        <v>20.2041</v>
      </c>
      <c r="FW93">
        <v>5.2141500000000001</v>
      </c>
      <c r="FX93">
        <v>11.974</v>
      </c>
      <c r="FY93">
        <v>4.9900500000000001</v>
      </c>
      <c r="FZ93">
        <v>3.2924799999999999</v>
      </c>
      <c r="GA93">
        <v>9999</v>
      </c>
      <c r="GB93">
        <v>9999</v>
      </c>
      <c r="GC93">
        <v>9999</v>
      </c>
      <c r="GD93">
        <v>999.9</v>
      </c>
      <c r="GE93">
        <v>4.9714099999999997</v>
      </c>
      <c r="GF93">
        <v>1.87422</v>
      </c>
      <c r="GG93">
        <v>1.8705400000000001</v>
      </c>
      <c r="GH93">
        <v>1.8701399999999999</v>
      </c>
      <c r="GI93">
        <v>1.8747</v>
      </c>
      <c r="GJ93">
        <v>1.87148</v>
      </c>
      <c r="GK93">
        <v>1.8669100000000001</v>
      </c>
      <c r="GL93">
        <v>1.87791</v>
      </c>
      <c r="GM93">
        <v>0</v>
      </c>
      <c r="GN93">
        <v>0</v>
      </c>
      <c r="GO93">
        <v>0</v>
      </c>
      <c r="GP93">
        <v>0</v>
      </c>
      <c r="GQ93" t="s">
        <v>384</v>
      </c>
      <c r="GR93" t="s">
        <v>385</v>
      </c>
      <c r="GS93" t="s">
        <v>386</v>
      </c>
      <c r="GT93" t="s">
        <v>386</v>
      </c>
      <c r="GU93" t="s">
        <v>386</v>
      </c>
      <c r="GV93" t="s">
        <v>386</v>
      </c>
      <c r="GW93">
        <v>0</v>
      </c>
      <c r="GX93">
        <v>100</v>
      </c>
      <c r="GY93">
        <v>100</v>
      </c>
      <c r="GZ93">
        <v>-0.78400000000000003</v>
      </c>
      <c r="HA93">
        <v>0.3221</v>
      </c>
      <c r="HB93">
        <v>-0.78395000000000437</v>
      </c>
      <c r="HC93">
        <v>0</v>
      </c>
      <c r="HD93">
        <v>0</v>
      </c>
      <c r="HE93">
        <v>0</v>
      </c>
      <c r="HF93">
        <v>0.32204000000000832</v>
      </c>
      <c r="HG93">
        <v>0</v>
      </c>
      <c r="HH93">
        <v>0</v>
      </c>
      <c r="HI93">
        <v>0</v>
      </c>
      <c r="HJ93">
        <v>-1</v>
      </c>
      <c r="HK93">
        <v>-1</v>
      </c>
      <c r="HL93">
        <v>-1</v>
      </c>
      <c r="HM93">
        <v>-1</v>
      </c>
      <c r="HN93">
        <v>48</v>
      </c>
      <c r="HO93">
        <v>48</v>
      </c>
      <c r="HP93">
        <v>1.58081</v>
      </c>
      <c r="HQ93">
        <v>2.5622600000000002</v>
      </c>
      <c r="HR93">
        <v>2.1484399999999999</v>
      </c>
      <c r="HS93">
        <v>2.5830099999999998</v>
      </c>
      <c r="HT93">
        <v>2.5451700000000002</v>
      </c>
      <c r="HU93">
        <v>2.3107899999999999</v>
      </c>
      <c r="HV93">
        <v>43.127899999999997</v>
      </c>
      <c r="HW93">
        <v>13.921900000000001</v>
      </c>
      <c r="HX93">
        <v>18</v>
      </c>
      <c r="HY93">
        <v>693.86099999999999</v>
      </c>
      <c r="HZ93">
        <v>714.91499999999996</v>
      </c>
      <c r="IA93">
        <v>30.998699999999999</v>
      </c>
      <c r="IB93">
        <v>36.093200000000003</v>
      </c>
      <c r="IC93">
        <v>29.999300000000002</v>
      </c>
      <c r="ID93">
        <v>35.930500000000002</v>
      </c>
      <c r="IE93">
        <v>35.879399999999997</v>
      </c>
      <c r="IF93">
        <v>31.715900000000001</v>
      </c>
      <c r="IG93">
        <v>28.453800000000001</v>
      </c>
      <c r="IH93">
        <v>68.857699999999994</v>
      </c>
      <c r="II93">
        <v>31</v>
      </c>
      <c r="IJ93">
        <v>525.048</v>
      </c>
      <c r="IK93">
        <v>32.162300000000002</v>
      </c>
      <c r="IL93">
        <v>98.353999999999999</v>
      </c>
      <c r="IM93">
        <v>98.424700000000001</v>
      </c>
    </row>
    <row r="94" spans="1:247" x14ac:dyDescent="0.2">
      <c r="A94">
        <v>79</v>
      </c>
      <c r="B94">
        <v>1665065359.5999999</v>
      </c>
      <c r="C94">
        <v>311</v>
      </c>
      <c r="D94" t="s">
        <v>543</v>
      </c>
      <c r="E94" t="s">
        <v>544</v>
      </c>
      <c r="F94">
        <v>4</v>
      </c>
      <c r="G94">
        <v>1665065357.5999999</v>
      </c>
      <c r="H94">
        <f t="shared" si="34"/>
        <v>1.3799293352873552E-3</v>
      </c>
      <c r="I94">
        <f t="shared" si="35"/>
        <v>1.3799293352873552</v>
      </c>
      <c r="J94">
        <f t="shared" si="36"/>
        <v>11.162655714396166</v>
      </c>
      <c r="K94">
        <f t="shared" si="37"/>
        <v>493.83414285714292</v>
      </c>
      <c r="L94">
        <f t="shared" si="38"/>
        <v>225.90932207087323</v>
      </c>
      <c r="M94">
        <f t="shared" si="39"/>
        <v>22.855218097927022</v>
      </c>
      <c r="N94">
        <f t="shared" si="40"/>
        <v>49.961138990368646</v>
      </c>
      <c r="O94">
        <f t="shared" si="41"/>
        <v>7.0469965970679754E-2</v>
      </c>
      <c r="P94">
        <f t="shared" si="42"/>
        <v>2.7662401145370845</v>
      </c>
      <c r="Q94">
        <f t="shared" si="43"/>
        <v>6.9487624091818842E-2</v>
      </c>
      <c r="R94">
        <f t="shared" si="44"/>
        <v>4.3516883731592786E-2</v>
      </c>
      <c r="S94">
        <f t="shared" si="45"/>
        <v>194.43398061254936</v>
      </c>
      <c r="T94">
        <f t="shared" si="46"/>
        <v>34.834345568430813</v>
      </c>
      <c r="U94">
        <f t="shared" si="47"/>
        <v>33.834099999999999</v>
      </c>
      <c r="V94">
        <f t="shared" si="48"/>
        <v>5.2937646943205969</v>
      </c>
      <c r="W94">
        <f t="shared" si="49"/>
        <v>63.058896765234387</v>
      </c>
      <c r="X94">
        <f t="shared" si="50"/>
        <v>3.3707013280430664</v>
      </c>
      <c r="Y94">
        <f t="shared" si="51"/>
        <v>5.3453223905772491</v>
      </c>
      <c r="Z94">
        <f t="shared" si="52"/>
        <v>1.9230633662775305</v>
      </c>
      <c r="AA94">
        <f t="shared" si="53"/>
        <v>-60.854883686172364</v>
      </c>
      <c r="AB94">
        <f t="shared" si="54"/>
        <v>25.898103949137113</v>
      </c>
      <c r="AC94">
        <f t="shared" si="55"/>
        <v>2.1635595223890585</v>
      </c>
      <c r="AD94">
        <f t="shared" si="56"/>
        <v>161.64076039790316</v>
      </c>
      <c r="AE94">
        <f t="shared" si="57"/>
        <v>21.157245026220995</v>
      </c>
      <c r="AF94">
        <f t="shared" si="58"/>
        <v>1.380693824418697</v>
      </c>
      <c r="AG94">
        <f t="shared" si="59"/>
        <v>11.162655714396166</v>
      </c>
      <c r="AH94">
        <v>530.6594581915972</v>
      </c>
      <c r="AI94">
        <v>513.33233939393915</v>
      </c>
      <c r="AJ94">
        <v>1.6523926392718979</v>
      </c>
      <c r="AK94">
        <v>66.416550813611067</v>
      </c>
      <c r="AL94">
        <f t="shared" si="60"/>
        <v>1.3799293352873552</v>
      </c>
      <c r="AM94">
        <v>32.085377183681473</v>
      </c>
      <c r="AN94">
        <v>33.316644242424239</v>
      </c>
      <c r="AO94">
        <v>4.7795115280516733E-6</v>
      </c>
      <c r="AP94">
        <v>79.004078207123655</v>
      </c>
      <c r="AQ94">
        <v>10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47142.718124016646</v>
      </c>
      <c r="AV94" t="s">
        <v>379</v>
      </c>
      <c r="AW94" t="s">
        <v>379</v>
      </c>
      <c r="AX94">
        <v>0</v>
      </c>
      <c r="AY94">
        <v>0</v>
      </c>
      <c r="AZ94">
        <v>261</v>
      </c>
      <c r="BA94">
        <v>1000</v>
      </c>
      <c r="BB94" t="s">
        <v>380</v>
      </c>
      <c r="BC94">
        <v>1176.155</v>
      </c>
      <c r="BD94">
        <v>1226.1110000000001</v>
      </c>
      <c r="BE94">
        <v>1216</v>
      </c>
      <c r="BF94">
        <v>1.4603136E-4</v>
      </c>
      <c r="BG94">
        <v>9.7405935999999986E-4</v>
      </c>
      <c r="BH94">
        <v>4.7597999359999997E-2</v>
      </c>
      <c r="BI94">
        <v>7.5799999999999999E-4</v>
      </c>
      <c r="BJ94">
        <f t="shared" si="64"/>
        <v>1200.05</v>
      </c>
      <c r="BK94">
        <f t="shared" si="65"/>
        <v>1009.5476997992483</v>
      </c>
      <c r="BL94">
        <f t="shared" si="66"/>
        <v>0.84125469755364224</v>
      </c>
      <c r="BM94">
        <f t="shared" si="67"/>
        <v>0.16202156627852954</v>
      </c>
      <c r="BN94">
        <v>6</v>
      </c>
      <c r="BO94">
        <v>0.5</v>
      </c>
      <c r="BP94" t="s">
        <v>381</v>
      </c>
      <c r="BQ94">
        <v>2</v>
      </c>
      <c r="BR94" t="b">
        <v>1</v>
      </c>
      <c r="BS94">
        <v>1665065357.5999999</v>
      </c>
      <c r="BT94">
        <v>493.83414285714292</v>
      </c>
      <c r="BU94">
        <v>513.9924285714286</v>
      </c>
      <c r="BV94">
        <v>33.317242857142858</v>
      </c>
      <c r="BW94">
        <v>32.085271428571431</v>
      </c>
      <c r="BX94">
        <v>494.6181428571428</v>
      </c>
      <c r="BY94">
        <v>32.995199999999997</v>
      </c>
      <c r="BZ94">
        <v>650.02785714285721</v>
      </c>
      <c r="CA94">
        <v>101.0698571428571</v>
      </c>
      <c r="CB94">
        <v>0.1000188428571429</v>
      </c>
      <c r="CC94">
        <v>34.007757142857137</v>
      </c>
      <c r="CD94">
        <v>999.89999999999986</v>
      </c>
      <c r="CE94">
        <v>33.834099999999999</v>
      </c>
      <c r="CF94">
        <v>0</v>
      </c>
      <c r="CG94">
        <v>0</v>
      </c>
      <c r="CH94">
        <v>9000.5357142857138</v>
      </c>
      <c r="CI94">
        <v>0</v>
      </c>
      <c r="CJ94">
        <v>433.21357142857141</v>
      </c>
      <c r="CK94">
        <v>-20.158328571428569</v>
      </c>
      <c r="CL94">
        <v>510.85442857142863</v>
      </c>
      <c r="CM94">
        <v>531.03071428571434</v>
      </c>
      <c r="CN94">
        <v>1.231967142857143</v>
      </c>
      <c r="CO94">
        <v>513.9924285714286</v>
      </c>
      <c r="CP94">
        <v>32.085271428571431</v>
      </c>
      <c r="CQ94">
        <v>3.367374285714285</v>
      </c>
      <c r="CR94">
        <v>3.242861428571429</v>
      </c>
      <c r="CS94">
        <v>25.965499999999999</v>
      </c>
      <c r="CT94">
        <v>25.330414285714291</v>
      </c>
      <c r="CU94">
        <v>1200.05</v>
      </c>
      <c r="CV94">
        <v>0.95800399999999997</v>
      </c>
      <c r="CW94">
        <v>4.1995999999999992E-2</v>
      </c>
      <c r="CX94">
        <v>0</v>
      </c>
      <c r="CY94">
        <v>940.33357142857142</v>
      </c>
      <c r="CZ94">
        <v>5.0001600000000002</v>
      </c>
      <c r="DA94">
        <v>12230.528571428569</v>
      </c>
      <c r="DB94">
        <v>9515.5671428571422</v>
      </c>
      <c r="DC94">
        <v>47.651571428571437</v>
      </c>
      <c r="DD94">
        <v>49.436999999999998</v>
      </c>
      <c r="DE94">
        <v>48.696285714285708</v>
      </c>
      <c r="DF94">
        <v>48.419285714285706</v>
      </c>
      <c r="DG94">
        <v>49.338999999999999</v>
      </c>
      <c r="DH94">
        <v>1144.8599999999999</v>
      </c>
      <c r="DI94">
        <v>50.19</v>
      </c>
      <c r="DJ94">
        <v>0</v>
      </c>
      <c r="DK94">
        <v>2596.400000095367</v>
      </c>
      <c r="DL94">
        <v>0</v>
      </c>
      <c r="DM94">
        <v>940.75096000000008</v>
      </c>
      <c r="DN94">
        <v>-5.2399999784551774</v>
      </c>
      <c r="DO94">
        <v>-43.499999970913677</v>
      </c>
      <c r="DP94">
        <v>12232.3</v>
      </c>
      <c r="DQ94">
        <v>15</v>
      </c>
      <c r="DR94">
        <v>1665062474.5</v>
      </c>
      <c r="DS94" t="s">
        <v>382</v>
      </c>
      <c r="DT94">
        <v>1665062474.5</v>
      </c>
      <c r="DU94">
        <v>1665062474.5</v>
      </c>
      <c r="DV94">
        <v>8</v>
      </c>
      <c r="DW94">
        <v>-4.1000000000000002E-2</v>
      </c>
      <c r="DX94">
        <v>-0.11700000000000001</v>
      </c>
      <c r="DY94">
        <v>-0.78400000000000003</v>
      </c>
      <c r="DZ94">
        <v>0.32200000000000001</v>
      </c>
      <c r="EA94">
        <v>415</v>
      </c>
      <c r="EB94">
        <v>32</v>
      </c>
      <c r="EC94">
        <v>0.34</v>
      </c>
      <c r="ED94">
        <v>0.23</v>
      </c>
      <c r="EE94">
        <v>-20.140907500000001</v>
      </c>
      <c r="EF94">
        <v>-1.1936836772982451</v>
      </c>
      <c r="EG94">
        <v>0.1602450598107476</v>
      </c>
      <c r="EH94">
        <v>0</v>
      </c>
      <c r="EI94">
        <v>941.00552941176466</v>
      </c>
      <c r="EJ94">
        <v>-5.0713521726429631</v>
      </c>
      <c r="EK94">
        <v>0.55483507010399014</v>
      </c>
      <c r="EL94">
        <v>0</v>
      </c>
      <c r="EM94">
        <v>1.2199837499999999</v>
      </c>
      <c r="EN94">
        <v>0.1234154971857381</v>
      </c>
      <c r="EO94">
        <v>1.492092602479818E-2</v>
      </c>
      <c r="EP94">
        <v>0</v>
      </c>
      <c r="EQ94">
        <v>0</v>
      </c>
      <c r="ER94">
        <v>3</v>
      </c>
      <c r="ES94" t="s">
        <v>400</v>
      </c>
      <c r="ET94">
        <v>3.3690500000000001</v>
      </c>
      <c r="EU94">
        <v>2.89378</v>
      </c>
      <c r="EV94">
        <v>0.111516</v>
      </c>
      <c r="EW94">
        <v>0.11647100000000001</v>
      </c>
      <c r="EX94">
        <v>0.138627</v>
      </c>
      <c r="EY94">
        <v>0.13753699999999999</v>
      </c>
      <c r="EZ94">
        <v>30670.799999999999</v>
      </c>
      <c r="FA94">
        <v>26564.6</v>
      </c>
      <c r="FB94">
        <v>30856.6</v>
      </c>
      <c r="FC94">
        <v>28026.6</v>
      </c>
      <c r="FD94">
        <v>35032.5</v>
      </c>
      <c r="FE94">
        <v>34130.199999999997</v>
      </c>
      <c r="FF94">
        <v>40239.300000000003</v>
      </c>
      <c r="FG94">
        <v>39093.199999999997</v>
      </c>
      <c r="FH94">
        <v>2.3017699999999999</v>
      </c>
      <c r="FI94">
        <v>2.1650700000000001</v>
      </c>
      <c r="FJ94">
        <v>0</v>
      </c>
      <c r="FK94">
        <v>7.8242300000000001E-2</v>
      </c>
      <c r="FL94">
        <v>999.9</v>
      </c>
      <c r="FM94">
        <v>32.569200000000002</v>
      </c>
      <c r="FN94">
        <v>60</v>
      </c>
      <c r="FO94">
        <v>38.799999999999997</v>
      </c>
      <c r="FP94">
        <v>41.267600000000002</v>
      </c>
      <c r="FQ94">
        <v>50.920900000000003</v>
      </c>
      <c r="FR94">
        <v>30.588899999999999</v>
      </c>
      <c r="FS94">
        <v>2</v>
      </c>
      <c r="FT94">
        <v>0.68163399999999996</v>
      </c>
      <c r="FU94">
        <v>1.1125700000000001</v>
      </c>
      <c r="FV94">
        <v>20.2043</v>
      </c>
      <c r="FW94">
        <v>5.2148899999999996</v>
      </c>
      <c r="FX94">
        <v>11.974</v>
      </c>
      <c r="FY94">
        <v>4.9907500000000002</v>
      </c>
      <c r="FZ94">
        <v>3.2926500000000001</v>
      </c>
      <c r="GA94">
        <v>9999</v>
      </c>
      <c r="GB94">
        <v>9999</v>
      </c>
      <c r="GC94">
        <v>9999</v>
      </c>
      <c r="GD94">
        <v>999.9</v>
      </c>
      <c r="GE94">
        <v>4.9714</v>
      </c>
      <c r="GF94">
        <v>1.8742300000000001</v>
      </c>
      <c r="GG94">
        <v>1.8705499999999999</v>
      </c>
      <c r="GH94">
        <v>1.8701399999999999</v>
      </c>
      <c r="GI94">
        <v>1.87469</v>
      </c>
      <c r="GJ94">
        <v>1.8714900000000001</v>
      </c>
      <c r="GK94">
        <v>1.8669100000000001</v>
      </c>
      <c r="GL94">
        <v>1.87791</v>
      </c>
      <c r="GM94">
        <v>0</v>
      </c>
      <c r="GN94">
        <v>0</v>
      </c>
      <c r="GO94">
        <v>0</v>
      </c>
      <c r="GP94">
        <v>0</v>
      </c>
      <c r="GQ94" t="s">
        <v>384</v>
      </c>
      <c r="GR94" t="s">
        <v>385</v>
      </c>
      <c r="GS94" t="s">
        <v>386</v>
      </c>
      <c r="GT94" t="s">
        <v>386</v>
      </c>
      <c r="GU94" t="s">
        <v>386</v>
      </c>
      <c r="GV94" t="s">
        <v>386</v>
      </c>
      <c r="GW94">
        <v>0</v>
      </c>
      <c r="GX94">
        <v>100</v>
      </c>
      <c r="GY94">
        <v>100</v>
      </c>
      <c r="GZ94">
        <v>-0.78400000000000003</v>
      </c>
      <c r="HA94">
        <v>0.32200000000000001</v>
      </c>
      <c r="HB94">
        <v>-0.78395000000000437</v>
      </c>
      <c r="HC94">
        <v>0</v>
      </c>
      <c r="HD94">
        <v>0</v>
      </c>
      <c r="HE94">
        <v>0</v>
      </c>
      <c r="HF94">
        <v>0.32204000000000832</v>
      </c>
      <c r="HG94">
        <v>0</v>
      </c>
      <c r="HH94">
        <v>0</v>
      </c>
      <c r="HI94">
        <v>0</v>
      </c>
      <c r="HJ94">
        <v>-1</v>
      </c>
      <c r="HK94">
        <v>-1</v>
      </c>
      <c r="HL94">
        <v>-1</v>
      </c>
      <c r="HM94">
        <v>-1</v>
      </c>
      <c r="HN94">
        <v>48.1</v>
      </c>
      <c r="HO94">
        <v>48.1</v>
      </c>
      <c r="HP94">
        <v>1.5979000000000001</v>
      </c>
      <c r="HQ94">
        <v>2.5622600000000002</v>
      </c>
      <c r="HR94">
        <v>2.1484399999999999</v>
      </c>
      <c r="HS94">
        <v>2.5842299999999998</v>
      </c>
      <c r="HT94">
        <v>2.5451700000000002</v>
      </c>
      <c r="HU94">
        <v>2.31812</v>
      </c>
      <c r="HV94">
        <v>43.127899999999997</v>
      </c>
      <c r="HW94">
        <v>13.921900000000001</v>
      </c>
      <c r="HX94">
        <v>18</v>
      </c>
      <c r="HY94">
        <v>693.97299999999996</v>
      </c>
      <c r="HZ94">
        <v>715.08299999999997</v>
      </c>
      <c r="IA94">
        <v>30.998899999999999</v>
      </c>
      <c r="IB94">
        <v>36.085599999999999</v>
      </c>
      <c r="IC94">
        <v>29.999300000000002</v>
      </c>
      <c r="ID94">
        <v>35.923900000000003</v>
      </c>
      <c r="IE94">
        <v>35.872799999999998</v>
      </c>
      <c r="IF94">
        <v>32.046500000000002</v>
      </c>
      <c r="IG94">
        <v>28.453800000000001</v>
      </c>
      <c r="IH94">
        <v>68.857699999999994</v>
      </c>
      <c r="II94">
        <v>31</v>
      </c>
      <c r="IJ94">
        <v>531.90499999999997</v>
      </c>
      <c r="IK94">
        <v>32.164700000000003</v>
      </c>
      <c r="IL94">
        <v>98.357500000000002</v>
      </c>
      <c r="IM94">
        <v>98.4251</v>
      </c>
    </row>
    <row r="95" spans="1:247" x14ac:dyDescent="0.2">
      <c r="A95">
        <v>80</v>
      </c>
      <c r="B95">
        <v>1665065363.5999999</v>
      </c>
      <c r="C95">
        <v>315</v>
      </c>
      <c r="D95" t="s">
        <v>545</v>
      </c>
      <c r="E95" t="s">
        <v>546</v>
      </c>
      <c r="F95">
        <v>4</v>
      </c>
      <c r="G95">
        <v>1665065361.2874999</v>
      </c>
      <c r="H95">
        <f t="shared" si="34"/>
        <v>1.3806778087779464E-3</v>
      </c>
      <c r="I95">
        <f t="shared" si="35"/>
        <v>1.3806778087779463</v>
      </c>
      <c r="J95">
        <f t="shared" si="36"/>
        <v>11.328297435694271</v>
      </c>
      <c r="K95">
        <f t="shared" si="37"/>
        <v>499.68487499999998</v>
      </c>
      <c r="L95">
        <f t="shared" si="38"/>
        <v>227.97616474744905</v>
      </c>
      <c r="M95">
        <f t="shared" si="39"/>
        <v>23.064417168429181</v>
      </c>
      <c r="N95">
        <f t="shared" si="40"/>
        <v>50.553269121452516</v>
      </c>
      <c r="O95">
        <f t="shared" si="41"/>
        <v>7.051050682998572E-2</v>
      </c>
      <c r="P95">
        <f t="shared" si="42"/>
        <v>2.7661018780247315</v>
      </c>
      <c r="Q95">
        <f t="shared" si="43"/>
        <v>6.9526994453372418E-2</v>
      </c>
      <c r="R95">
        <f t="shared" si="44"/>
        <v>4.354159331014304E-2</v>
      </c>
      <c r="S95">
        <f t="shared" si="45"/>
        <v>194.42707048752558</v>
      </c>
      <c r="T95">
        <f t="shared" si="46"/>
        <v>34.83085656899663</v>
      </c>
      <c r="U95">
        <f t="shared" si="47"/>
        <v>33.833849999999998</v>
      </c>
      <c r="V95">
        <f t="shared" si="48"/>
        <v>5.2936907838025409</v>
      </c>
      <c r="W95">
        <f t="shared" si="49"/>
        <v>63.069750231891739</v>
      </c>
      <c r="X95">
        <f t="shared" si="50"/>
        <v>3.3706643553825582</v>
      </c>
      <c r="Y95">
        <f t="shared" si="51"/>
        <v>5.3443439097022996</v>
      </c>
      <c r="Z95">
        <f t="shared" si="52"/>
        <v>1.9230264284199827</v>
      </c>
      <c r="AA95">
        <f t="shared" si="53"/>
        <v>-60.887891367107436</v>
      </c>
      <c r="AB95">
        <f t="shared" si="54"/>
        <v>25.444638158952003</v>
      </c>
      <c r="AC95">
        <f t="shared" si="55"/>
        <v>2.125745960573064</v>
      </c>
      <c r="AD95">
        <f t="shared" si="56"/>
        <v>161.10956323994321</v>
      </c>
      <c r="AE95">
        <f t="shared" si="57"/>
        <v>21.30857753729174</v>
      </c>
      <c r="AF95">
        <f t="shared" si="58"/>
        <v>1.3785903113353011</v>
      </c>
      <c r="AG95">
        <f t="shared" si="59"/>
        <v>11.328297435694271</v>
      </c>
      <c r="AH95">
        <v>537.36605935709474</v>
      </c>
      <c r="AI95">
        <v>519.89161212121201</v>
      </c>
      <c r="AJ95">
        <v>1.649806005545674</v>
      </c>
      <c r="AK95">
        <v>66.416550813611067</v>
      </c>
      <c r="AL95">
        <f t="shared" si="60"/>
        <v>1.3806778087779463</v>
      </c>
      <c r="AM95">
        <v>32.085683722937887</v>
      </c>
      <c r="AN95">
        <v>33.317621212121203</v>
      </c>
      <c r="AO95">
        <v>-2.0865939472783301E-7</v>
      </c>
      <c r="AP95">
        <v>79.004078207123655</v>
      </c>
      <c r="AQ95">
        <v>10</v>
      </c>
      <c r="AR95">
        <v>2</v>
      </c>
      <c r="AS95">
        <f t="shared" si="61"/>
        <v>1</v>
      </c>
      <c r="AT95">
        <f t="shared" si="62"/>
        <v>0</v>
      </c>
      <c r="AU95">
        <f t="shared" si="63"/>
        <v>47139.43617543413</v>
      </c>
      <c r="AV95" t="s">
        <v>379</v>
      </c>
      <c r="AW95" t="s">
        <v>379</v>
      </c>
      <c r="AX95">
        <v>0</v>
      </c>
      <c r="AY95">
        <v>0</v>
      </c>
      <c r="AZ95">
        <v>261</v>
      </c>
      <c r="BA95">
        <v>1000</v>
      </c>
      <c r="BB95" t="s">
        <v>380</v>
      </c>
      <c r="BC95">
        <v>1176.155</v>
      </c>
      <c r="BD95">
        <v>1226.1110000000001</v>
      </c>
      <c r="BE95">
        <v>1216</v>
      </c>
      <c r="BF95">
        <v>1.4603136E-4</v>
      </c>
      <c r="BG95">
        <v>9.7405935999999986E-4</v>
      </c>
      <c r="BH95">
        <v>4.7597999359999997E-2</v>
      </c>
      <c r="BI95">
        <v>7.5799999999999999E-4</v>
      </c>
      <c r="BJ95">
        <f t="shared" si="64"/>
        <v>1200.0062499999999</v>
      </c>
      <c r="BK95">
        <f t="shared" si="65"/>
        <v>1009.5109872992358</v>
      </c>
      <c r="BL95">
        <f t="shared" si="66"/>
        <v>0.84125477454741249</v>
      </c>
      <c r="BM95">
        <f t="shared" si="67"/>
        <v>0.16202171487650635</v>
      </c>
      <c r="BN95">
        <v>6</v>
      </c>
      <c r="BO95">
        <v>0.5</v>
      </c>
      <c r="BP95" t="s">
        <v>381</v>
      </c>
      <c r="BQ95">
        <v>2</v>
      </c>
      <c r="BR95" t="b">
        <v>1</v>
      </c>
      <c r="BS95">
        <v>1665065361.2874999</v>
      </c>
      <c r="BT95">
        <v>499.68487499999998</v>
      </c>
      <c r="BU95">
        <v>519.98900000000003</v>
      </c>
      <c r="BV95">
        <v>33.316737500000002</v>
      </c>
      <c r="BW95">
        <v>32.086662500000003</v>
      </c>
      <c r="BX95">
        <v>500.46875</v>
      </c>
      <c r="BY95">
        <v>32.994712499999999</v>
      </c>
      <c r="BZ95">
        <v>650.03850000000011</v>
      </c>
      <c r="CA95">
        <v>101.07025</v>
      </c>
      <c r="CB95">
        <v>0.100050825</v>
      </c>
      <c r="CC95">
        <v>34.004474999999999</v>
      </c>
      <c r="CD95">
        <v>999.9</v>
      </c>
      <c r="CE95">
        <v>33.833849999999998</v>
      </c>
      <c r="CF95">
        <v>0</v>
      </c>
      <c r="CG95">
        <v>0</v>
      </c>
      <c r="CH95">
        <v>8999.7662500000006</v>
      </c>
      <c r="CI95">
        <v>0</v>
      </c>
      <c r="CJ95">
        <v>436.10662500000001</v>
      </c>
      <c r="CK95">
        <v>-20.304324999999999</v>
      </c>
      <c r="CL95">
        <v>516.90637500000003</v>
      </c>
      <c r="CM95">
        <v>537.22699999999998</v>
      </c>
      <c r="CN95">
        <v>1.2300962499999999</v>
      </c>
      <c r="CO95">
        <v>519.98900000000003</v>
      </c>
      <c r="CP95">
        <v>32.086662500000003</v>
      </c>
      <c r="CQ95">
        <v>3.3673375000000001</v>
      </c>
      <c r="CR95">
        <v>3.2430112499999999</v>
      </c>
      <c r="CS95">
        <v>25.9653125</v>
      </c>
      <c r="CT95">
        <v>25.331225</v>
      </c>
      <c r="CU95">
        <v>1200.0062499999999</v>
      </c>
      <c r="CV95">
        <v>0.95800124999999992</v>
      </c>
      <c r="CW95">
        <v>4.1998674999999999E-2</v>
      </c>
      <c r="CX95">
        <v>0</v>
      </c>
      <c r="CY95">
        <v>940.00362499999994</v>
      </c>
      <c r="CZ95">
        <v>5.0001600000000002</v>
      </c>
      <c r="DA95">
        <v>12234.4125</v>
      </c>
      <c r="DB95">
        <v>9515.2337499999994</v>
      </c>
      <c r="DC95">
        <v>47.66375</v>
      </c>
      <c r="DD95">
        <v>49.436999999999998</v>
      </c>
      <c r="DE95">
        <v>48.75</v>
      </c>
      <c r="DF95">
        <v>48.41375</v>
      </c>
      <c r="DG95">
        <v>49.335624999999993</v>
      </c>
      <c r="DH95">
        <v>1144.8150000000001</v>
      </c>
      <c r="DI95">
        <v>50.191249999999997</v>
      </c>
      <c r="DJ95">
        <v>0</v>
      </c>
      <c r="DK95">
        <v>2600.599999904633</v>
      </c>
      <c r="DL95">
        <v>0</v>
      </c>
      <c r="DM95">
        <v>940.40115384615387</v>
      </c>
      <c r="DN95">
        <v>-3.9732649515311942</v>
      </c>
      <c r="DO95">
        <v>22.13333328474134</v>
      </c>
      <c r="DP95">
        <v>12231.73076923077</v>
      </c>
      <c r="DQ95">
        <v>15</v>
      </c>
      <c r="DR95">
        <v>1665062474.5</v>
      </c>
      <c r="DS95" t="s">
        <v>382</v>
      </c>
      <c r="DT95">
        <v>1665062474.5</v>
      </c>
      <c r="DU95">
        <v>1665062474.5</v>
      </c>
      <c r="DV95">
        <v>8</v>
      </c>
      <c r="DW95">
        <v>-4.1000000000000002E-2</v>
      </c>
      <c r="DX95">
        <v>-0.11700000000000001</v>
      </c>
      <c r="DY95">
        <v>-0.78400000000000003</v>
      </c>
      <c r="DZ95">
        <v>0.32200000000000001</v>
      </c>
      <c r="EA95">
        <v>415</v>
      </c>
      <c r="EB95">
        <v>32</v>
      </c>
      <c r="EC95">
        <v>0.34</v>
      </c>
      <c r="ED95">
        <v>0.23</v>
      </c>
      <c r="EE95">
        <v>-20.203035</v>
      </c>
      <c r="EF95">
        <v>-0.61636772983111188</v>
      </c>
      <c r="EG95">
        <v>0.11204505243427761</v>
      </c>
      <c r="EH95">
        <v>0</v>
      </c>
      <c r="EI95">
        <v>940.75373529411752</v>
      </c>
      <c r="EJ95">
        <v>-4.6619251276437286</v>
      </c>
      <c r="EK95">
        <v>0.52125286337616805</v>
      </c>
      <c r="EL95">
        <v>0</v>
      </c>
      <c r="EM95">
        <v>1.2236322500000001</v>
      </c>
      <c r="EN95">
        <v>0.1069831519699796</v>
      </c>
      <c r="EO95">
        <v>1.351032873165932E-2</v>
      </c>
      <c r="EP95">
        <v>0</v>
      </c>
      <c r="EQ95">
        <v>0</v>
      </c>
      <c r="ER95">
        <v>3</v>
      </c>
      <c r="ES95" t="s">
        <v>400</v>
      </c>
      <c r="ET95">
        <v>3.3690099999999998</v>
      </c>
      <c r="EU95">
        <v>2.8936999999999999</v>
      </c>
      <c r="EV95">
        <v>0.112569</v>
      </c>
      <c r="EW95">
        <v>0.117558</v>
      </c>
      <c r="EX95">
        <v>0.138628</v>
      </c>
      <c r="EY95">
        <v>0.137549</v>
      </c>
      <c r="EZ95">
        <v>30634.9</v>
      </c>
      <c r="FA95">
        <v>26532.1</v>
      </c>
      <c r="FB95">
        <v>30857</v>
      </c>
      <c r="FC95">
        <v>28026.9</v>
      </c>
      <c r="FD95">
        <v>35032.6</v>
      </c>
      <c r="FE95">
        <v>34130.5</v>
      </c>
      <c r="FF95">
        <v>40239.4</v>
      </c>
      <c r="FG95">
        <v>39094.1</v>
      </c>
      <c r="FH95">
        <v>2.3018800000000001</v>
      </c>
      <c r="FI95">
        <v>2.1650700000000001</v>
      </c>
      <c r="FJ95">
        <v>0</v>
      </c>
      <c r="FK95">
        <v>7.8178899999999996E-2</v>
      </c>
      <c r="FL95">
        <v>999.9</v>
      </c>
      <c r="FM95">
        <v>32.563400000000001</v>
      </c>
      <c r="FN95">
        <v>60</v>
      </c>
      <c r="FO95">
        <v>38.799999999999997</v>
      </c>
      <c r="FP95">
        <v>41.262599999999999</v>
      </c>
      <c r="FQ95">
        <v>50.860900000000001</v>
      </c>
      <c r="FR95">
        <v>30.777200000000001</v>
      </c>
      <c r="FS95">
        <v>2</v>
      </c>
      <c r="FT95">
        <v>0.68101599999999995</v>
      </c>
      <c r="FU95">
        <v>1.11069</v>
      </c>
      <c r="FV95">
        <v>20.2043</v>
      </c>
      <c r="FW95">
        <v>5.2145900000000003</v>
      </c>
      <c r="FX95">
        <v>11.974</v>
      </c>
      <c r="FY95">
        <v>4.9904999999999999</v>
      </c>
      <c r="FZ95">
        <v>3.2925800000000001</v>
      </c>
      <c r="GA95">
        <v>9999</v>
      </c>
      <c r="GB95">
        <v>9999</v>
      </c>
      <c r="GC95">
        <v>9999</v>
      </c>
      <c r="GD95">
        <v>999.9</v>
      </c>
      <c r="GE95">
        <v>4.9714</v>
      </c>
      <c r="GF95">
        <v>1.8742300000000001</v>
      </c>
      <c r="GG95">
        <v>1.87056</v>
      </c>
      <c r="GH95">
        <v>1.8701399999999999</v>
      </c>
      <c r="GI95">
        <v>1.8747</v>
      </c>
      <c r="GJ95">
        <v>1.8714900000000001</v>
      </c>
      <c r="GK95">
        <v>1.8669199999999999</v>
      </c>
      <c r="GL95">
        <v>1.87791</v>
      </c>
      <c r="GM95">
        <v>0</v>
      </c>
      <c r="GN95">
        <v>0</v>
      </c>
      <c r="GO95">
        <v>0</v>
      </c>
      <c r="GP95">
        <v>0</v>
      </c>
      <c r="GQ95" t="s">
        <v>384</v>
      </c>
      <c r="GR95" t="s">
        <v>385</v>
      </c>
      <c r="GS95" t="s">
        <v>386</v>
      </c>
      <c r="GT95" t="s">
        <v>386</v>
      </c>
      <c r="GU95" t="s">
        <v>386</v>
      </c>
      <c r="GV95" t="s">
        <v>386</v>
      </c>
      <c r="GW95">
        <v>0</v>
      </c>
      <c r="GX95">
        <v>100</v>
      </c>
      <c r="GY95">
        <v>100</v>
      </c>
      <c r="GZ95">
        <v>-0.78400000000000003</v>
      </c>
      <c r="HA95">
        <v>0.32200000000000001</v>
      </c>
      <c r="HB95">
        <v>-0.78395000000000437</v>
      </c>
      <c r="HC95">
        <v>0</v>
      </c>
      <c r="HD95">
        <v>0</v>
      </c>
      <c r="HE95">
        <v>0</v>
      </c>
      <c r="HF95">
        <v>0.32204000000000832</v>
      </c>
      <c r="HG95">
        <v>0</v>
      </c>
      <c r="HH95">
        <v>0</v>
      </c>
      <c r="HI95">
        <v>0</v>
      </c>
      <c r="HJ95">
        <v>-1</v>
      </c>
      <c r="HK95">
        <v>-1</v>
      </c>
      <c r="HL95">
        <v>-1</v>
      </c>
      <c r="HM95">
        <v>-1</v>
      </c>
      <c r="HN95">
        <v>48.2</v>
      </c>
      <c r="HO95">
        <v>48.2</v>
      </c>
      <c r="HP95">
        <v>1.6137699999999999</v>
      </c>
      <c r="HQ95">
        <v>2.5585900000000001</v>
      </c>
      <c r="HR95">
        <v>2.1484399999999999</v>
      </c>
      <c r="HS95">
        <v>2.5842299999999998</v>
      </c>
      <c r="HT95">
        <v>2.5451700000000002</v>
      </c>
      <c r="HU95">
        <v>2.2888199999999999</v>
      </c>
      <c r="HV95">
        <v>43.127899999999997</v>
      </c>
      <c r="HW95">
        <v>13.9306</v>
      </c>
      <c r="HX95">
        <v>18</v>
      </c>
      <c r="HY95">
        <v>693.98199999999997</v>
      </c>
      <c r="HZ95">
        <v>715.01499999999999</v>
      </c>
      <c r="IA95">
        <v>30.999300000000002</v>
      </c>
      <c r="IB95">
        <v>36.077800000000003</v>
      </c>
      <c r="IC95">
        <v>29.999300000000002</v>
      </c>
      <c r="ID95">
        <v>35.917200000000001</v>
      </c>
      <c r="IE95">
        <v>35.867100000000001</v>
      </c>
      <c r="IF95">
        <v>32.379399999999997</v>
      </c>
      <c r="IG95">
        <v>28.1814</v>
      </c>
      <c r="IH95">
        <v>68.484899999999996</v>
      </c>
      <c r="II95">
        <v>31</v>
      </c>
      <c r="IJ95">
        <v>538.58699999999999</v>
      </c>
      <c r="IK95">
        <v>32.166600000000003</v>
      </c>
      <c r="IL95">
        <v>98.358099999999993</v>
      </c>
      <c r="IM95">
        <v>98.426900000000003</v>
      </c>
    </row>
    <row r="96" spans="1:247" x14ac:dyDescent="0.2">
      <c r="A96">
        <v>81</v>
      </c>
      <c r="B96">
        <v>1665065367.5999999</v>
      </c>
      <c r="C96">
        <v>319</v>
      </c>
      <c r="D96" t="s">
        <v>547</v>
      </c>
      <c r="E96" t="s">
        <v>548</v>
      </c>
      <c r="F96">
        <v>4</v>
      </c>
      <c r="G96">
        <v>1665065365.5999999</v>
      </c>
      <c r="H96">
        <f t="shared" si="34"/>
        <v>1.3716176953299884E-3</v>
      </c>
      <c r="I96">
        <f t="shared" si="35"/>
        <v>1.3716176953299883</v>
      </c>
      <c r="J96">
        <f t="shared" si="36"/>
        <v>11.454082802415272</v>
      </c>
      <c r="K96">
        <f t="shared" si="37"/>
        <v>506.60899999999998</v>
      </c>
      <c r="L96">
        <f t="shared" si="38"/>
        <v>230.57597853734484</v>
      </c>
      <c r="M96">
        <f t="shared" si="39"/>
        <v>23.327269313597736</v>
      </c>
      <c r="N96">
        <f t="shared" si="40"/>
        <v>51.253407465333098</v>
      </c>
      <c r="O96">
        <f t="shared" si="41"/>
        <v>7.0159595899425831E-2</v>
      </c>
      <c r="P96">
        <f t="shared" si="42"/>
        <v>2.7629226473735709</v>
      </c>
      <c r="Q96">
        <f t="shared" si="43"/>
        <v>6.9184671831141478E-2</v>
      </c>
      <c r="R96">
        <f t="shared" si="44"/>
        <v>4.3326884296993252E-2</v>
      </c>
      <c r="S96">
        <f t="shared" si="45"/>
        <v>194.42585532680738</v>
      </c>
      <c r="T96">
        <f t="shared" si="46"/>
        <v>34.83218506486682</v>
      </c>
      <c r="U96">
        <f t="shared" si="47"/>
        <v>33.823457142857137</v>
      </c>
      <c r="V96">
        <f t="shared" si="48"/>
        <v>5.2906190120030878</v>
      </c>
      <c r="W96">
        <f t="shared" si="49"/>
        <v>63.078342291610625</v>
      </c>
      <c r="X96">
        <f t="shared" si="50"/>
        <v>3.3707441337706294</v>
      </c>
      <c r="Y96">
        <f t="shared" si="51"/>
        <v>5.343742418257774</v>
      </c>
      <c r="Z96">
        <f t="shared" si="52"/>
        <v>1.9198748782324584</v>
      </c>
      <c r="AA96">
        <f t="shared" si="53"/>
        <v>-60.488340364052483</v>
      </c>
      <c r="AB96">
        <f t="shared" si="54"/>
        <v>26.662888751971817</v>
      </c>
      <c r="AC96">
        <f t="shared" si="55"/>
        <v>2.229951359761277</v>
      </c>
      <c r="AD96">
        <f t="shared" si="56"/>
        <v>162.83035507448801</v>
      </c>
      <c r="AE96">
        <f t="shared" si="57"/>
        <v>21.533138968017081</v>
      </c>
      <c r="AF96">
        <f t="shared" si="58"/>
        <v>1.3653586375762259</v>
      </c>
      <c r="AG96">
        <f t="shared" si="59"/>
        <v>11.454082802415272</v>
      </c>
      <c r="AH96">
        <v>544.22153970232716</v>
      </c>
      <c r="AI96">
        <v>526.56681212121191</v>
      </c>
      <c r="AJ96">
        <v>1.664572626670233</v>
      </c>
      <c r="AK96">
        <v>66.416550813611067</v>
      </c>
      <c r="AL96">
        <f t="shared" si="60"/>
        <v>1.3716176953299883</v>
      </c>
      <c r="AM96">
        <v>32.095150772600348</v>
      </c>
      <c r="AN96">
        <v>33.319018181818173</v>
      </c>
      <c r="AO96">
        <v>3.3107510656840549E-6</v>
      </c>
      <c r="AP96">
        <v>79.004078207123655</v>
      </c>
      <c r="AQ96">
        <v>10</v>
      </c>
      <c r="AR96">
        <v>2</v>
      </c>
      <c r="AS96">
        <f t="shared" si="61"/>
        <v>1</v>
      </c>
      <c r="AT96">
        <f t="shared" si="62"/>
        <v>0</v>
      </c>
      <c r="AU96">
        <f t="shared" si="63"/>
        <v>47052.632817404163</v>
      </c>
      <c r="AV96" t="s">
        <v>379</v>
      </c>
      <c r="AW96" t="s">
        <v>379</v>
      </c>
      <c r="AX96">
        <v>0</v>
      </c>
      <c r="AY96">
        <v>0</v>
      </c>
      <c r="AZ96">
        <v>261</v>
      </c>
      <c r="BA96">
        <v>1000</v>
      </c>
      <c r="BB96" t="s">
        <v>380</v>
      </c>
      <c r="BC96">
        <v>1176.155</v>
      </c>
      <c r="BD96">
        <v>1226.1110000000001</v>
      </c>
      <c r="BE96">
        <v>1216</v>
      </c>
      <c r="BF96">
        <v>1.4603136E-4</v>
      </c>
      <c r="BG96">
        <v>9.7405935999999986E-4</v>
      </c>
      <c r="BH96">
        <v>4.7597999359999997E-2</v>
      </c>
      <c r="BI96">
        <v>7.5799999999999999E-4</v>
      </c>
      <c r="BJ96">
        <f t="shared" si="64"/>
        <v>1199.998571428571</v>
      </c>
      <c r="BK96">
        <f t="shared" si="65"/>
        <v>1009.5045426563765</v>
      </c>
      <c r="BL96">
        <f t="shared" si="66"/>
        <v>0.84125478704077483</v>
      </c>
      <c r="BM96">
        <f t="shared" si="67"/>
        <v>0.16202173898869549</v>
      </c>
      <c r="BN96">
        <v>6</v>
      </c>
      <c r="BO96">
        <v>0.5</v>
      </c>
      <c r="BP96" t="s">
        <v>381</v>
      </c>
      <c r="BQ96">
        <v>2</v>
      </c>
      <c r="BR96" t="b">
        <v>1</v>
      </c>
      <c r="BS96">
        <v>1665065365.5999999</v>
      </c>
      <c r="BT96">
        <v>506.60899999999998</v>
      </c>
      <c r="BU96">
        <v>527.12357142857149</v>
      </c>
      <c r="BV96">
        <v>33.317771428571433</v>
      </c>
      <c r="BW96">
        <v>32.099471428571427</v>
      </c>
      <c r="BX96">
        <v>507.39299999999997</v>
      </c>
      <c r="BY96">
        <v>32.995685714285713</v>
      </c>
      <c r="BZ96">
        <v>650.02114285714288</v>
      </c>
      <c r="CA96">
        <v>101.06957142857139</v>
      </c>
      <c r="CB96">
        <v>9.998431428571429E-2</v>
      </c>
      <c r="CC96">
        <v>34.002457142857139</v>
      </c>
      <c r="CD96">
        <v>999.89999999999986</v>
      </c>
      <c r="CE96">
        <v>33.823457142857137</v>
      </c>
      <c r="CF96">
        <v>0</v>
      </c>
      <c r="CG96">
        <v>0</v>
      </c>
      <c r="CH96">
        <v>8982.9442857142876</v>
      </c>
      <c r="CI96">
        <v>0</v>
      </c>
      <c r="CJ96">
        <v>441.31242857142848</v>
      </c>
      <c r="CK96">
        <v>-20.514657142857139</v>
      </c>
      <c r="CL96">
        <v>524.06985714285724</v>
      </c>
      <c r="CM96">
        <v>544.60542857142843</v>
      </c>
      <c r="CN96">
        <v>1.218285714285714</v>
      </c>
      <c r="CO96">
        <v>527.12357142857149</v>
      </c>
      <c r="CP96">
        <v>32.099471428571427</v>
      </c>
      <c r="CQ96">
        <v>3.36741</v>
      </c>
      <c r="CR96">
        <v>3.2442771428571429</v>
      </c>
      <c r="CS96">
        <v>25.965671428571429</v>
      </c>
      <c r="CT96">
        <v>25.337785714285719</v>
      </c>
      <c r="CU96">
        <v>1199.998571428571</v>
      </c>
      <c r="CV96">
        <v>0.9580008571428571</v>
      </c>
      <c r="CW96">
        <v>4.1999057142857142E-2</v>
      </c>
      <c r="CX96">
        <v>0</v>
      </c>
      <c r="CY96">
        <v>939.92528571428568</v>
      </c>
      <c r="CZ96">
        <v>5.0001600000000002</v>
      </c>
      <c r="DA96">
        <v>12244.1</v>
      </c>
      <c r="DB96">
        <v>9515.1742857142854</v>
      </c>
      <c r="DC96">
        <v>47.642714285714291</v>
      </c>
      <c r="DD96">
        <v>49.436999999999998</v>
      </c>
      <c r="DE96">
        <v>48.75</v>
      </c>
      <c r="DF96">
        <v>48.41957142857143</v>
      </c>
      <c r="DG96">
        <v>49.338999999999999</v>
      </c>
      <c r="DH96">
        <v>1144.8071428571429</v>
      </c>
      <c r="DI96">
        <v>50.191428571428567</v>
      </c>
      <c r="DJ96">
        <v>0</v>
      </c>
      <c r="DK96">
        <v>2604.7999999523158</v>
      </c>
      <c r="DL96">
        <v>0</v>
      </c>
      <c r="DM96">
        <v>940.15203999999994</v>
      </c>
      <c r="DN96">
        <v>-3.0252307709953028</v>
      </c>
      <c r="DO96">
        <v>96.676923165157262</v>
      </c>
      <c r="DP96">
        <v>12236.036</v>
      </c>
      <c r="DQ96">
        <v>15</v>
      </c>
      <c r="DR96">
        <v>1665062474.5</v>
      </c>
      <c r="DS96" t="s">
        <v>382</v>
      </c>
      <c r="DT96">
        <v>1665062474.5</v>
      </c>
      <c r="DU96">
        <v>1665062474.5</v>
      </c>
      <c r="DV96">
        <v>8</v>
      </c>
      <c r="DW96">
        <v>-4.1000000000000002E-2</v>
      </c>
      <c r="DX96">
        <v>-0.11700000000000001</v>
      </c>
      <c r="DY96">
        <v>-0.78400000000000003</v>
      </c>
      <c r="DZ96">
        <v>0.32200000000000001</v>
      </c>
      <c r="EA96">
        <v>415</v>
      </c>
      <c r="EB96">
        <v>32</v>
      </c>
      <c r="EC96">
        <v>0.34</v>
      </c>
      <c r="ED96">
        <v>0.23</v>
      </c>
      <c r="EE96">
        <v>-20.295509756097559</v>
      </c>
      <c r="EF96">
        <v>-0.73123066202088605</v>
      </c>
      <c r="EG96">
        <v>0.1225433239563949</v>
      </c>
      <c r="EH96">
        <v>0</v>
      </c>
      <c r="EI96">
        <v>940.40067647058822</v>
      </c>
      <c r="EJ96">
        <v>-4.097524826066917</v>
      </c>
      <c r="EK96">
        <v>0.45557260160014212</v>
      </c>
      <c r="EL96">
        <v>0</v>
      </c>
      <c r="EM96">
        <v>1.2283126829268289</v>
      </c>
      <c r="EN96">
        <v>-1.201839721254332E-2</v>
      </c>
      <c r="EO96">
        <v>5.7714342911890848E-3</v>
      </c>
      <c r="EP96">
        <v>1</v>
      </c>
      <c r="EQ96">
        <v>1</v>
      </c>
      <c r="ER96">
        <v>3</v>
      </c>
      <c r="ES96" t="s">
        <v>391</v>
      </c>
      <c r="ET96">
        <v>3.3690500000000001</v>
      </c>
      <c r="EU96">
        <v>2.8935499999999998</v>
      </c>
      <c r="EV96">
        <v>0.11362899999999999</v>
      </c>
      <c r="EW96">
        <v>0.11863700000000001</v>
      </c>
      <c r="EX96">
        <v>0.13864000000000001</v>
      </c>
      <c r="EY96">
        <v>0.13761599999999999</v>
      </c>
      <c r="EZ96">
        <v>30599.599999999999</v>
      </c>
      <c r="FA96">
        <v>26500.1</v>
      </c>
      <c r="FB96">
        <v>30858.400000000001</v>
      </c>
      <c r="FC96">
        <v>28027.4</v>
      </c>
      <c r="FD96">
        <v>35033.699999999997</v>
      </c>
      <c r="FE96">
        <v>34128</v>
      </c>
      <c r="FF96">
        <v>40241.300000000003</v>
      </c>
      <c r="FG96">
        <v>39094.199999999997</v>
      </c>
      <c r="FH96">
        <v>2.3022</v>
      </c>
      <c r="FI96">
        <v>2.1653500000000001</v>
      </c>
      <c r="FJ96">
        <v>0</v>
      </c>
      <c r="FK96">
        <v>7.8029899999999999E-2</v>
      </c>
      <c r="FL96">
        <v>999.9</v>
      </c>
      <c r="FM96">
        <v>32.557600000000001</v>
      </c>
      <c r="FN96">
        <v>60</v>
      </c>
      <c r="FO96">
        <v>38.799999999999997</v>
      </c>
      <c r="FP96">
        <v>41.267400000000002</v>
      </c>
      <c r="FQ96">
        <v>50.620899999999999</v>
      </c>
      <c r="FR96">
        <v>30.572900000000001</v>
      </c>
      <c r="FS96">
        <v>2</v>
      </c>
      <c r="FT96">
        <v>0.68046700000000004</v>
      </c>
      <c r="FU96">
        <v>1.1096900000000001</v>
      </c>
      <c r="FV96">
        <v>20.204000000000001</v>
      </c>
      <c r="FW96">
        <v>5.2142900000000001</v>
      </c>
      <c r="FX96">
        <v>11.974</v>
      </c>
      <c r="FY96">
        <v>4.9901499999999999</v>
      </c>
      <c r="FZ96">
        <v>3.2925</v>
      </c>
      <c r="GA96">
        <v>9999</v>
      </c>
      <c r="GB96">
        <v>9999</v>
      </c>
      <c r="GC96">
        <v>9999</v>
      </c>
      <c r="GD96">
        <v>999.9</v>
      </c>
      <c r="GE96">
        <v>4.9714200000000002</v>
      </c>
      <c r="GF96">
        <v>1.8742300000000001</v>
      </c>
      <c r="GG96">
        <v>1.8705499999999999</v>
      </c>
      <c r="GH96">
        <v>1.87018</v>
      </c>
      <c r="GI96">
        <v>1.8747</v>
      </c>
      <c r="GJ96">
        <v>1.87148</v>
      </c>
      <c r="GK96">
        <v>1.8669199999999999</v>
      </c>
      <c r="GL96">
        <v>1.8778999999999999</v>
      </c>
      <c r="GM96">
        <v>0</v>
      </c>
      <c r="GN96">
        <v>0</v>
      </c>
      <c r="GO96">
        <v>0</v>
      </c>
      <c r="GP96">
        <v>0</v>
      </c>
      <c r="GQ96" t="s">
        <v>384</v>
      </c>
      <c r="GR96" t="s">
        <v>385</v>
      </c>
      <c r="GS96" t="s">
        <v>386</v>
      </c>
      <c r="GT96" t="s">
        <v>386</v>
      </c>
      <c r="GU96" t="s">
        <v>386</v>
      </c>
      <c r="GV96" t="s">
        <v>386</v>
      </c>
      <c r="GW96">
        <v>0</v>
      </c>
      <c r="GX96">
        <v>100</v>
      </c>
      <c r="GY96">
        <v>100</v>
      </c>
      <c r="GZ96">
        <v>-0.78400000000000003</v>
      </c>
      <c r="HA96">
        <v>0.3221</v>
      </c>
      <c r="HB96">
        <v>-0.78395000000000437</v>
      </c>
      <c r="HC96">
        <v>0</v>
      </c>
      <c r="HD96">
        <v>0</v>
      </c>
      <c r="HE96">
        <v>0</v>
      </c>
      <c r="HF96">
        <v>0.32204000000000832</v>
      </c>
      <c r="HG96">
        <v>0</v>
      </c>
      <c r="HH96">
        <v>0</v>
      </c>
      <c r="HI96">
        <v>0</v>
      </c>
      <c r="HJ96">
        <v>-1</v>
      </c>
      <c r="HK96">
        <v>-1</v>
      </c>
      <c r="HL96">
        <v>-1</v>
      </c>
      <c r="HM96">
        <v>-1</v>
      </c>
      <c r="HN96">
        <v>48.2</v>
      </c>
      <c r="HO96">
        <v>48.2</v>
      </c>
      <c r="HP96">
        <v>1.63086</v>
      </c>
      <c r="HQ96">
        <v>2.5622600000000002</v>
      </c>
      <c r="HR96">
        <v>2.1484399999999999</v>
      </c>
      <c r="HS96">
        <v>2.5842299999999998</v>
      </c>
      <c r="HT96">
        <v>2.5451700000000002</v>
      </c>
      <c r="HU96">
        <v>2.2949199999999998</v>
      </c>
      <c r="HV96">
        <v>43.127899999999997</v>
      </c>
      <c r="HW96">
        <v>13.921900000000001</v>
      </c>
      <c r="HX96">
        <v>18</v>
      </c>
      <c r="HY96">
        <v>694.18499999999995</v>
      </c>
      <c r="HZ96">
        <v>715.21699999999998</v>
      </c>
      <c r="IA96">
        <v>30.999500000000001</v>
      </c>
      <c r="IB96">
        <v>36.069699999999997</v>
      </c>
      <c r="IC96">
        <v>29.999400000000001</v>
      </c>
      <c r="ID96">
        <v>35.9114</v>
      </c>
      <c r="IE96">
        <v>35.861199999999997</v>
      </c>
      <c r="IF96">
        <v>32.714700000000001</v>
      </c>
      <c r="IG96">
        <v>28.1814</v>
      </c>
      <c r="IH96">
        <v>68.484899999999996</v>
      </c>
      <c r="II96">
        <v>31</v>
      </c>
      <c r="IJ96">
        <v>545.26599999999996</v>
      </c>
      <c r="IK96">
        <v>32.163899999999998</v>
      </c>
      <c r="IL96">
        <v>98.362700000000004</v>
      </c>
      <c r="IM96">
        <v>98.427700000000002</v>
      </c>
    </row>
    <row r="97" spans="1:247" x14ac:dyDescent="0.2">
      <c r="A97">
        <v>82</v>
      </c>
      <c r="B97">
        <v>1665065371.5999999</v>
      </c>
      <c r="C97">
        <v>323</v>
      </c>
      <c r="D97" t="s">
        <v>549</v>
      </c>
      <c r="E97" t="s">
        <v>550</v>
      </c>
      <c r="F97">
        <v>4</v>
      </c>
      <c r="G97">
        <v>1665065369.2874999</v>
      </c>
      <c r="H97">
        <f t="shared" si="34"/>
        <v>1.3549772083055237E-3</v>
      </c>
      <c r="I97">
        <f t="shared" si="35"/>
        <v>1.3549772083055236</v>
      </c>
      <c r="J97">
        <f t="shared" si="36"/>
        <v>11.55790796209461</v>
      </c>
      <c r="K97">
        <f t="shared" si="37"/>
        <v>512.57899999999995</v>
      </c>
      <c r="L97">
        <f t="shared" si="38"/>
        <v>230.71382603920782</v>
      </c>
      <c r="M97">
        <f t="shared" si="39"/>
        <v>23.340753013127973</v>
      </c>
      <c r="N97">
        <f t="shared" si="40"/>
        <v>51.85636268145867</v>
      </c>
      <c r="O97">
        <f t="shared" si="41"/>
        <v>6.9281904325268789E-2</v>
      </c>
      <c r="P97">
        <f t="shared" si="42"/>
        <v>2.7652341016184376</v>
      </c>
      <c r="Q97">
        <f t="shared" si="43"/>
        <v>6.8331824960683851E-2</v>
      </c>
      <c r="R97">
        <f t="shared" si="44"/>
        <v>4.2791666000434811E-2</v>
      </c>
      <c r="S97">
        <f t="shared" si="45"/>
        <v>194.4307886125429</v>
      </c>
      <c r="T97">
        <f t="shared" si="46"/>
        <v>34.830477056014288</v>
      </c>
      <c r="U97">
        <f t="shared" si="47"/>
        <v>33.826287499999999</v>
      </c>
      <c r="V97">
        <f t="shared" si="48"/>
        <v>5.2914554147738517</v>
      </c>
      <c r="W97">
        <f t="shared" si="49"/>
        <v>63.107758000353428</v>
      </c>
      <c r="X97">
        <f t="shared" si="50"/>
        <v>3.3712543927990044</v>
      </c>
      <c r="Y97">
        <f t="shared" si="51"/>
        <v>5.3420601517488926</v>
      </c>
      <c r="Z97">
        <f t="shared" si="52"/>
        <v>1.9202010219748473</v>
      </c>
      <c r="AA97">
        <f t="shared" si="53"/>
        <v>-59.754494886273598</v>
      </c>
      <c r="AB97">
        <f t="shared" si="54"/>
        <v>25.421747783662109</v>
      </c>
      <c r="AC97">
        <f t="shared" si="55"/>
        <v>2.1243420242747724</v>
      </c>
      <c r="AD97">
        <f t="shared" si="56"/>
        <v>162.22238353420619</v>
      </c>
      <c r="AE97">
        <f t="shared" si="57"/>
        <v>21.764220879338598</v>
      </c>
      <c r="AF97">
        <f t="shared" si="58"/>
        <v>1.3510219654047684</v>
      </c>
      <c r="AG97">
        <f t="shared" si="59"/>
        <v>11.55790796209461</v>
      </c>
      <c r="AH97">
        <v>551.17283963154603</v>
      </c>
      <c r="AI97">
        <v>533.31157575757584</v>
      </c>
      <c r="AJ97">
        <v>1.690974615685676</v>
      </c>
      <c r="AK97">
        <v>66.416550813611067</v>
      </c>
      <c r="AL97">
        <f t="shared" si="60"/>
        <v>1.3549772083055236</v>
      </c>
      <c r="AM97">
        <v>32.118029212181469</v>
      </c>
      <c r="AN97">
        <v>33.326906666666673</v>
      </c>
      <c r="AO97">
        <v>3.8473423779058058E-5</v>
      </c>
      <c r="AP97">
        <v>79.004078207123655</v>
      </c>
      <c r="AQ97">
        <v>10</v>
      </c>
      <c r="AR97">
        <v>2</v>
      </c>
      <c r="AS97">
        <f t="shared" si="61"/>
        <v>1</v>
      </c>
      <c r="AT97">
        <f t="shared" si="62"/>
        <v>0</v>
      </c>
      <c r="AU97">
        <f t="shared" si="63"/>
        <v>47116.812353713707</v>
      </c>
      <c r="AV97" t="s">
        <v>379</v>
      </c>
      <c r="AW97" t="s">
        <v>379</v>
      </c>
      <c r="AX97">
        <v>0</v>
      </c>
      <c r="AY97">
        <v>0</v>
      </c>
      <c r="AZ97">
        <v>261</v>
      </c>
      <c r="BA97">
        <v>1000</v>
      </c>
      <c r="BB97" t="s">
        <v>380</v>
      </c>
      <c r="BC97">
        <v>1176.155</v>
      </c>
      <c r="BD97">
        <v>1226.1110000000001</v>
      </c>
      <c r="BE97">
        <v>1216</v>
      </c>
      <c r="BF97">
        <v>1.4603136E-4</v>
      </c>
      <c r="BG97">
        <v>9.7405935999999986E-4</v>
      </c>
      <c r="BH97">
        <v>4.7597999359999997E-2</v>
      </c>
      <c r="BI97">
        <v>7.5799999999999999E-4</v>
      </c>
      <c r="BJ97">
        <f t="shared" si="64"/>
        <v>1200.03</v>
      </c>
      <c r="BK97">
        <f t="shared" si="65"/>
        <v>1009.5308997992448</v>
      </c>
      <c r="BL97">
        <f t="shared" si="66"/>
        <v>0.84125471846474242</v>
      </c>
      <c r="BM97">
        <f t="shared" si="67"/>
        <v>0.16202160663695317</v>
      </c>
      <c r="BN97">
        <v>6</v>
      </c>
      <c r="BO97">
        <v>0.5</v>
      </c>
      <c r="BP97" t="s">
        <v>381</v>
      </c>
      <c r="BQ97">
        <v>2</v>
      </c>
      <c r="BR97" t="b">
        <v>1</v>
      </c>
      <c r="BS97">
        <v>1665065369.2874999</v>
      </c>
      <c r="BT97">
        <v>512.57899999999995</v>
      </c>
      <c r="BU97">
        <v>533.30825000000004</v>
      </c>
      <c r="BV97">
        <v>33.323475000000002</v>
      </c>
      <c r="BW97">
        <v>32.117937499999996</v>
      </c>
      <c r="BX97">
        <v>513.36299999999994</v>
      </c>
      <c r="BY97">
        <v>33.001412500000001</v>
      </c>
      <c r="BZ97">
        <v>650.001125</v>
      </c>
      <c r="CA97">
        <v>101.06762500000001</v>
      </c>
      <c r="CB97">
        <v>9.9927087499999984E-2</v>
      </c>
      <c r="CC97">
        <v>33.996812499999997</v>
      </c>
      <c r="CD97">
        <v>999.9</v>
      </c>
      <c r="CE97">
        <v>33.826287499999999</v>
      </c>
      <c r="CF97">
        <v>0</v>
      </c>
      <c r="CG97">
        <v>0</v>
      </c>
      <c r="CH97">
        <v>8995.39</v>
      </c>
      <c r="CI97">
        <v>0</v>
      </c>
      <c r="CJ97">
        <v>449.51687500000003</v>
      </c>
      <c r="CK97">
        <v>-20.7293375</v>
      </c>
      <c r="CL97">
        <v>530.248875</v>
      </c>
      <c r="CM97">
        <v>551.00562500000001</v>
      </c>
      <c r="CN97">
        <v>1.2055212500000001</v>
      </c>
      <c r="CO97">
        <v>533.30825000000004</v>
      </c>
      <c r="CP97">
        <v>32.117937499999996</v>
      </c>
      <c r="CQ97">
        <v>3.36792625</v>
      </c>
      <c r="CR97">
        <v>3.2460837499999999</v>
      </c>
      <c r="CS97">
        <v>25.968250000000001</v>
      </c>
      <c r="CT97">
        <v>25.347149999999999</v>
      </c>
      <c r="CU97">
        <v>1200.03</v>
      </c>
      <c r="CV97">
        <v>0.95800399999999997</v>
      </c>
      <c r="CW97">
        <v>4.1995999999999999E-2</v>
      </c>
      <c r="CX97">
        <v>0</v>
      </c>
      <c r="CY97">
        <v>939.83749999999998</v>
      </c>
      <c r="CZ97">
        <v>5.0001600000000002</v>
      </c>
      <c r="DA97">
        <v>12264.325000000001</v>
      </c>
      <c r="DB97">
        <v>9515.4237499999999</v>
      </c>
      <c r="DC97">
        <v>47.632750000000001</v>
      </c>
      <c r="DD97">
        <v>49.413749999999993</v>
      </c>
      <c r="DE97">
        <v>48.773249999999997</v>
      </c>
      <c r="DF97">
        <v>48.398249999999997</v>
      </c>
      <c r="DG97">
        <v>49.335624999999993</v>
      </c>
      <c r="DH97">
        <v>1144.8399999999999</v>
      </c>
      <c r="DI97">
        <v>50.19</v>
      </c>
      <c r="DJ97">
        <v>0</v>
      </c>
      <c r="DK97">
        <v>2608.400000095367</v>
      </c>
      <c r="DL97">
        <v>0</v>
      </c>
      <c r="DM97">
        <v>939.98608000000013</v>
      </c>
      <c r="DN97">
        <v>-2.5886923000340309</v>
      </c>
      <c r="DO97">
        <v>195.54615355840809</v>
      </c>
      <c r="DP97">
        <v>12245.575999999999</v>
      </c>
      <c r="DQ97">
        <v>15</v>
      </c>
      <c r="DR97">
        <v>1665062474.5</v>
      </c>
      <c r="DS97" t="s">
        <v>382</v>
      </c>
      <c r="DT97">
        <v>1665062474.5</v>
      </c>
      <c r="DU97">
        <v>1665062474.5</v>
      </c>
      <c r="DV97">
        <v>8</v>
      </c>
      <c r="DW97">
        <v>-4.1000000000000002E-2</v>
      </c>
      <c r="DX97">
        <v>-0.11700000000000001</v>
      </c>
      <c r="DY97">
        <v>-0.78400000000000003</v>
      </c>
      <c r="DZ97">
        <v>0.32200000000000001</v>
      </c>
      <c r="EA97">
        <v>415</v>
      </c>
      <c r="EB97">
        <v>32</v>
      </c>
      <c r="EC97">
        <v>0.34</v>
      </c>
      <c r="ED97">
        <v>0.23</v>
      </c>
      <c r="EE97">
        <v>-20.39253658536585</v>
      </c>
      <c r="EF97">
        <v>-1.4892292682927279</v>
      </c>
      <c r="EG97">
        <v>0.19139376312709369</v>
      </c>
      <c r="EH97">
        <v>0</v>
      </c>
      <c r="EI97">
        <v>940.14952941176477</v>
      </c>
      <c r="EJ97">
        <v>-2.737967912550872</v>
      </c>
      <c r="EK97">
        <v>0.32059313002199857</v>
      </c>
      <c r="EL97">
        <v>0</v>
      </c>
      <c r="EM97">
        <v>1.224557804878049</v>
      </c>
      <c r="EN97">
        <v>-8.9351707317070289E-2</v>
      </c>
      <c r="EO97">
        <v>1.021177381504957E-2</v>
      </c>
      <c r="EP97">
        <v>1</v>
      </c>
      <c r="EQ97">
        <v>1</v>
      </c>
      <c r="ER97">
        <v>3</v>
      </c>
      <c r="ES97" t="s">
        <v>391</v>
      </c>
      <c r="ET97">
        <v>3.36911</v>
      </c>
      <c r="EU97">
        <v>2.8937499999999998</v>
      </c>
      <c r="EV97">
        <v>0.114691</v>
      </c>
      <c r="EW97">
        <v>0.11973200000000001</v>
      </c>
      <c r="EX97">
        <v>0.138657</v>
      </c>
      <c r="EY97">
        <v>0.13764499999999999</v>
      </c>
      <c r="EZ97">
        <v>30563.3</v>
      </c>
      <c r="FA97">
        <v>26468.799999999999</v>
      </c>
      <c r="FB97">
        <v>30858.799999999999</v>
      </c>
      <c r="FC97">
        <v>28029.1</v>
      </c>
      <c r="FD97">
        <v>35033.199999999997</v>
      </c>
      <c r="FE97">
        <v>34128.699999999997</v>
      </c>
      <c r="FF97">
        <v>40241.5</v>
      </c>
      <c r="FG97">
        <v>39096.300000000003</v>
      </c>
      <c r="FH97">
        <v>2.3022</v>
      </c>
      <c r="FI97">
        <v>2.1654200000000001</v>
      </c>
      <c r="FJ97">
        <v>0</v>
      </c>
      <c r="FK97">
        <v>7.9058100000000006E-2</v>
      </c>
      <c r="FL97">
        <v>999.9</v>
      </c>
      <c r="FM97">
        <v>32.552599999999998</v>
      </c>
      <c r="FN97">
        <v>60</v>
      </c>
      <c r="FO97">
        <v>38.799999999999997</v>
      </c>
      <c r="FP97">
        <v>41.267499999999998</v>
      </c>
      <c r="FQ97">
        <v>50.560899999999997</v>
      </c>
      <c r="FR97">
        <v>30.556899999999999</v>
      </c>
      <c r="FS97">
        <v>2</v>
      </c>
      <c r="FT97">
        <v>0.679921</v>
      </c>
      <c r="FU97">
        <v>1.1112899999999999</v>
      </c>
      <c r="FV97">
        <v>20.2041</v>
      </c>
      <c r="FW97">
        <v>5.2144399999999997</v>
      </c>
      <c r="FX97">
        <v>11.974</v>
      </c>
      <c r="FY97">
        <v>4.9901999999999997</v>
      </c>
      <c r="FZ97">
        <v>3.2925</v>
      </c>
      <c r="GA97">
        <v>9999</v>
      </c>
      <c r="GB97">
        <v>9999</v>
      </c>
      <c r="GC97">
        <v>9999</v>
      </c>
      <c r="GD97">
        <v>999.9</v>
      </c>
      <c r="GE97">
        <v>4.9713700000000003</v>
      </c>
      <c r="GF97">
        <v>1.8742300000000001</v>
      </c>
      <c r="GG97">
        <v>1.8705499999999999</v>
      </c>
      <c r="GH97">
        <v>1.87016</v>
      </c>
      <c r="GI97">
        <v>1.8747100000000001</v>
      </c>
      <c r="GJ97">
        <v>1.87148</v>
      </c>
      <c r="GK97">
        <v>1.8669199999999999</v>
      </c>
      <c r="GL97">
        <v>1.8778999999999999</v>
      </c>
      <c r="GM97">
        <v>0</v>
      </c>
      <c r="GN97">
        <v>0</v>
      </c>
      <c r="GO97">
        <v>0</v>
      </c>
      <c r="GP97">
        <v>0</v>
      </c>
      <c r="GQ97" t="s">
        <v>384</v>
      </c>
      <c r="GR97" t="s">
        <v>385</v>
      </c>
      <c r="GS97" t="s">
        <v>386</v>
      </c>
      <c r="GT97" t="s">
        <v>386</v>
      </c>
      <c r="GU97" t="s">
        <v>386</v>
      </c>
      <c r="GV97" t="s">
        <v>386</v>
      </c>
      <c r="GW97">
        <v>0</v>
      </c>
      <c r="GX97">
        <v>100</v>
      </c>
      <c r="GY97">
        <v>100</v>
      </c>
      <c r="GZ97">
        <v>-0.78400000000000003</v>
      </c>
      <c r="HA97">
        <v>0.32200000000000001</v>
      </c>
      <c r="HB97">
        <v>-0.78395000000000437</v>
      </c>
      <c r="HC97">
        <v>0</v>
      </c>
      <c r="HD97">
        <v>0</v>
      </c>
      <c r="HE97">
        <v>0</v>
      </c>
      <c r="HF97">
        <v>0.32204000000000832</v>
      </c>
      <c r="HG97">
        <v>0</v>
      </c>
      <c r="HH97">
        <v>0</v>
      </c>
      <c r="HI97">
        <v>0</v>
      </c>
      <c r="HJ97">
        <v>-1</v>
      </c>
      <c r="HK97">
        <v>-1</v>
      </c>
      <c r="HL97">
        <v>-1</v>
      </c>
      <c r="HM97">
        <v>-1</v>
      </c>
      <c r="HN97">
        <v>48.3</v>
      </c>
      <c r="HO97">
        <v>48.3</v>
      </c>
      <c r="HP97">
        <v>1.64795</v>
      </c>
      <c r="HQ97">
        <v>2.5598100000000001</v>
      </c>
      <c r="HR97">
        <v>2.1484399999999999</v>
      </c>
      <c r="HS97">
        <v>2.5830099999999998</v>
      </c>
      <c r="HT97">
        <v>2.5451700000000002</v>
      </c>
      <c r="HU97">
        <v>2.3034699999999999</v>
      </c>
      <c r="HV97">
        <v>43.127899999999997</v>
      </c>
      <c r="HW97">
        <v>13.921900000000001</v>
      </c>
      <c r="HX97">
        <v>18</v>
      </c>
      <c r="HY97">
        <v>694.12099999999998</v>
      </c>
      <c r="HZ97">
        <v>715.23199999999997</v>
      </c>
      <c r="IA97">
        <v>31.0001</v>
      </c>
      <c r="IB97">
        <v>36.062199999999997</v>
      </c>
      <c r="IC97">
        <v>29.999400000000001</v>
      </c>
      <c r="ID97">
        <v>35.9056</v>
      </c>
      <c r="IE97">
        <v>35.856200000000001</v>
      </c>
      <c r="IF97">
        <v>33.047499999999999</v>
      </c>
      <c r="IG97">
        <v>28.1814</v>
      </c>
      <c r="IH97">
        <v>68.484899999999996</v>
      </c>
      <c r="II97">
        <v>31</v>
      </c>
      <c r="IJ97">
        <v>551.95399999999995</v>
      </c>
      <c r="IK97">
        <v>32.163899999999998</v>
      </c>
      <c r="IL97">
        <v>98.363500000000002</v>
      </c>
      <c r="IM97">
        <v>98.433300000000003</v>
      </c>
    </row>
    <row r="98" spans="1:247" x14ac:dyDescent="0.2">
      <c r="A98">
        <v>83</v>
      </c>
      <c r="B98">
        <v>1665065375.5999999</v>
      </c>
      <c r="C98">
        <v>327</v>
      </c>
      <c r="D98" t="s">
        <v>551</v>
      </c>
      <c r="E98" t="s">
        <v>552</v>
      </c>
      <c r="F98">
        <v>4</v>
      </c>
      <c r="G98">
        <v>1665065373.5999999</v>
      </c>
      <c r="H98">
        <f t="shared" si="34"/>
        <v>1.3539949046509269E-3</v>
      </c>
      <c r="I98">
        <f t="shared" si="35"/>
        <v>1.353994904650927</v>
      </c>
      <c r="J98">
        <f t="shared" si="36"/>
        <v>11.821904608883877</v>
      </c>
      <c r="K98">
        <f t="shared" si="37"/>
        <v>519.58442857142859</v>
      </c>
      <c r="L98">
        <f t="shared" si="38"/>
        <v>231.26775666192498</v>
      </c>
      <c r="M98">
        <f t="shared" si="39"/>
        <v>23.396908412074023</v>
      </c>
      <c r="N98">
        <f t="shared" si="40"/>
        <v>52.565344443568762</v>
      </c>
      <c r="O98">
        <f t="shared" si="41"/>
        <v>6.9240604137876138E-2</v>
      </c>
      <c r="P98">
        <f t="shared" si="42"/>
        <v>2.7642251834793719</v>
      </c>
      <c r="Q98">
        <f t="shared" si="43"/>
        <v>6.8291307549229227E-2</v>
      </c>
      <c r="R98">
        <f t="shared" si="44"/>
        <v>4.2766273430174917E-2</v>
      </c>
      <c r="S98">
        <f t="shared" si="45"/>
        <v>194.41140861250364</v>
      </c>
      <c r="T98">
        <f t="shared" si="46"/>
        <v>34.82182787130742</v>
      </c>
      <c r="U98">
        <f t="shared" si="47"/>
        <v>33.827471428571428</v>
      </c>
      <c r="V98">
        <f t="shared" si="48"/>
        <v>5.2918053132611442</v>
      </c>
      <c r="W98">
        <f t="shared" si="49"/>
        <v>63.151039611939041</v>
      </c>
      <c r="X98">
        <f t="shared" si="50"/>
        <v>3.3718574621510324</v>
      </c>
      <c r="Y98">
        <f t="shared" si="51"/>
        <v>5.3393538457497769</v>
      </c>
      <c r="Z98">
        <f t="shared" si="52"/>
        <v>1.9199478511101118</v>
      </c>
      <c r="AA98">
        <f t="shared" si="53"/>
        <v>-59.711175295105875</v>
      </c>
      <c r="AB98">
        <f t="shared" si="54"/>
        <v>23.882305985332366</v>
      </c>
      <c r="AC98">
        <f t="shared" si="55"/>
        <v>1.9963514779384659</v>
      </c>
      <c r="AD98">
        <f t="shared" si="56"/>
        <v>160.57889078066859</v>
      </c>
      <c r="AE98">
        <f t="shared" si="57"/>
        <v>21.991115179936191</v>
      </c>
      <c r="AF98">
        <f t="shared" si="58"/>
        <v>1.352244981594084</v>
      </c>
      <c r="AG98">
        <f t="shared" si="59"/>
        <v>11.821904608883877</v>
      </c>
      <c r="AH98">
        <v>558.08570872204052</v>
      </c>
      <c r="AI98">
        <v>540.01850909090899</v>
      </c>
      <c r="AJ98">
        <v>1.679755671116582</v>
      </c>
      <c r="AK98">
        <v>66.416550813611067</v>
      </c>
      <c r="AL98">
        <f t="shared" si="60"/>
        <v>1.353994904650927</v>
      </c>
      <c r="AM98">
        <v>32.122770298048778</v>
      </c>
      <c r="AN98">
        <v>33.330811515151503</v>
      </c>
      <c r="AO98">
        <v>1.864586686438145E-5</v>
      </c>
      <c r="AP98">
        <v>79.004078207123655</v>
      </c>
      <c r="AQ98">
        <v>10</v>
      </c>
      <c r="AR98">
        <v>2</v>
      </c>
      <c r="AS98">
        <f t="shared" si="61"/>
        <v>1</v>
      </c>
      <c r="AT98">
        <f t="shared" si="62"/>
        <v>0</v>
      </c>
      <c r="AU98">
        <f t="shared" si="63"/>
        <v>47090.563306310127</v>
      </c>
      <c r="AV98" t="s">
        <v>379</v>
      </c>
      <c r="AW98" t="s">
        <v>379</v>
      </c>
      <c r="AX98">
        <v>0</v>
      </c>
      <c r="AY98">
        <v>0</v>
      </c>
      <c r="AZ98">
        <v>261</v>
      </c>
      <c r="BA98">
        <v>1000</v>
      </c>
      <c r="BB98" t="s">
        <v>380</v>
      </c>
      <c r="BC98">
        <v>1176.155</v>
      </c>
      <c r="BD98">
        <v>1226.1110000000001</v>
      </c>
      <c r="BE98">
        <v>1216</v>
      </c>
      <c r="BF98">
        <v>1.4603136E-4</v>
      </c>
      <c r="BG98">
        <v>9.7405935999999986E-4</v>
      </c>
      <c r="BH98">
        <v>4.7597999359999997E-2</v>
      </c>
      <c r="BI98">
        <v>7.5799999999999999E-4</v>
      </c>
      <c r="BJ98">
        <f t="shared" si="64"/>
        <v>1199.9085714285709</v>
      </c>
      <c r="BK98">
        <f t="shared" si="65"/>
        <v>1009.4288997992243</v>
      </c>
      <c r="BL98">
        <f t="shared" si="66"/>
        <v>0.84125484543995888</v>
      </c>
      <c r="BM98">
        <f t="shared" si="67"/>
        <v>0.16202185169912064</v>
      </c>
      <c r="BN98">
        <v>6</v>
      </c>
      <c r="BO98">
        <v>0.5</v>
      </c>
      <c r="BP98" t="s">
        <v>381</v>
      </c>
      <c r="BQ98">
        <v>2</v>
      </c>
      <c r="BR98" t="b">
        <v>1</v>
      </c>
      <c r="BS98">
        <v>1665065373.5999999</v>
      </c>
      <c r="BT98">
        <v>519.58442857142859</v>
      </c>
      <c r="BU98">
        <v>540.5315714285714</v>
      </c>
      <c r="BV98">
        <v>33.329271428571417</v>
      </c>
      <c r="BW98">
        <v>32.122700000000002</v>
      </c>
      <c r="BX98">
        <v>520.36842857142858</v>
      </c>
      <c r="BY98">
        <v>33.00722857142857</v>
      </c>
      <c r="BZ98">
        <v>650.02814285714283</v>
      </c>
      <c r="CA98">
        <v>101.068</v>
      </c>
      <c r="CB98">
        <v>0.10005191428571431</v>
      </c>
      <c r="CC98">
        <v>33.987728571428583</v>
      </c>
      <c r="CD98">
        <v>999.89999999999986</v>
      </c>
      <c r="CE98">
        <v>33.827471428571428</v>
      </c>
      <c r="CF98">
        <v>0</v>
      </c>
      <c r="CG98">
        <v>0</v>
      </c>
      <c r="CH98">
        <v>8989.9985714285722</v>
      </c>
      <c r="CI98">
        <v>0</v>
      </c>
      <c r="CJ98">
        <v>468.82100000000003</v>
      </c>
      <c r="CK98">
        <v>-20.947099999999999</v>
      </c>
      <c r="CL98">
        <v>537.49914285714283</v>
      </c>
      <c r="CM98">
        <v>558.47100000000012</v>
      </c>
      <c r="CN98">
        <v>1.206588571428572</v>
      </c>
      <c r="CO98">
        <v>540.5315714285714</v>
      </c>
      <c r="CP98">
        <v>32.122700000000002</v>
      </c>
      <c r="CQ98">
        <v>3.3685214285714289</v>
      </c>
      <c r="CR98">
        <v>3.2465742857142859</v>
      </c>
      <c r="CS98">
        <v>25.971257142857141</v>
      </c>
      <c r="CT98">
        <v>25.349699999999999</v>
      </c>
      <c r="CU98">
        <v>1199.9085714285709</v>
      </c>
      <c r="CV98">
        <v>0.95799928571428572</v>
      </c>
      <c r="CW98">
        <v>4.2000585714285707E-2</v>
      </c>
      <c r="CX98">
        <v>0</v>
      </c>
      <c r="CY98">
        <v>939.7575714285714</v>
      </c>
      <c r="CZ98">
        <v>5.0001600000000002</v>
      </c>
      <c r="DA98">
        <v>12307.67142857143</v>
      </c>
      <c r="DB98">
        <v>9514.44</v>
      </c>
      <c r="DC98">
        <v>47.633857142857153</v>
      </c>
      <c r="DD98">
        <v>49.401571428571437</v>
      </c>
      <c r="DE98">
        <v>48.696285714285708</v>
      </c>
      <c r="DF98">
        <v>48.401571428571437</v>
      </c>
      <c r="DG98">
        <v>49.33</v>
      </c>
      <c r="DH98">
        <v>1144.718571428572</v>
      </c>
      <c r="DI98">
        <v>50.19</v>
      </c>
      <c r="DJ98">
        <v>0</v>
      </c>
      <c r="DK98">
        <v>2612.599999904633</v>
      </c>
      <c r="DL98">
        <v>0</v>
      </c>
      <c r="DM98">
        <v>939.84057692307704</v>
      </c>
      <c r="DN98">
        <v>-2.092820513414106</v>
      </c>
      <c r="DO98">
        <v>406.55384579806372</v>
      </c>
      <c r="DP98">
        <v>12267.06538461538</v>
      </c>
      <c r="DQ98">
        <v>15</v>
      </c>
      <c r="DR98">
        <v>1665062474.5</v>
      </c>
      <c r="DS98" t="s">
        <v>382</v>
      </c>
      <c r="DT98">
        <v>1665062474.5</v>
      </c>
      <c r="DU98">
        <v>1665062474.5</v>
      </c>
      <c r="DV98">
        <v>8</v>
      </c>
      <c r="DW98">
        <v>-4.1000000000000002E-2</v>
      </c>
      <c r="DX98">
        <v>-0.11700000000000001</v>
      </c>
      <c r="DY98">
        <v>-0.78400000000000003</v>
      </c>
      <c r="DZ98">
        <v>0.32200000000000001</v>
      </c>
      <c r="EA98">
        <v>415</v>
      </c>
      <c r="EB98">
        <v>32</v>
      </c>
      <c r="EC98">
        <v>0.34</v>
      </c>
      <c r="ED98">
        <v>0.23</v>
      </c>
      <c r="EE98">
        <v>-20.50388292682927</v>
      </c>
      <c r="EF98">
        <v>-2.7395811846689608</v>
      </c>
      <c r="EG98">
        <v>0.27752130210695719</v>
      </c>
      <c r="EH98">
        <v>0</v>
      </c>
      <c r="EI98">
        <v>940.0188823529412</v>
      </c>
      <c r="EJ98">
        <v>-2.5196027476852318</v>
      </c>
      <c r="EK98">
        <v>0.32057693989815478</v>
      </c>
      <c r="EL98">
        <v>0</v>
      </c>
      <c r="EM98">
        <v>1.219431219512195</v>
      </c>
      <c r="EN98">
        <v>-0.10894034843205271</v>
      </c>
      <c r="EO98">
        <v>1.1605807880607459E-2</v>
      </c>
      <c r="EP98">
        <v>0</v>
      </c>
      <c r="EQ98">
        <v>0</v>
      </c>
      <c r="ER98">
        <v>3</v>
      </c>
      <c r="ES98" t="s">
        <v>400</v>
      </c>
      <c r="ET98">
        <v>3.36904</v>
      </c>
      <c r="EU98">
        <v>2.8936899999999999</v>
      </c>
      <c r="EV98">
        <v>0.11575199999999999</v>
      </c>
      <c r="EW98">
        <v>0.12081799999999999</v>
      </c>
      <c r="EX98">
        <v>0.13867699999999999</v>
      </c>
      <c r="EY98">
        <v>0.137655</v>
      </c>
      <c r="EZ98">
        <v>30527</v>
      </c>
      <c r="FA98">
        <v>26436.6</v>
      </c>
      <c r="FB98">
        <v>30859.3</v>
      </c>
      <c r="FC98">
        <v>28029.599999999999</v>
      </c>
      <c r="FD98">
        <v>35032.9</v>
      </c>
      <c r="FE98">
        <v>34128.699999999997</v>
      </c>
      <c r="FF98">
        <v>40242</v>
      </c>
      <c r="FG98">
        <v>39096.800000000003</v>
      </c>
      <c r="FH98">
        <v>2.3022</v>
      </c>
      <c r="FI98">
        <v>2.1655000000000002</v>
      </c>
      <c r="FJ98">
        <v>0</v>
      </c>
      <c r="FK98">
        <v>7.8439700000000001E-2</v>
      </c>
      <c r="FL98">
        <v>999.9</v>
      </c>
      <c r="FM98">
        <v>32.547800000000002</v>
      </c>
      <c r="FN98">
        <v>60</v>
      </c>
      <c r="FO98">
        <v>38.799999999999997</v>
      </c>
      <c r="FP98">
        <v>41.265999999999998</v>
      </c>
      <c r="FQ98">
        <v>50.740900000000003</v>
      </c>
      <c r="FR98">
        <v>30.609000000000002</v>
      </c>
      <c r="FS98">
        <v>2</v>
      </c>
      <c r="FT98">
        <v>0.67946600000000001</v>
      </c>
      <c r="FU98">
        <v>1.1122000000000001</v>
      </c>
      <c r="FV98">
        <v>20.2043</v>
      </c>
      <c r="FW98">
        <v>5.2145900000000003</v>
      </c>
      <c r="FX98">
        <v>11.974</v>
      </c>
      <c r="FY98">
        <v>4.9903500000000003</v>
      </c>
      <c r="FZ98">
        <v>3.2925</v>
      </c>
      <c r="GA98">
        <v>9999</v>
      </c>
      <c r="GB98">
        <v>9999</v>
      </c>
      <c r="GC98">
        <v>9999</v>
      </c>
      <c r="GD98">
        <v>999.9</v>
      </c>
      <c r="GE98">
        <v>4.9713700000000003</v>
      </c>
      <c r="GF98">
        <v>1.8742300000000001</v>
      </c>
      <c r="GG98">
        <v>1.87056</v>
      </c>
      <c r="GH98">
        <v>1.8701399999999999</v>
      </c>
      <c r="GI98">
        <v>1.8747100000000001</v>
      </c>
      <c r="GJ98">
        <v>1.87147</v>
      </c>
      <c r="GK98">
        <v>1.8669100000000001</v>
      </c>
      <c r="GL98">
        <v>1.8778999999999999</v>
      </c>
      <c r="GM98">
        <v>0</v>
      </c>
      <c r="GN98">
        <v>0</v>
      </c>
      <c r="GO98">
        <v>0</v>
      </c>
      <c r="GP98">
        <v>0</v>
      </c>
      <c r="GQ98" t="s">
        <v>384</v>
      </c>
      <c r="GR98" t="s">
        <v>385</v>
      </c>
      <c r="GS98" t="s">
        <v>386</v>
      </c>
      <c r="GT98" t="s">
        <v>386</v>
      </c>
      <c r="GU98" t="s">
        <v>386</v>
      </c>
      <c r="GV98" t="s">
        <v>386</v>
      </c>
      <c r="GW98">
        <v>0</v>
      </c>
      <c r="GX98">
        <v>100</v>
      </c>
      <c r="GY98">
        <v>100</v>
      </c>
      <c r="GZ98">
        <v>-0.78400000000000003</v>
      </c>
      <c r="HA98">
        <v>0.32200000000000001</v>
      </c>
      <c r="HB98">
        <v>-0.78395000000000437</v>
      </c>
      <c r="HC98">
        <v>0</v>
      </c>
      <c r="HD98">
        <v>0</v>
      </c>
      <c r="HE98">
        <v>0</v>
      </c>
      <c r="HF98">
        <v>0.32204000000000832</v>
      </c>
      <c r="HG98">
        <v>0</v>
      </c>
      <c r="HH98">
        <v>0</v>
      </c>
      <c r="HI98">
        <v>0</v>
      </c>
      <c r="HJ98">
        <v>-1</v>
      </c>
      <c r="HK98">
        <v>-1</v>
      </c>
      <c r="HL98">
        <v>-1</v>
      </c>
      <c r="HM98">
        <v>-1</v>
      </c>
      <c r="HN98">
        <v>48.4</v>
      </c>
      <c r="HO98">
        <v>48.4</v>
      </c>
      <c r="HP98">
        <v>1.6638200000000001</v>
      </c>
      <c r="HQ98">
        <v>2.5634800000000002</v>
      </c>
      <c r="HR98">
        <v>2.1484399999999999</v>
      </c>
      <c r="HS98">
        <v>2.5842299999999998</v>
      </c>
      <c r="HT98">
        <v>2.5451700000000002</v>
      </c>
      <c r="HU98">
        <v>2.2790499999999998</v>
      </c>
      <c r="HV98">
        <v>43.127899999999997</v>
      </c>
      <c r="HW98">
        <v>13.9131</v>
      </c>
      <c r="HX98">
        <v>18</v>
      </c>
      <c r="HY98">
        <v>694.053</v>
      </c>
      <c r="HZ98">
        <v>715.23199999999997</v>
      </c>
      <c r="IA98">
        <v>31.0002</v>
      </c>
      <c r="IB98">
        <v>36.055799999999998</v>
      </c>
      <c r="IC98">
        <v>29.999500000000001</v>
      </c>
      <c r="ID98">
        <v>35.899299999999997</v>
      </c>
      <c r="IE98">
        <v>35.85</v>
      </c>
      <c r="IF98">
        <v>33.381100000000004</v>
      </c>
      <c r="IG98">
        <v>28.1814</v>
      </c>
      <c r="IH98">
        <v>68.484899999999996</v>
      </c>
      <c r="II98">
        <v>31</v>
      </c>
      <c r="IJ98">
        <v>558.63499999999999</v>
      </c>
      <c r="IK98">
        <v>32.163899999999998</v>
      </c>
      <c r="IL98">
        <v>98.364900000000006</v>
      </c>
      <c r="IM98">
        <v>98.434700000000007</v>
      </c>
    </row>
    <row r="99" spans="1:247" x14ac:dyDescent="0.2">
      <c r="A99">
        <v>84</v>
      </c>
      <c r="B99">
        <v>1665065379.5999999</v>
      </c>
      <c r="C99">
        <v>331</v>
      </c>
      <c r="D99" t="s">
        <v>553</v>
      </c>
      <c r="E99" t="s">
        <v>554</v>
      </c>
      <c r="F99">
        <v>4</v>
      </c>
      <c r="G99">
        <v>1665065377.2874999</v>
      </c>
      <c r="H99">
        <f t="shared" si="34"/>
        <v>1.3611307874793956E-3</v>
      </c>
      <c r="I99">
        <f t="shared" si="35"/>
        <v>1.3611307874793956</v>
      </c>
      <c r="J99">
        <f t="shared" si="36"/>
        <v>11.930952109298826</v>
      </c>
      <c r="K99">
        <f t="shared" si="37"/>
        <v>525.59712500000001</v>
      </c>
      <c r="L99">
        <f t="shared" si="38"/>
        <v>236.80340307236463</v>
      </c>
      <c r="M99">
        <f t="shared" si="39"/>
        <v>23.957182592502644</v>
      </c>
      <c r="N99">
        <f t="shared" si="40"/>
        <v>53.17417794824302</v>
      </c>
      <c r="O99">
        <f t="shared" si="41"/>
        <v>6.9803146740724173E-2</v>
      </c>
      <c r="P99">
        <f t="shared" si="42"/>
        <v>2.764803122978273</v>
      </c>
      <c r="Q99">
        <f t="shared" si="43"/>
        <v>6.8838676967338142E-2</v>
      </c>
      <c r="R99">
        <f t="shared" si="44"/>
        <v>4.3109716657875843E-2</v>
      </c>
      <c r="S99">
        <f t="shared" si="45"/>
        <v>194.42899311253927</v>
      </c>
      <c r="T99">
        <f t="shared" si="46"/>
        <v>34.815364289031621</v>
      </c>
      <c r="U99">
        <f t="shared" si="47"/>
        <v>33.812187499999993</v>
      </c>
      <c r="V99">
        <f t="shared" si="48"/>
        <v>5.2872898444251115</v>
      </c>
      <c r="W99">
        <f t="shared" si="49"/>
        <v>63.179032850172987</v>
      </c>
      <c r="X99">
        <f t="shared" si="50"/>
        <v>3.3725117723500877</v>
      </c>
      <c r="Y99">
        <f t="shared" si="51"/>
        <v>5.3380237401669142</v>
      </c>
      <c r="Z99">
        <f t="shared" si="52"/>
        <v>1.9147780720750238</v>
      </c>
      <c r="AA99">
        <f t="shared" si="53"/>
        <v>-60.025867727841344</v>
      </c>
      <c r="AB99">
        <f t="shared" si="54"/>
        <v>25.499766485135584</v>
      </c>
      <c r="AC99">
        <f t="shared" si="55"/>
        <v>2.1309057474920872</v>
      </c>
      <c r="AD99">
        <f t="shared" si="56"/>
        <v>162.0337976173256</v>
      </c>
      <c r="AE99">
        <f t="shared" si="57"/>
        <v>22.149361007407329</v>
      </c>
      <c r="AF99">
        <f t="shared" si="58"/>
        <v>1.3570351161289562</v>
      </c>
      <c r="AG99">
        <f t="shared" si="59"/>
        <v>11.930952109298826</v>
      </c>
      <c r="AH99">
        <v>565.00047919022279</v>
      </c>
      <c r="AI99">
        <v>546.78664848484857</v>
      </c>
      <c r="AJ99">
        <v>1.690204580313114</v>
      </c>
      <c r="AK99">
        <v>66.416550813611067</v>
      </c>
      <c r="AL99">
        <f t="shared" si="60"/>
        <v>1.3611307874793956</v>
      </c>
      <c r="AM99">
        <v>32.124337494094689</v>
      </c>
      <c r="AN99">
        <v>33.338650303030278</v>
      </c>
      <c r="AO99">
        <v>3.8992083475179733E-5</v>
      </c>
      <c r="AP99">
        <v>79.004078207123655</v>
      </c>
      <c r="AQ99">
        <v>10</v>
      </c>
      <c r="AR99">
        <v>2</v>
      </c>
      <c r="AS99">
        <f t="shared" si="61"/>
        <v>1</v>
      </c>
      <c r="AT99">
        <f t="shared" si="62"/>
        <v>0</v>
      </c>
      <c r="AU99">
        <f t="shared" si="63"/>
        <v>47107.092256378251</v>
      </c>
      <c r="AV99" t="s">
        <v>379</v>
      </c>
      <c r="AW99" t="s">
        <v>379</v>
      </c>
      <c r="AX99">
        <v>0</v>
      </c>
      <c r="AY99">
        <v>0</v>
      </c>
      <c r="AZ99">
        <v>261</v>
      </c>
      <c r="BA99">
        <v>1000</v>
      </c>
      <c r="BB99" t="s">
        <v>380</v>
      </c>
      <c r="BC99">
        <v>1176.155</v>
      </c>
      <c r="BD99">
        <v>1226.1110000000001</v>
      </c>
      <c r="BE99">
        <v>1216</v>
      </c>
      <c r="BF99">
        <v>1.4603136E-4</v>
      </c>
      <c r="BG99">
        <v>9.7405935999999986E-4</v>
      </c>
      <c r="BH99">
        <v>4.7597999359999997E-2</v>
      </c>
      <c r="BI99">
        <v>7.5799999999999999E-4</v>
      </c>
      <c r="BJ99">
        <f t="shared" si="64"/>
        <v>1200.01875</v>
      </c>
      <c r="BK99">
        <f t="shared" si="65"/>
        <v>1009.5214497992431</v>
      </c>
      <c r="BL99">
        <f t="shared" si="66"/>
        <v>0.84125473022754282</v>
      </c>
      <c r="BM99">
        <f t="shared" si="67"/>
        <v>0.16202162933915765</v>
      </c>
      <c r="BN99">
        <v>6</v>
      </c>
      <c r="BO99">
        <v>0.5</v>
      </c>
      <c r="BP99" t="s">
        <v>381</v>
      </c>
      <c r="BQ99">
        <v>2</v>
      </c>
      <c r="BR99" t="b">
        <v>1</v>
      </c>
      <c r="BS99">
        <v>1665065377.2874999</v>
      </c>
      <c r="BT99">
        <v>525.59712500000001</v>
      </c>
      <c r="BU99">
        <v>546.70037500000001</v>
      </c>
      <c r="BV99">
        <v>33.3354</v>
      </c>
      <c r="BW99">
        <v>32.124549999999999</v>
      </c>
      <c r="BX99">
        <v>526.38099999999997</v>
      </c>
      <c r="BY99">
        <v>33.013362499999999</v>
      </c>
      <c r="BZ99">
        <v>650.02162500000009</v>
      </c>
      <c r="CA99">
        <v>101.069125</v>
      </c>
      <c r="CB99">
        <v>9.9955687500000001E-2</v>
      </c>
      <c r="CC99">
        <v>33.983262500000002</v>
      </c>
      <c r="CD99">
        <v>999.9</v>
      </c>
      <c r="CE99">
        <v>33.812187499999993</v>
      </c>
      <c r="CF99">
        <v>0</v>
      </c>
      <c r="CG99">
        <v>0</v>
      </c>
      <c r="CH99">
        <v>8992.9675000000007</v>
      </c>
      <c r="CI99">
        <v>0</v>
      </c>
      <c r="CJ99">
        <v>522.57887499999993</v>
      </c>
      <c r="CK99">
        <v>-21.103375</v>
      </c>
      <c r="CL99">
        <v>543.72225000000003</v>
      </c>
      <c r="CM99">
        <v>564.84574999999995</v>
      </c>
      <c r="CN99">
        <v>1.2108699999999999</v>
      </c>
      <c r="CO99">
        <v>546.70037500000001</v>
      </c>
      <c r="CP99">
        <v>32.124549999999999</v>
      </c>
      <c r="CQ99">
        <v>3.3691800000000001</v>
      </c>
      <c r="CR99">
        <v>3.2467975</v>
      </c>
      <c r="CS99">
        <v>25.9745375</v>
      </c>
      <c r="CT99">
        <v>25.350837500000001</v>
      </c>
      <c r="CU99">
        <v>1200.01875</v>
      </c>
      <c r="CV99">
        <v>0.958002625</v>
      </c>
      <c r="CW99">
        <v>4.1997337500000002E-2</v>
      </c>
      <c r="CX99">
        <v>0</v>
      </c>
      <c r="CY99">
        <v>939.57187500000009</v>
      </c>
      <c r="CZ99">
        <v>5.0001600000000002</v>
      </c>
      <c r="DA99">
        <v>12550.75</v>
      </c>
      <c r="DB99">
        <v>9515.3237499999996</v>
      </c>
      <c r="DC99">
        <v>47.640500000000003</v>
      </c>
      <c r="DD99">
        <v>49.413749999999993</v>
      </c>
      <c r="DE99">
        <v>48.718625000000003</v>
      </c>
      <c r="DF99">
        <v>48.398249999999997</v>
      </c>
      <c r="DG99">
        <v>49.327749999999988</v>
      </c>
      <c r="DH99">
        <v>1144.8287499999999</v>
      </c>
      <c r="DI99">
        <v>50.19</v>
      </c>
      <c r="DJ99">
        <v>0</v>
      </c>
      <c r="DK99">
        <v>2616.7999999523158</v>
      </c>
      <c r="DL99">
        <v>0</v>
      </c>
      <c r="DM99">
        <v>939.70844</v>
      </c>
      <c r="DN99">
        <v>-1.8203846161609589</v>
      </c>
      <c r="DO99">
        <v>2912.3923085720148</v>
      </c>
      <c r="DP99">
        <v>12411.772000000001</v>
      </c>
      <c r="DQ99">
        <v>15</v>
      </c>
      <c r="DR99">
        <v>1665062474.5</v>
      </c>
      <c r="DS99" t="s">
        <v>382</v>
      </c>
      <c r="DT99">
        <v>1665062474.5</v>
      </c>
      <c r="DU99">
        <v>1665062474.5</v>
      </c>
      <c r="DV99">
        <v>8</v>
      </c>
      <c r="DW99">
        <v>-4.1000000000000002E-2</v>
      </c>
      <c r="DX99">
        <v>-0.11700000000000001</v>
      </c>
      <c r="DY99">
        <v>-0.78400000000000003</v>
      </c>
      <c r="DZ99">
        <v>0.32200000000000001</v>
      </c>
      <c r="EA99">
        <v>415</v>
      </c>
      <c r="EB99">
        <v>32</v>
      </c>
      <c r="EC99">
        <v>0.34</v>
      </c>
      <c r="ED99">
        <v>0.23</v>
      </c>
      <c r="EE99">
        <v>-20.667185</v>
      </c>
      <c r="EF99">
        <v>-3.095653283301997</v>
      </c>
      <c r="EG99">
        <v>0.29868861507429451</v>
      </c>
      <c r="EH99">
        <v>0</v>
      </c>
      <c r="EI99">
        <v>939.85638235294118</v>
      </c>
      <c r="EJ99">
        <v>-1.758151258086933</v>
      </c>
      <c r="EK99">
        <v>0.26279101680252759</v>
      </c>
      <c r="EL99">
        <v>0</v>
      </c>
      <c r="EM99">
        <v>1.21536325</v>
      </c>
      <c r="EN99">
        <v>-8.9237786116323672E-2</v>
      </c>
      <c r="EO99">
        <v>1.037995288705589E-2</v>
      </c>
      <c r="EP99">
        <v>1</v>
      </c>
      <c r="EQ99">
        <v>1</v>
      </c>
      <c r="ER99">
        <v>3</v>
      </c>
      <c r="ES99" t="s">
        <v>391</v>
      </c>
      <c r="ET99">
        <v>3.3690199999999999</v>
      </c>
      <c r="EU99">
        <v>2.8935499999999998</v>
      </c>
      <c r="EV99">
        <v>0.116803</v>
      </c>
      <c r="EW99">
        <v>0.121887</v>
      </c>
      <c r="EX99">
        <v>0.13869600000000001</v>
      </c>
      <c r="EY99">
        <v>0.137658</v>
      </c>
      <c r="EZ99">
        <v>30490.5</v>
      </c>
      <c r="FA99">
        <v>26403.7</v>
      </c>
      <c r="FB99">
        <v>30859</v>
      </c>
      <c r="FC99">
        <v>28028.9</v>
      </c>
      <c r="FD99">
        <v>35031.9</v>
      </c>
      <c r="FE99">
        <v>34128.1</v>
      </c>
      <c r="FF99">
        <v>40241.800000000003</v>
      </c>
      <c r="FG99">
        <v>39096.199999999997</v>
      </c>
      <c r="FH99">
        <v>2.3025000000000002</v>
      </c>
      <c r="FI99">
        <v>2.1656</v>
      </c>
      <c r="FJ99">
        <v>0</v>
      </c>
      <c r="FK99">
        <v>7.8503000000000003E-2</v>
      </c>
      <c r="FL99">
        <v>999.9</v>
      </c>
      <c r="FM99">
        <v>32.540500000000002</v>
      </c>
      <c r="FN99">
        <v>59.9</v>
      </c>
      <c r="FO99">
        <v>38.799999999999997</v>
      </c>
      <c r="FP99">
        <v>41.197800000000001</v>
      </c>
      <c r="FQ99">
        <v>50.8309</v>
      </c>
      <c r="FR99">
        <v>30.584900000000001</v>
      </c>
      <c r="FS99">
        <v>2</v>
      </c>
      <c r="FT99">
        <v>0.67890499999999998</v>
      </c>
      <c r="FU99">
        <v>1.1125400000000001</v>
      </c>
      <c r="FV99">
        <v>20.2043</v>
      </c>
      <c r="FW99">
        <v>5.2144399999999997</v>
      </c>
      <c r="FX99">
        <v>11.974</v>
      </c>
      <c r="FY99">
        <v>4.9905499999999998</v>
      </c>
      <c r="FZ99">
        <v>3.2925</v>
      </c>
      <c r="GA99">
        <v>9999</v>
      </c>
      <c r="GB99">
        <v>9999</v>
      </c>
      <c r="GC99">
        <v>9999</v>
      </c>
      <c r="GD99">
        <v>999.9</v>
      </c>
      <c r="GE99">
        <v>4.9713900000000004</v>
      </c>
      <c r="GF99">
        <v>1.8742300000000001</v>
      </c>
      <c r="GG99">
        <v>1.87056</v>
      </c>
      <c r="GH99">
        <v>1.87015</v>
      </c>
      <c r="GI99">
        <v>1.87473</v>
      </c>
      <c r="GJ99">
        <v>1.8714900000000001</v>
      </c>
      <c r="GK99">
        <v>1.8669100000000001</v>
      </c>
      <c r="GL99">
        <v>1.8778999999999999</v>
      </c>
      <c r="GM99">
        <v>0</v>
      </c>
      <c r="GN99">
        <v>0</v>
      </c>
      <c r="GO99">
        <v>0</v>
      </c>
      <c r="GP99">
        <v>0</v>
      </c>
      <c r="GQ99" t="s">
        <v>384</v>
      </c>
      <c r="GR99" t="s">
        <v>385</v>
      </c>
      <c r="GS99" t="s">
        <v>386</v>
      </c>
      <c r="GT99" t="s">
        <v>386</v>
      </c>
      <c r="GU99" t="s">
        <v>386</v>
      </c>
      <c r="GV99" t="s">
        <v>386</v>
      </c>
      <c r="GW99">
        <v>0</v>
      </c>
      <c r="GX99">
        <v>100</v>
      </c>
      <c r="GY99">
        <v>100</v>
      </c>
      <c r="GZ99">
        <v>-0.78400000000000003</v>
      </c>
      <c r="HA99">
        <v>0.32200000000000001</v>
      </c>
      <c r="HB99">
        <v>-0.78395000000000437</v>
      </c>
      <c r="HC99">
        <v>0</v>
      </c>
      <c r="HD99">
        <v>0</v>
      </c>
      <c r="HE99">
        <v>0</v>
      </c>
      <c r="HF99">
        <v>0.32204000000000832</v>
      </c>
      <c r="HG99">
        <v>0</v>
      </c>
      <c r="HH99">
        <v>0</v>
      </c>
      <c r="HI99">
        <v>0</v>
      </c>
      <c r="HJ99">
        <v>-1</v>
      </c>
      <c r="HK99">
        <v>-1</v>
      </c>
      <c r="HL99">
        <v>-1</v>
      </c>
      <c r="HM99">
        <v>-1</v>
      </c>
      <c r="HN99">
        <v>48.4</v>
      </c>
      <c r="HO99">
        <v>48.4</v>
      </c>
      <c r="HP99">
        <v>1.6809099999999999</v>
      </c>
      <c r="HQ99">
        <v>2.5537100000000001</v>
      </c>
      <c r="HR99">
        <v>2.1484399999999999</v>
      </c>
      <c r="HS99">
        <v>2.5830099999999998</v>
      </c>
      <c r="HT99">
        <v>2.5451700000000002</v>
      </c>
      <c r="HU99">
        <v>2.3120099999999999</v>
      </c>
      <c r="HV99">
        <v>43.127899999999997</v>
      </c>
      <c r="HW99">
        <v>13.921900000000001</v>
      </c>
      <c r="HX99">
        <v>18</v>
      </c>
      <c r="HY99">
        <v>694.23400000000004</v>
      </c>
      <c r="HZ99">
        <v>715.27200000000005</v>
      </c>
      <c r="IA99">
        <v>31.0002</v>
      </c>
      <c r="IB99">
        <v>36.047499999999999</v>
      </c>
      <c r="IC99">
        <v>29.999500000000001</v>
      </c>
      <c r="ID99">
        <v>35.893599999999999</v>
      </c>
      <c r="IE99">
        <v>35.844999999999999</v>
      </c>
      <c r="IF99">
        <v>33.712600000000002</v>
      </c>
      <c r="IG99">
        <v>28.1814</v>
      </c>
      <c r="IH99">
        <v>68.484899999999996</v>
      </c>
      <c r="II99">
        <v>31</v>
      </c>
      <c r="IJ99">
        <v>565.32299999999998</v>
      </c>
      <c r="IK99">
        <v>32.163899999999998</v>
      </c>
      <c r="IL99">
        <v>98.364199999999997</v>
      </c>
      <c r="IM99">
        <v>98.4328</v>
      </c>
    </row>
    <row r="100" spans="1:247" x14ac:dyDescent="0.2">
      <c r="A100">
        <v>85</v>
      </c>
      <c r="B100">
        <v>1665065383.5999999</v>
      </c>
      <c r="C100">
        <v>335</v>
      </c>
      <c r="D100" t="s">
        <v>555</v>
      </c>
      <c r="E100" t="s">
        <v>556</v>
      </c>
      <c r="F100">
        <v>4</v>
      </c>
      <c r="G100">
        <v>1665065381.5999999</v>
      </c>
      <c r="H100">
        <f t="shared" si="34"/>
        <v>1.3636003464109279E-3</v>
      </c>
      <c r="I100">
        <f t="shared" si="35"/>
        <v>1.3636003464109279</v>
      </c>
      <c r="J100">
        <f t="shared" si="36"/>
        <v>12.179921160699072</v>
      </c>
      <c r="K100">
        <f t="shared" si="37"/>
        <v>532.62414285714294</v>
      </c>
      <c r="L100">
        <f t="shared" si="38"/>
        <v>238.43804153027261</v>
      </c>
      <c r="M100">
        <f t="shared" si="39"/>
        <v>24.122452954726235</v>
      </c>
      <c r="N100">
        <f t="shared" si="40"/>
        <v>53.88486143471188</v>
      </c>
      <c r="O100">
        <f t="shared" si="41"/>
        <v>6.9934380187592626E-2</v>
      </c>
      <c r="P100">
        <f t="shared" si="42"/>
        <v>2.7609877054599545</v>
      </c>
      <c r="Q100">
        <f t="shared" si="43"/>
        <v>6.896498983525283E-2</v>
      </c>
      <c r="R100">
        <f t="shared" si="44"/>
        <v>4.3189095046503791E-2</v>
      </c>
      <c r="S100">
        <f t="shared" si="45"/>
        <v>194.42685004108407</v>
      </c>
      <c r="T100">
        <f t="shared" si="46"/>
        <v>34.811034511287296</v>
      </c>
      <c r="U100">
        <f t="shared" si="47"/>
        <v>33.813628571428573</v>
      </c>
      <c r="V100">
        <f t="shared" si="48"/>
        <v>5.2877154500232217</v>
      </c>
      <c r="W100">
        <f t="shared" si="49"/>
        <v>63.204662096683265</v>
      </c>
      <c r="X100">
        <f t="shared" si="50"/>
        <v>3.3729943329987497</v>
      </c>
      <c r="Y100">
        <f t="shared" si="51"/>
        <v>5.3366226811546413</v>
      </c>
      <c r="Z100">
        <f t="shared" si="52"/>
        <v>1.914721117024472</v>
      </c>
      <c r="AA100">
        <f t="shared" si="53"/>
        <v>-60.134775276721918</v>
      </c>
      <c r="AB100">
        <f t="shared" si="54"/>
        <v>24.549678744937527</v>
      </c>
      <c r="AC100">
        <f t="shared" si="55"/>
        <v>2.0543132058356295</v>
      </c>
      <c r="AD100">
        <f t="shared" si="56"/>
        <v>160.89606671513531</v>
      </c>
      <c r="AE100">
        <f t="shared" si="57"/>
        <v>22.378943376220381</v>
      </c>
      <c r="AF100">
        <f t="shared" si="58"/>
        <v>1.3627327117157624</v>
      </c>
      <c r="AG100">
        <f t="shared" si="59"/>
        <v>12.179921160699072</v>
      </c>
      <c r="AH100">
        <v>571.95126956939168</v>
      </c>
      <c r="AI100">
        <v>553.52167272727263</v>
      </c>
      <c r="AJ100">
        <v>1.6847193647770311</v>
      </c>
      <c r="AK100">
        <v>66.416550813611067</v>
      </c>
      <c r="AL100">
        <f t="shared" si="60"/>
        <v>1.3636003464109279</v>
      </c>
      <c r="AM100">
        <v>32.124760784424581</v>
      </c>
      <c r="AN100">
        <v>33.341415151515157</v>
      </c>
      <c r="AO100">
        <v>1.5709343308250929E-5</v>
      </c>
      <c r="AP100">
        <v>79.004078207123655</v>
      </c>
      <c r="AQ100">
        <v>10</v>
      </c>
      <c r="AR100">
        <v>2</v>
      </c>
      <c r="AS100">
        <f t="shared" si="61"/>
        <v>1</v>
      </c>
      <c r="AT100">
        <f t="shared" si="62"/>
        <v>0</v>
      </c>
      <c r="AU100">
        <f t="shared" si="63"/>
        <v>47003.29471134684</v>
      </c>
      <c r="AV100" t="s">
        <v>379</v>
      </c>
      <c r="AW100" t="s">
        <v>379</v>
      </c>
      <c r="AX100">
        <v>0</v>
      </c>
      <c r="AY100">
        <v>0</v>
      </c>
      <c r="AZ100">
        <v>261</v>
      </c>
      <c r="BA100">
        <v>1000</v>
      </c>
      <c r="BB100" t="s">
        <v>380</v>
      </c>
      <c r="BC100">
        <v>1176.155</v>
      </c>
      <c r="BD100">
        <v>1226.1110000000001</v>
      </c>
      <c r="BE100">
        <v>1216</v>
      </c>
      <c r="BF100">
        <v>1.4603136E-4</v>
      </c>
      <c r="BG100">
        <v>9.7405935999999986E-4</v>
      </c>
      <c r="BH100">
        <v>4.7597999359999997E-2</v>
      </c>
      <c r="BI100">
        <v>7.5799999999999999E-4</v>
      </c>
      <c r="BJ100">
        <f t="shared" si="64"/>
        <v>1200.004285714286</v>
      </c>
      <c r="BK100">
        <f t="shared" si="65"/>
        <v>1009.5093855135153</v>
      </c>
      <c r="BL100">
        <f t="shared" si="66"/>
        <v>0.8412548167797741</v>
      </c>
      <c r="BM100">
        <f t="shared" si="67"/>
        <v>0.16202179638496389</v>
      </c>
      <c r="BN100">
        <v>6</v>
      </c>
      <c r="BO100">
        <v>0.5</v>
      </c>
      <c r="BP100" t="s">
        <v>381</v>
      </c>
      <c r="BQ100">
        <v>2</v>
      </c>
      <c r="BR100" t="b">
        <v>1</v>
      </c>
      <c r="BS100">
        <v>1665065381.5999999</v>
      </c>
      <c r="BT100">
        <v>532.62414285714294</v>
      </c>
      <c r="BU100">
        <v>553.95142857142855</v>
      </c>
      <c r="BV100">
        <v>33.340314285714292</v>
      </c>
      <c r="BW100">
        <v>32.124357142857143</v>
      </c>
      <c r="BX100">
        <v>533.40814285714282</v>
      </c>
      <c r="BY100">
        <v>33.018271428571431</v>
      </c>
      <c r="BZ100">
        <v>650.00585714285717</v>
      </c>
      <c r="CA100">
        <v>101.0685714285714</v>
      </c>
      <c r="CB100">
        <v>0.1000709571428571</v>
      </c>
      <c r="CC100">
        <v>33.978557142857142</v>
      </c>
      <c r="CD100">
        <v>999.89999999999986</v>
      </c>
      <c r="CE100">
        <v>33.813628571428573</v>
      </c>
      <c r="CF100">
        <v>0</v>
      </c>
      <c r="CG100">
        <v>0</v>
      </c>
      <c r="CH100">
        <v>8972.767142857143</v>
      </c>
      <c r="CI100">
        <v>0</v>
      </c>
      <c r="CJ100">
        <v>1108.503285714286</v>
      </c>
      <c r="CK100">
        <v>-21.32742857142857</v>
      </c>
      <c r="CL100">
        <v>550.99442857142856</v>
      </c>
      <c r="CM100">
        <v>572.3374285714284</v>
      </c>
      <c r="CN100">
        <v>1.2159771428571431</v>
      </c>
      <c r="CO100">
        <v>553.95142857142855</v>
      </c>
      <c r="CP100">
        <v>32.124357142857143</v>
      </c>
      <c r="CQ100">
        <v>3.3696542857142862</v>
      </c>
      <c r="CR100">
        <v>3.2467585714285718</v>
      </c>
      <c r="CS100">
        <v>25.976942857142859</v>
      </c>
      <c r="CT100">
        <v>25.350628571428569</v>
      </c>
      <c r="CU100">
        <v>1200.004285714286</v>
      </c>
      <c r="CV100">
        <v>0.95799614285714285</v>
      </c>
      <c r="CW100">
        <v>4.2003642857142857E-2</v>
      </c>
      <c r="CX100">
        <v>0</v>
      </c>
      <c r="CY100">
        <v>939.34871428571444</v>
      </c>
      <c r="CZ100">
        <v>5.0001600000000002</v>
      </c>
      <c r="DA100">
        <v>13360.2</v>
      </c>
      <c r="DB100">
        <v>9515.2171428571419</v>
      </c>
      <c r="DC100">
        <v>47.615857142857138</v>
      </c>
      <c r="DD100">
        <v>49.375</v>
      </c>
      <c r="DE100">
        <v>48.696285714285708</v>
      </c>
      <c r="DF100">
        <v>48.401571428571437</v>
      </c>
      <c r="DG100">
        <v>49.312285714285721</v>
      </c>
      <c r="DH100">
        <v>1144.8114285714289</v>
      </c>
      <c r="DI100">
        <v>50.192857142857143</v>
      </c>
      <c r="DJ100">
        <v>0</v>
      </c>
      <c r="DK100">
        <v>2620.400000095367</v>
      </c>
      <c r="DL100">
        <v>0</v>
      </c>
      <c r="DM100">
        <v>939.57483999999999</v>
      </c>
      <c r="DN100">
        <v>-1.931000001631324</v>
      </c>
      <c r="DO100">
        <v>5387.8692182379973</v>
      </c>
      <c r="DP100">
        <v>12664.508</v>
      </c>
      <c r="DQ100">
        <v>15</v>
      </c>
      <c r="DR100">
        <v>1665062474.5</v>
      </c>
      <c r="DS100" t="s">
        <v>382</v>
      </c>
      <c r="DT100">
        <v>1665062474.5</v>
      </c>
      <c r="DU100">
        <v>1665062474.5</v>
      </c>
      <c r="DV100">
        <v>8</v>
      </c>
      <c r="DW100">
        <v>-4.1000000000000002E-2</v>
      </c>
      <c r="DX100">
        <v>-0.11700000000000001</v>
      </c>
      <c r="DY100">
        <v>-0.78400000000000003</v>
      </c>
      <c r="DZ100">
        <v>0.32200000000000001</v>
      </c>
      <c r="EA100">
        <v>415</v>
      </c>
      <c r="EB100">
        <v>32</v>
      </c>
      <c r="EC100">
        <v>0.34</v>
      </c>
      <c r="ED100">
        <v>0.23</v>
      </c>
      <c r="EE100">
        <v>-20.882836585365851</v>
      </c>
      <c r="EF100">
        <v>-2.957742857142899</v>
      </c>
      <c r="EG100">
        <v>0.29236380089905989</v>
      </c>
      <c r="EH100">
        <v>0</v>
      </c>
      <c r="EI100">
        <v>939.68514705882353</v>
      </c>
      <c r="EJ100">
        <v>-1.8175859444603739</v>
      </c>
      <c r="EK100">
        <v>0.26094862378646072</v>
      </c>
      <c r="EL100">
        <v>0</v>
      </c>
      <c r="EM100">
        <v>1.212206829268293</v>
      </c>
      <c r="EN100">
        <v>-2.0527944250873328E-2</v>
      </c>
      <c r="EO100">
        <v>7.021386993487401E-3</v>
      </c>
      <c r="EP100">
        <v>1</v>
      </c>
      <c r="EQ100">
        <v>1</v>
      </c>
      <c r="ER100">
        <v>3</v>
      </c>
      <c r="ES100" t="s">
        <v>391</v>
      </c>
      <c r="ET100">
        <v>3.36911</v>
      </c>
      <c r="EU100">
        <v>2.8935599999999999</v>
      </c>
      <c r="EV100">
        <v>0.11784699999999999</v>
      </c>
      <c r="EW100">
        <v>0.12296</v>
      </c>
      <c r="EX100">
        <v>0.13871</v>
      </c>
      <c r="EY100">
        <v>0.137657</v>
      </c>
      <c r="EZ100">
        <v>30454.7</v>
      </c>
      <c r="FA100">
        <v>26371.1</v>
      </c>
      <c r="FB100">
        <v>30859.3</v>
      </c>
      <c r="FC100">
        <v>28028.5</v>
      </c>
      <c r="FD100">
        <v>35031.800000000003</v>
      </c>
      <c r="FE100">
        <v>34127.599999999999</v>
      </c>
      <c r="FF100">
        <v>40242.300000000003</v>
      </c>
      <c r="FG100">
        <v>39095.5</v>
      </c>
      <c r="FH100">
        <v>2.3024200000000001</v>
      </c>
      <c r="FI100">
        <v>2.1658499999999998</v>
      </c>
      <c r="FJ100">
        <v>0</v>
      </c>
      <c r="FK100">
        <v>7.8871800000000006E-2</v>
      </c>
      <c r="FL100">
        <v>999.9</v>
      </c>
      <c r="FM100">
        <v>32.534799999999997</v>
      </c>
      <c r="FN100">
        <v>59.9</v>
      </c>
      <c r="FO100">
        <v>38.799999999999997</v>
      </c>
      <c r="FP100">
        <v>41.202599999999997</v>
      </c>
      <c r="FQ100">
        <v>50.980899999999998</v>
      </c>
      <c r="FR100">
        <v>30.5489</v>
      </c>
      <c r="FS100">
        <v>2</v>
      </c>
      <c r="FT100">
        <v>0.67843500000000001</v>
      </c>
      <c r="FU100">
        <v>1.11236</v>
      </c>
      <c r="FV100">
        <v>20.2042</v>
      </c>
      <c r="FW100">
        <v>5.2144399999999997</v>
      </c>
      <c r="FX100">
        <v>11.974</v>
      </c>
      <c r="FY100">
        <v>4.9902499999999996</v>
      </c>
      <c r="FZ100">
        <v>3.2924799999999999</v>
      </c>
      <c r="GA100">
        <v>9999</v>
      </c>
      <c r="GB100">
        <v>9999</v>
      </c>
      <c r="GC100">
        <v>9999</v>
      </c>
      <c r="GD100">
        <v>999.9</v>
      </c>
      <c r="GE100">
        <v>4.9713900000000004</v>
      </c>
      <c r="GF100">
        <v>1.8742300000000001</v>
      </c>
      <c r="GG100">
        <v>1.8705499999999999</v>
      </c>
      <c r="GH100">
        <v>1.87015</v>
      </c>
      <c r="GI100">
        <v>1.8747100000000001</v>
      </c>
      <c r="GJ100">
        <v>1.87148</v>
      </c>
      <c r="GK100">
        <v>1.8669199999999999</v>
      </c>
      <c r="GL100">
        <v>1.8778999999999999</v>
      </c>
      <c r="GM100">
        <v>0</v>
      </c>
      <c r="GN100">
        <v>0</v>
      </c>
      <c r="GO100">
        <v>0</v>
      </c>
      <c r="GP100">
        <v>0</v>
      </c>
      <c r="GQ100" t="s">
        <v>384</v>
      </c>
      <c r="GR100" t="s">
        <v>385</v>
      </c>
      <c r="GS100" t="s">
        <v>386</v>
      </c>
      <c r="GT100" t="s">
        <v>386</v>
      </c>
      <c r="GU100" t="s">
        <v>386</v>
      </c>
      <c r="GV100" t="s">
        <v>386</v>
      </c>
      <c r="GW100">
        <v>0</v>
      </c>
      <c r="GX100">
        <v>100</v>
      </c>
      <c r="GY100">
        <v>100</v>
      </c>
      <c r="GZ100">
        <v>-0.78400000000000003</v>
      </c>
      <c r="HA100">
        <v>0.3221</v>
      </c>
      <c r="HB100">
        <v>-0.78395000000000437</v>
      </c>
      <c r="HC100">
        <v>0</v>
      </c>
      <c r="HD100">
        <v>0</v>
      </c>
      <c r="HE100">
        <v>0</v>
      </c>
      <c r="HF100">
        <v>0.32204000000000832</v>
      </c>
      <c r="HG100">
        <v>0</v>
      </c>
      <c r="HH100">
        <v>0</v>
      </c>
      <c r="HI100">
        <v>0</v>
      </c>
      <c r="HJ100">
        <v>-1</v>
      </c>
      <c r="HK100">
        <v>-1</v>
      </c>
      <c r="HL100">
        <v>-1</v>
      </c>
      <c r="HM100">
        <v>-1</v>
      </c>
      <c r="HN100">
        <v>48.5</v>
      </c>
      <c r="HO100">
        <v>48.5</v>
      </c>
      <c r="HP100">
        <v>1.69678</v>
      </c>
      <c r="HQ100">
        <v>2.5634800000000002</v>
      </c>
      <c r="HR100">
        <v>2.1484399999999999</v>
      </c>
      <c r="HS100">
        <v>2.5842299999999998</v>
      </c>
      <c r="HT100">
        <v>2.5451700000000002</v>
      </c>
      <c r="HU100">
        <v>2.2875999999999999</v>
      </c>
      <c r="HV100">
        <v>43.127899999999997</v>
      </c>
      <c r="HW100">
        <v>13.904400000000001</v>
      </c>
      <c r="HX100">
        <v>18</v>
      </c>
      <c r="HY100">
        <v>694.11</v>
      </c>
      <c r="HZ100">
        <v>715.45699999999999</v>
      </c>
      <c r="IA100">
        <v>31</v>
      </c>
      <c r="IB100">
        <v>36.040799999999997</v>
      </c>
      <c r="IC100">
        <v>29.999500000000001</v>
      </c>
      <c r="ID100">
        <v>35.887700000000002</v>
      </c>
      <c r="IE100">
        <v>35.840000000000003</v>
      </c>
      <c r="IF100">
        <v>34.045099999999998</v>
      </c>
      <c r="IG100">
        <v>28.1814</v>
      </c>
      <c r="IH100">
        <v>68.106999999999999</v>
      </c>
      <c r="II100">
        <v>31</v>
      </c>
      <c r="IJ100">
        <v>572.01</v>
      </c>
      <c r="IK100">
        <v>32.163899999999998</v>
      </c>
      <c r="IL100">
        <v>98.365399999999994</v>
      </c>
      <c r="IM100">
        <v>98.431200000000004</v>
      </c>
    </row>
    <row r="101" spans="1:247" x14ac:dyDescent="0.2">
      <c r="A101">
        <v>86</v>
      </c>
      <c r="B101">
        <v>1665065387.5999999</v>
      </c>
      <c r="C101">
        <v>339</v>
      </c>
      <c r="D101" t="s">
        <v>557</v>
      </c>
      <c r="E101" t="s">
        <v>558</v>
      </c>
      <c r="F101">
        <v>4</v>
      </c>
      <c r="G101">
        <v>1665065385.2874999</v>
      </c>
      <c r="H101">
        <f t="shared" si="34"/>
        <v>1.3738955697002531E-3</v>
      </c>
      <c r="I101">
        <f t="shared" si="35"/>
        <v>1.3738955697002531</v>
      </c>
      <c r="J101">
        <f t="shared" si="36"/>
        <v>12.312792302935035</v>
      </c>
      <c r="K101">
        <f t="shared" si="37"/>
        <v>538.63587499999994</v>
      </c>
      <c r="L101">
        <f t="shared" si="38"/>
        <v>243.38599922367618</v>
      </c>
      <c r="M101">
        <f t="shared" si="39"/>
        <v>24.623083138299453</v>
      </c>
      <c r="N101">
        <f t="shared" si="40"/>
        <v>54.493175341638477</v>
      </c>
      <c r="O101">
        <f t="shared" si="41"/>
        <v>7.0480981217503375E-2</v>
      </c>
      <c r="P101">
        <f t="shared" si="42"/>
        <v>2.7601594044382201</v>
      </c>
      <c r="Q101">
        <f t="shared" si="43"/>
        <v>6.9496202341019234E-2</v>
      </c>
      <c r="R101">
        <f t="shared" si="44"/>
        <v>4.3522458606798119E-2</v>
      </c>
      <c r="S101">
        <f t="shared" si="45"/>
        <v>194.41789348750706</v>
      </c>
      <c r="T101">
        <f t="shared" si="46"/>
        <v>34.808262175476152</v>
      </c>
      <c r="U101">
        <f t="shared" si="47"/>
        <v>33.8141125</v>
      </c>
      <c r="V101">
        <f t="shared" si="48"/>
        <v>5.2878583800231898</v>
      </c>
      <c r="W101">
        <f t="shared" si="49"/>
        <v>63.213267787814111</v>
      </c>
      <c r="X101">
        <f t="shared" si="50"/>
        <v>3.3734287168921671</v>
      </c>
      <c r="Y101">
        <f t="shared" si="51"/>
        <v>5.3365833391427318</v>
      </c>
      <c r="Z101">
        <f t="shared" si="52"/>
        <v>1.9144296631310227</v>
      </c>
      <c r="AA101">
        <f t="shared" si="53"/>
        <v>-60.588794623781162</v>
      </c>
      <c r="AB101">
        <f t="shared" si="54"/>
        <v>24.450638850746479</v>
      </c>
      <c r="AC101">
        <f t="shared" si="55"/>
        <v>2.046643076530442</v>
      </c>
      <c r="AD101">
        <f t="shared" si="56"/>
        <v>160.32638079100283</v>
      </c>
      <c r="AE101">
        <f t="shared" si="57"/>
        <v>22.547112430260658</v>
      </c>
      <c r="AF101">
        <f t="shared" si="58"/>
        <v>1.3767631242609566</v>
      </c>
      <c r="AG101">
        <f t="shared" si="59"/>
        <v>12.312792302935035</v>
      </c>
      <c r="AH101">
        <v>578.8711980715633</v>
      </c>
      <c r="AI101">
        <v>560.2818666666667</v>
      </c>
      <c r="AJ101">
        <v>1.692888836366806</v>
      </c>
      <c r="AK101">
        <v>66.416550813611067</v>
      </c>
      <c r="AL101">
        <f t="shared" si="60"/>
        <v>1.3738955697002531</v>
      </c>
      <c r="AM101">
        <v>32.12011180412879</v>
      </c>
      <c r="AN101">
        <v>33.345916969696958</v>
      </c>
      <c r="AO101">
        <v>2.2737923260611879E-5</v>
      </c>
      <c r="AP101">
        <v>79.004078207123655</v>
      </c>
      <c r="AQ101">
        <v>10</v>
      </c>
      <c r="AR101">
        <v>2</v>
      </c>
      <c r="AS101">
        <f t="shared" si="61"/>
        <v>1</v>
      </c>
      <c r="AT101">
        <f t="shared" si="62"/>
        <v>0</v>
      </c>
      <c r="AU101">
        <f t="shared" si="63"/>
        <v>46980.636282892083</v>
      </c>
      <c r="AV101" t="s">
        <v>379</v>
      </c>
      <c r="AW101" t="s">
        <v>379</v>
      </c>
      <c r="AX101">
        <v>0</v>
      </c>
      <c r="AY101">
        <v>0</v>
      </c>
      <c r="AZ101">
        <v>261</v>
      </c>
      <c r="BA101">
        <v>1000</v>
      </c>
      <c r="BB101" t="s">
        <v>380</v>
      </c>
      <c r="BC101">
        <v>1176.155</v>
      </c>
      <c r="BD101">
        <v>1226.1110000000001</v>
      </c>
      <c r="BE101">
        <v>1216</v>
      </c>
      <c r="BF101">
        <v>1.4603136E-4</v>
      </c>
      <c r="BG101">
        <v>9.7405935999999986E-4</v>
      </c>
      <c r="BH101">
        <v>4.7597999359999997E-2</v>
      </c>
      <c r="BI101">
        <v>7.5799999999999999E-4</v>
      </c>
      <c r="BJ101">
        <f t="shared" si="64"/>
        <v>1199.94875</v>
      </c>
      <c r="BK101">
        <f t="shared" si="65"/>
        <v>1009.4626872992263</v>
      </c>
      <c r="BL101">
        <f t="shared" si="66"/>
        <v>0.84125483467458617</v>
      </c>
      <c r="BM101">
        <f t="shared" si="67"/>
        <v>0.16202183092195149</v>
      </c>
      <c r="BN101">
        <v>6</v>
      </c>
      <c r="BO101">
        <v>0.5</v>
      </c>
      <c r="BP101" t="s">
        <v>381</v>
      </c>
      <c r="BQ101">
        <v>2</v>
      </c>
      <c r="BR101" t="b">
        <v>1</v>
      </c>
      <c r="BS101">
        <v>1665065385.2874999</v>
      </c>
      <c r="BT101">
        <v>538.63587499999994</v>
      </c>
      <c r="BU101">
        <v>560.13300000000004</v>
      </c>
      <c r="BV101">
        <v>33.344537500000001</v>
      </c>
      <c r="BW101">
        <v>32.116062499999998</v>
      </c>
      <c r="BX101">
        <v>539.419625</v>
      </c>
      <c r="BY101">
        <v>33.022487499999997</v>
      </c>
      <c r="BZ101">
        <v>650.00374999999997</v>
      </c>
      <c r="CA101">
        <v>101.06874999999999</v>
      </c>
      <c r="CB101">
        <v>0.100106125</v>
      </c>
      <c r="CC101">
        <v>33.978425000000001</v>
      </c>
      <c r="CD101">
        <v>999.9</v>
      </c>
      <c r="CE101">
        <v>33.8141125</v>
      </c>
      <c r="CF101">
        <v>0</v>
      </c>
      <c r="CG101">
        <v>0</v>
      </c>
      <c r="CH101">
        <v>8968.3587499999994</v>
      </c>
      <c r="CI101">
        <v>0</v>
      </c>
      <c r="CJ101">
        <v>1066.9066250000001</v>
      </c>
      <c r="CK101">
        <v>-21.497274999999998</v>
      </c>
      <c r="CL101">
        <v>557.21575000000007</v>
      </c>
      <c r="CM101">
        <v>578.71924999999999</v>
      </c>
      <c r="CN101">
        <v>1.2284762499999999</v>
      </c>
      <c r="CO101">
        <v>560.13300000000004</v>
      </c>
      <c r="CP101">
        <v>32.116062499999998</v>
      </c>
      <c r="CQ101">
        <v>3.3700937500000001</v>
      </c>
      <c r="CR101">
        <v>3.2459337499999998</v>
      </c>
      <c r="CS101">
        <v>25.979125</v>
      </c>
      <c r="CT101">
        <v>25.346362500000001</v>
      </c>
      <c r="CU101">
        <v>1199.94875</v>
      </c>
      <c r="CV101">
        <v>0.95799849999999998</v>
      </c>
      <c r="CW101">
        <v>4.200135E-2</v>
      </c>
      <c r="CX101">
        <v>0</v>
      </c>
      <c r="CY101">
        <v>939.301875</v>
      </c>
      <c r="CZ101">
        <v>5.0001600000000002</v>
      </c>
      <c r="DA101">
        <v>12668.7875</v>
      </c>
      <c r="DB101">
        <v>9514.7524999999987</v>
      </c>
      <c r="DC101">
        <v>47.616999999999997</v>
      </c>
      <c r="DD101">
        <v>49.398249999999997</v>
      </c>
      <c r="DE101">
        <v>48.726374999999997</v>
      </c>
      <c r="DF101">
        <v>48.374875000000003</v>
      </c>
      <c r="DG101">
        <v>49.304375</v>
      </c>
      <c r="DH101">
        <v>1144.7574999999999</v>
      </c>
      <c r="DI101">
        <v>50.191249999999997</v>
      </c>
      <c r="DJ101">
        <v>0</v>
      </c>
      <c r="DK101">
        <v>2624.599999904633</v>
      </c>
      <c r="DL101">
        <v>0</v>
      </c>
      <c r="DM101">
        <v>939.495</v>
      </c>
      <c r="DN101">
        <v>-2.0479316287869112</v>
      </c>
      <c r="DO101">
        <v>1989.193166841477</v>
      </c>
      <c r="DP101">
        <v>12743.15</v>
      </c>
      <c r="DQ101">
        <v>15</v>
      </c>
      <c r="DR101">
        <v>1665062474.5</v>
      </c>
      <c r="DS101" t="s">
        <v>382</v>
      </c>
      <c r="DT101">
        <v>1665062474.5</v>
      </c>
      <c r="DU101">
        <v>1665062474.5</v>
      </c>
      <c r="DV101">
        <v>8</v>
      </c>
      <c r="DW101">
        <v>-4.1000000000000002E-2</v>
      </c>
      <c r="DX101">
        <v>-0.11700000000000001</v>
      </c>
      <c r="DY101">
        <v>-0.78400000000000003</v>
      </c>
      <c r="DZ101">
        <v>0.32200000000000001</v>
      </c>
      <c r="EA101">
        <v>415</v>
      </c>
      <c r="EB101">
        <v>32</v>
      </c>
      <c r="EC101">
        <v>0.34</v>
      </c>
      <c r="ED101">
        <v>0.23</v>
      </c>
      <c r="EE101">
        <v>-21.080126829268291</v>
      </c>
      <c r="EF101">
        <v>-2.909069686411156</v>
      </c>
      <c r="EG101">
        <v>0.28739836636193222</v>
      </c>
      <c r="EH101">
        <v>0</v>
      </c>
      <c r="EI101">
        <v>939.58585294117654</v>
      </c>
      <c r="EJ101">
        <v>-1.904003055185739</v>
      </c>
      <c r="EK101">
        <v>0.27359600233070752</v>
      </c>
      <c r="EL101">
        <v>0</v>
      </c>
      <c r="EM101">
        <v>1.212588292682927</v>
      </c>
      <c r="EN101">
        <v>6.7816515679442829E-2</v>
      </c>
      <c r="EO101">
        <v>8.0074659986299479E-3</v>
      </c>
      <c r="EP101">
        <v>1</v>
      </c>
      <c r="EQ101">
        <v>1</v>
      </c>
      <c r="ER101">
        <v>3</v>
      </c>
      <c r="ES101" t="s">
        <v>391</v>
      </c>
      <c r="ET101">
        <v>3.3690799999999999</v>
      </c>
      <c r="EU101">
        <v>2.8937200000000001</v>
      </c>
      <c r="EV101">
        <v>0.118893</v>
      </c>
      <c r="EW101">
        <v>0.124026</v>
      </c>
      <c r="EX101">
        <v>0.13871800000000001</v>
      </c>
      <c r="EY101">
        <v>0.13758999999999999</v>
      </c>
      <c r="EZ101">
        <v>30418.9</v>
      </c>
      <c r="FA101">
        <v>26339.8</v>
      </c>
      <c r="FB101">
        <v>30859.8</v>
      </c>
      <c r="FC101">
        <v>28029.3</v>
      </c>
      <c r="FD101">
        <v>35031.9</v>
      </c>
      <c r="FE101">
        <v>34131.599999999999</v>
      </c>
      <c r="FF101">
        <v>40242.800000000003</v>
      </c>
      <c r="FG101">
        <v>39097</v>
      </c>
      <c r="FH101">
        <v>2.3026499999999999</v>
      </c>
      <c r="FI101">
        <v>2.1658200000000001</v>
      </c>
      <c r="FJ101">
        <v>0</v>
      </c>
      <c r="FK101">
        <v>7.9631800000000003E-2</v>
      </c>
      <c r="FL101">
        <v>999.9</v>
      </c>
      <c r="FM101">
        <v>32.529000000000003</v>
      </c>
      <c r="FN101">
        <v>59.9</v>
      </c>
      <c r="FO101">
        <v>38.799999999999997</v>
      </c>
      <c r="FP101">
        <v>41.197800000000001</v>
      </c>
      <c r="FQ101">
        <v>51.130899999999997</v>
      </c>
      <c r="FR101">
        <v>30.540900000000001</v>
      </c>
      <c r="FS101">
        <v>2</v>
      </c>
      <c r="FT101">
        <v>0.67798499999999995</v>
      </c>
      <c r="FU101">
        <v>1.1142799999999999</v>
      </c>
      <c r="FV101">
        <v>20.2042</v>
      </c>
      <c r="FW101">
        <v>5.2144399999999997</v>
      </c>
      <c r="FX101">
        <v>11.974</v>
      </c>
      <c r="FY101">
        <v>4.9904000000000002</v>
      </c>
      <c r="FZ101">
        <v>3.2924500000000001</v>
      </c>
      <c r="GA101">
        <v>9999</v>
      </c>
      <c r="GB101">
        <v>9999</v>
      </c>
      <c r="GC101">
        <v>9999</v>
      </c>
      <c r="GD101">
        <v>999.9</v>
      </c>
      <c r="GE101">
        <v>4.9713900000000004</v>
      </c>
      <c r="GF101">
        <v>1.8742399999999999</v>
      </c>
      <c r="GG101">
        <v>1.87056</v>
      </c>
      <c r="GH101">
        <v>1.87015</v>
      </c>
      <c r="GI101">
        <v>1.8747100000000001</v>
      </c>
      <c r="GJ101">
        <v>1.87148</v>
      </c>
      <c r="GK101">
        <v>1.8669199999999999</v>
      </c>
      <c r="GL101">
        <v>1.87791</v>
      </c>
      <c r="GM101">
        <v>0</v>
      </c>
      <c r="GN101">
        <v>0</v>
      </c>
      <c r="GO101">
        <v>0</v>
      </c>
      <c r="GP101">
        <v>0</v>
      </c>
      <c r="GQ101" t="s">
        <v>384</v>
      </c>
      <c r="GR101" t="s">
        <v>385</v>
      </c>
      <c r="GS101" t="s">
        <v>386</v>
      </c>
      <c r="GT101" t="s">
        <v>386</v>
      </c>
      <c r="GU101" t="s">
        <v>386</v>
      </c>
      <c r="GV101" t="s">
        <v>386</v>
      </c>
      <c r="GW101">
        <v>0</v>
      </c>
      <c r="GX101">
        <v>100</v>
      </c>
      <c r="GY101">
        <v>100</v>
      </c>
      <c r="GZ101">
        <v>-0.78400000000000003</v>
      </c>
      <c r="HA101">
        <v>0.32200000000000001</v>
      </c>
      <c r="HB101">
        <v>-0.78395000000000437</v>
      </c>
      <c r="HC101">
        <v>0</v>
      </c>
      <c r="HD101">
        <v>0</v>
      </c>
      <c r="HE101">
        <v>0</v>
      </c>
      <c r="HF101">
        <v>0.32204000000000832</v>
      </c>
      <c r="HG101">
        <v>0</v>
      </c>
      <c r="HH101">
        <v>0</v>
      </c>
      <c r="HI101">
        <v>0</v>
      </c>
      <c r="HJ101">
        <v>-1</v>
      </c>
      <c r="HK101">
        <v>-1</v>
      </c>
      <c r="HL101">
        <v>-1</v>
      </c>
      <c r="HM101">
        <v>-1</v>
      </c>
      <c r="HN101">
        <v>48.6</v>
      </c>
      <c r="HO101">
        <v>48.6</v>
      </c>
      <c r="HP101">
        <v>1.71387</v>
      </c>
      <c r="HQ101">
        <v>2.5512700000000001</v>
      </c>
      <c r="HR101">
        <v>2.1484399999999999</v>
      </c>
      <c r="HS101">
        <v>2.5842299999999998</v>
      </c>
      <c r="HT101">
        <v>2.5451700000000002</v>
      </c>
      <c r="HU101">
        <v>2.34009</v>
      </c>
      <c r="HV101">
        <v>43.100900000000003</v>
      </c>
      <c r="HW101">
        <v>13.921900000000001</v>
      </c>
      <c r="HX101">
        <v>18</v>
      </c>
      <c r="HY101">
        <v>694.23099999999999</v>
      </c>
      <c r="HZ101">
        <v>715.36699999999996</v>
      </c>
      <c r="IA101">
        <v>31.000299999999999</v>
      </c>
      <c r="IB101">
        <v>36.034100000000002</v>
      </c>
      <c r="IC101">
        <v>29.999500000000001</v>
      </c>
      <c r="ID101">
        <v>35.881900000000002</v>
      </c>
      <c r="IE101">
        <v>35.834299999999999</v>
      </c>
      <c r="IF101">
        <v>34.373899999999999</v>
      </c>
      <c r="IG101">
        <v>28.1814</v>
      </c>
      <c r="IH101">
        <v>68.106999999999999</v>
      </c>
      <c r="II101">
        <v>31</v>
      </c>
      <c r="IJ101">
        <v>578.69000000000005</v>
      </c>
      <c r="IK101">
        <v>32.163899999999998</v>
      </c>
      <c r="IL101">
        <v>98.366699999999994</v>
      </c>
      <c r="IM101">
        <v>98.434600000000003</v>
      </c>
    </row>
    <row r="102" spans="1:247" x14ac:dyDescent="0.2">
      <c r="A102">
        <v>87</v>
      </c>
      <c r="B102">
        <v>1665065391.5999999</v>
      </c>
      <c r="C102">
        <v>343</v>
      </c>
      <c r="D102" t="s">
        <v>559</v>
      </c>
      <c r="E102" t="s">
        <v>560</v>
      </c>
      <c r="F102">
        <v>4</v>
      </c>
      <c r="G102">
        <v>1665065389.5999999</v>
      </c>
      <c r="H102">
        <f t="shared" si="34"/>
        <v>1.3969309012833993E-3</v>
      </c>
      <c r="I102">
        <f t="shared" si="35"/>
        <v>1.3969309012833993</v>
      </c>
      <c r="J102">
        <f t="shared" si="36"/>
        <v>12.510042477831384</v>
      </c>
      <c r="K102">
        <f t="shared" si="37"/>
        <v>545.68614285714295</v>
      </c>
      <c r="L102">
        <f t="shared" si="38"/>
        <v>250.34947254714402</v>
      </c>
      <c r="M102">
        <f t="shared" si="39"/>
        <v>25.327273889096983</v>
      </c>
      <c r="N102">
        <f t="shared" si="40"/>
        <v>55.205797947208133</v>
      </c>
      <c r="O102">
        <f t="shared" si="41"/>
        <v>7.1656504959319439E-2</v>
      </c>
      <c r="P102">
        <f t="shared" si="42"/>
        <v>2.7687763142210815</v>
      </c>
      <c r="Q102">
        <f t="shared" si="43"/>
        <v>7.0641977159878647E-2</v>
      </c>
      <c r="R102">
        <f t="shared" si="44"/>
        <v>4.4241190364057596E-2</v>
      </c>
      <c r="S102">
        <f t="shared" si="45"/>
        <v>194.42813532681205</v>
      </c>
      <c r="T102">
        <f t="shared" si="46"/>
        <v>34.801577665607297</v>
      </c>
      <c r="U102">
        <f t="shared" si="47"/>
        <v>33.814528571428568</v>
      </c>
      <c r="V102">
        <f t="shared" si="48"/>
        <v>5.2879812708644769</v>
      </c>
      <c r="W102">
        <f t="shared" si="49"/>
        <v>63.199331624406859</v>
      </c>
      <c r="X102">
        <f t="shared" si="50"/>
        <v>3.3730458799322927</v>
      </c>
      <c r="Y102">
        <f t="shared" si="51"/>
        <v>5.3371543546983666</v>
      </c>
      <c r="Z102">
        <f t="shared" si="52"/>
        <v>1.9149353909321842</v>
      </c>
      <c r="AA102">
        <f t="shared" si="53"/>
        <v>-61.604652746597907</v>
      </c>
      <c r="AB102">
        <f t="shared" si="54"/>
        <v>24.751142974959226</v>
      </c>
      <c r="AC102">
        <f t="shared" si="55"/>
        <v>2.0653725770013569</v>
      </c>
      <c r="AD102">
        <f t="shared" si="56"/>
        <v>159.63999813217475</v>
      </c>
      <c r="AE102">
        <f t="shared" si="57"/>
        <v>22.72000538614251</v>
      </c>
      <c r="AF102">
        <f t="shared" si="58"/>
        <v>1.4006477074494599</v>
      </c>
      <c r="AG102">
        <f t="shared" si="59"/>
        <v>12.510042477831384</v>
      </c>
      <c r="AH102">
        <v>585.80007926548433</v>
      </c>
      <c r="AI102">
        <v>567.0404363636361</v>
      </c>
      <c r="AJ102">
        <v>1.6885550478003031</v>
      </c>
      <c r="AK102">
        <v>66.416550813611067</v>
      </c>
      <c r="AL102">
        <f t="shared" si="60"/>
        <v>1.3969309012833993</v>
      </c>
      <c r="AM102">
        <v>32.091896332360633</v>
      </c>
      <c r="AN102">
        <v>33.338535151515138</v>
      </c>
      <c r="AO102">
        <v>-3.1588985089148697E-5</v>
      </c>
      <c r="AP102">
        <v>79.004078207123655</v>
      </c>
      <c r="AQ102">
        <v>10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47216.4474544603</v>
      </c>
      <c r="AV102" t="s">
        <v>379</v>
      </c>
      <c r="AW102" t="s">
        <v>379</v>
      </c>
      <c r="AX102">
        <v>0</v>
      </c>
      <c r="AY102">
        <v>0</v>
      </c>
      <c r="AZ102">
        <v>261</v>
      </c>
      <c r="BA102">
        <v>1000</v>
      </c>
      <c r="BB102" t="s">
        <v>380</v>
      </c>
      <c r="BC102">
        <v>1176.155</v>
      </c>
      <c r="BD102">
        <v>1226.1110000000001</v>
      </c>
      <c r="BE102">
        <v>1216</v>
      </c>
      <c r="BF102">
        <v>1.4603136E-4</v>
      </c>
      <c r="BG102">
        <v>9.7405935999999986E-4</v>
      </c>
      <c r="BH102">
        <v>4.7597999359999997E-2</v>
      </c>
      <c r="BI102">
        <v>7.5799999999999999E-4</v>
      </c>
      <c r="BJ102">
        <f t="shared" si="64"/>
        <v>1200.012857142857</v>
      </c>
      <c r="BK102">
        <f t="shared" si="65"/>
        <v>1009.5165426563792</v>
      </c>
      <c r="BL102">
        <f t="shared" si="66"/>
        <v>0.84125477210299593</v>
      </c>
      <c r="BM102">
        <f t="shared" si="67"/>
        <v>0.16202171015878217</v>
      </c>
      <c r="BN102">
        <v>6</v>
      </c>
      <c r="BO102">
        <v>0.5</v>
      </c>
      <c r="BP102" t="s">
        <v>381</v>
      </c>
      <c r="BQ102">
        <v>2</v>
      </c>
      <c r="BR102" t="b">
        <v>1</v>
      </c>
      <c r="BS102">
        <v>1665065389.5999999</v>
      </c>
      <c r="BT102">
        <v>545.68614285714295</v>
      </c>
      <c r="BU102">
        <v>567.36399999999992</v>
      </c>
      <c r="BV102">
        <v>33.341142857142863</v>
      </c>
      <c r="BW102">
        <v>32.091342857142862</v>
      </c>
      <c r="BX102">
        <v>546.46985714285711</v>
      </c>
      <c r="BY102">
        <v>33.019100000000002</v>
      </c>
      <c r="BZ102">
        <v>649.99928571428575</v>
      </c>
      <c r="CA102">
        <v>101.06785714285709</v>
      </c>
      <c r="CB102">
        <v>9.9817114285714284E-2</v>
      </c>
      <c r="CC102">
        <v>33.980342857142858</v>
      </c>
      <c r="CD102">
        <v>999.89999999999986</v>
      </c>
      <c r="CE102">
        <v>33.814528571428568</v>
      </c>
      <c r="CF102">
        <v>0</v>
      </c>
      <c r="CG102">
        <v>0</v>
      </c>
      <c r="CH102">
        <v>9014.1957142857154</v>
      </c>
      <c r="CI102">
        <v>0</v>
      </c>
      <c r="CJ102">
        <v>737.52685714285712</v>
      </c>
      <c r="CK102">
        <v>-21.678014285714291</v>
      </c>
      <c r="CL102">
        <v>564.50742857142848</v>
      </c>
      <c r="CM102">
        <v>586.17514285714299</v>
      </c>
      <c r="CN102">
        <v>1.2498042857142859</v>
      </c>
      <c r="CO102">
        <v>567.36399999999992</v>
      </c>
      <c r="CP102">
        <v>32.091342857142862</v>
      </c>
      <c r="CQ102">
        <v>3.36972</v>
      </c>
      <c r="CR102">
        <v>3.243404285714286</v>
      </c>
      <c r="CS102">
        <v>25.977242857142858</v>
      </c>
      <c r="CT102">
        <v>25.333257142857139</v>
      </c>
      <c r="CU102">
        <v>1200.012857142857</v>
      </c>
      <c r="CV102">
        <v>0.9580008571428571</v>
      </c>
      <c r="CW102">
        <v>4.1999057142857142E-2</v>
      </c>
      <c r="CX102">
        <v>0</v>
      </c>
      <c r="CY102">
        <v>939.36557142857146</v>
      </c>
      <c r="CZ102">
        <v>5.0001600000000002</v>
      </c>
      <c r="DA102">
        <v>12659.157142857141</v>
      </c>
      <c r="DB102">
        <v>9515.2971428571436</v>
      </c>
      <c r="DC102">
        <v>47.633571428571443</v>
      </c>
      <c r="DD102">
        <v>49.375</v>
      </c>
      <c r="DE102">
        <v>48.713999999999999</v>
      </c>
      <c r="DF102">
        <v>48.401571428571437</v>
      </c>
      <c r="DG102">
        <v>49.311999999999998</v>
      </c>
      <c r="DH102">
        <v>1144.821428571428</v>
      </c>
      <c r="DI102">
        <v>50.191428571428567</v>
      </c>
      <c r="DJ102">
        <v>0</v>
      </c>
      <c r="DK102">
        <v>2628.7999999523158</v>
      </c>
      <c r="DL102">
        <v>0</v>
      </c>
      <c r="DM102">
        <v>939.39</v>
      </c>
      <c r="DN102">
        <v>-1.1150000132200979</v>
      </c>
      <c r="DO102">
        <v>-2355.023084621615</v>
      </c>
      <c r="DP102">
        <v>12852.688</v>
      </c>
      <c r="DQ102">
        <v>15</v>
      </c>
      <c r="DR102">
        <v>1665062474.5</v>
      </c>
      <c r="DS102" t="s">
        <v>382</v>
      </c>
      <c r="DT102">
        <v>1665062474.5</v>
      </c>
      <c r="DU102">
        <v>1665062474.5</v>
      </c>
      <c r="DV102">
        <v>8</v>
      </c>
      <c r="DW102">
        <v>-4.1000000000000002E-2</v>
      </c>
      <c r="DX102">
        <v>-0.11700000000000001</v>
      </c>
      <c r="DY102">
        <v>-0.78400000000000003</v>
      </c>
      <c r="DZ102">
        <v>0.32200000000000001</v>
      </c>
      <c r="EA102">
        <v>415</v>
      </c>
      <c r="EB102">
        <v>32</v>
      </c>
      <c r="EC102">
        <v>0.34</v>
      </c>
      <c r="ED102">
        <v>0.23</v>
      </c>
      <c r="EE102">
        <v>-21.2598175</v>
      </c>
      <c r="EF102">
        <v>-2.825773733583461</v>
      </c>
      <c r="EG102">
        <v>0.27226755764091681</v>
      </c>
      <c r="EH102">
        <v>0</v>
      </c>
      <c r="EI102">
        <v>939.49052941176467</v>
      </c>
      <c r="EJ102">
        <v>-1.3502826626455979</v>
      </c>
      <c r="EK102">
        <v>0.24511272740301349</v>
      </c>
      <c r="EL102">
        <v>0</v>
      </c>
      <c r="EM102">
        <v>1.21989675</v>
      </c>
      <c r="EN102">
        <v>0.1436054409005629</v>
      </c>
      <c r="EO102">
        <v>1.5054974657484481E-2</v>
      </c>
      <c r="EP102">
        <v>0</v>
      </c>
      <c r="EQ102">
        <v>0</v>
      </c>
      <c r="ER102">
        <v>3</v>
      </c>
      <c r="ES102" t="s">
        <v>400</v>
      </c>
      <c r="ET102">
        <v>3.3689900000000002</v>
      </c>
      <c r="EU102">
        <v>2.8936799999999998</v>
      </c>
      <c r="EV102">
        <v>0.11992800000000001</v>
      </c>
      <c r="EW102">
        <v>0.12507599999999999</v>
      </c>
      <c r="EX102">
        <v>0.13869600000000001</v>
      </c>
      <c r="EY102">
        <v>0.13755500000000001</v>
      </c>
      <c r="EZ102">
        <v>30383.4</v>
      </c>
      <c r="FA102">
        <v>26308</v>
      </c>
      <c r="FB102">
        <v>30860</v>
      </c>
      <c r="FC102">
        <v>28029.1</v>
      </c>
      <c r="FD102">
        <v>35033.199999999997</v>
      </c>
      <c r="FE102">
        <v>34132.300000000003</v>
      </c>
      <c r="FF102">
        <v>40243.199999999997</v>
      </c>
      <c r="FG102">
        <v>39096.199999999997</v>
      </c>
      <c r="FH102">
        <v>2.3025699999999998</v>
      </c>
      <c r="FI102">
        <v>2.1660200000000001</v>
      </c>
      <c r="FJ102">
        <v>0</v>
      </c>
      <c r="FK102">
        <v>7.9583399999999999E-2</v>
      </c>
      <c r="FL102">
        <v>999.9</v>
      </c>
      <c r="FM102">
        <v>32.526800000000001</v>
      </c>
      <c r="FN102">
        <v>59.9</v>
      </c>
      <c r="FO102">
        <v>38.799999999999997</v>
      </c>
      <c r="FP102">
        <v>41.199599999999997</v>
      </c>
      <c r="FQ102">
        <v>51.070900000000002</v>
      </c>
      <c r="FR102">
        <v>30.584900000000001</v>
      </c>
      <c r="FS102">
        <v>2</v>
      </c>
      <c r="FT102">
        <v>0.67750999999999995</v>
      </c>
      <c r="FU102">
        <v>1.1156200000000001</v>
      </c>
      <c r="FV102">
        <v>20.2042</v>
      </c>
      <c r="FW102">
        <v>5.2145900000000003</v>
      </c>
      <c r="FX102">
        <v>11.974</v>
      </c>
      <c r="FY102">
        <v>4.9902499999999996</v>
      </c>
      <c r="FZ102">
        <v>3.29243</v>
      </c>
      <c r="GA102">
        <v>9999</v>
      </c>
      <c r="GB102">
        <v>9999</v>
      </c>
      <c r="GC102">
        <v>9999</v>
      </c>
      <c r="GD102">
        <v>999.9</v>
      </c>
      <c r="GE102">
        <v>4.9713700000000003</v>
      </c>
      <c r="GF102">
        <v>1.8742099999999999</v>
      </c>
      <c r="GG102">
        <v>1.87056</v>
      </c>
      <c r="GH102">
        <v>1.87012</v>
      </c>
      <c r="GI102">
        <v>1.8747100000000001</v>
      </c>
      <c r="GJ102">
        <v>1.8714900000000001</v>
      </c>
      <c r="GK102">
        <v>1.8669100000000001</v>
      </c>
      <c r="GL102">
        <v>1.8778999999999999</v>
      </c>
      <c r="GM102">
        <v>0</v>
      </c>
      <c r="GN102">
        <v>0</v>
      </c>
      <c r="GO102">
        <v>0</v>
      </c>
      <c r="GP102">
        <v>0</v>
      </c>
      <c r="GQ102" t="s">
        <v>384</v>
      </c>
      <c r="GR102" t="s">
        <v>385</v>
      </c>
      <c r="GS102" t="s">
        <v>386</v>
      </c>
      <c r="GT102" t="s">
        <v>386</v>
      </c>
      <c r="GU102" t="s">
        <v>386</v>
      </c>
      <c r="GV102" t="s">
        <v>386</v>
      </c>
      <c r="GW102">
        <v>0</v>
      </c>
      <c r="GX102">
        <v>100</v>
      </c>
      <c r="GY102">
        <v>100</v>
      </c>
      <c r="GZ102">
        <v>-0.78400000000000003</v>
      </c>
      <c r="HA102">
        <v>0.3221</v>
      </c>
      <c r="HB102">
        <v>-0.78395000000000437</v>
      </c>
      <c r="HC102">
        <v>0</v>
      </c>
      <c r="HD102">
        <v>0</v>
      </c>
      <c r="HE102">
        <v>0</v>
      </c>
      <c r="HF102">
        <v>0.32204000000000832</v>
      </c>
      <c r="HG102">
        <v>0</v>
      </c>
      <c r="HH102">
        <v>0</v>
      </c>
      <c r="HI102">
        <v>0</v>
      </c>
      <c r="HJ102">
        <v>-1</v>
      </c>
      <c r="HK102">
        <v>-1</v>
      </c>
      <c r="HL102">
        <v>-1</v>
      </c>
      <c r="HM102">
        <v>-1</v>
      </c>
      <c r="HN102">
        <v>48.6</v>
      </c>
      <c r="HO102">
        <v>48.6</v>
      </c>
      <c r="HP102">
        <v>1.7309600000000001</v>
      </c>
      <c r="HQ102">
        <v>2.5598100000000001</v>
      </c>
      <c r="HR102">
        <v>2.1484399999999999</v>
      </c>
      <c r="HS102">
        <v>2.5830099999999998</v>
      </c>
      <c r="HT102">
        <v>2.5451700000000002</v>
      </c>
      <c r="HU102">
        <v>2.323</v>
      </c>
      <c r="HV102">
        <v>43.127899999999997</v>
      </c>
      <c r="HW102">
        <v>13.9306</v>
      </c>
      <c r="HX102">
        <v>18</v>
      </c>
      <c r="HY102">
        <v>694.10599999999999</v>
      </c>
      <c r="HZ102">
        <v>715.50300000000004</v>
      </c>
      <c r="IA102">
        <v>31.000399999999999</v>
      </c>
      <c r="IB102">
        <v>36.026600000000002</v>
      </c>
      <c r="IC102">
        <v>29.999500000000001</v>
      </c>
      <c r="ID102">
        <v>35.876100000000001</v>
      </c>
      <c r="IE102">
        <v>35.8292</v>
      </c>
      <c r="IF102">
        <v>34.705199999999998</v>
      </c>
      <c r="IG102">
        <v>28.1814</v>
      </c>
      <c r="IH102">
        <v>68.106999999999999</v>
      </c>
      <c r="II102">
        <v>31</v>
      </c>
      <c r="IJ102">
        <v>585.37800000000004</v>
      </c>
      <c r="IK102">
        <v>32.163899999999998</v>
      </c>
      <c r="IL102">
        <v>98.367599999999996</v>
      </c>
      <c r="IM102">
        <v>98.433199999999999</v>
      </c>
    </row>
    <row r="103" spans="1:247" x14ac:dyDescent="0.2">
      <c r="A103">
        <v>88</v>
      </c>
      <c r="B103">
        <v>1665065395.5999999</v>
      </c>
      <c r="C103">
        <v>347</v>
      </c>
      <c r="D103" t="s">
        <v>561</v>
      </c>
      <c r="E103" t="s">
        <v>562</v>
      </c>
      <c r="F103">
        <v>4</v>
      </c>
      <c r="G103">
        <v>1665065393.2874999</v>
      </c>
      <c r="H103">
        <f t="shared" si="34"/>
        <v>1.3914590487197937E-3</v>
      </c>
      <c r="I103">
        <f t="shared" si="35"/>
        <v>1.3914590487197938</v>
      </c>
      <c r="J103">
        <f t="shared" si="36"/>
        <v>12.604954028375467</v>
      </c>
      <c r="K103">
        <f t="shared" si="37"/>
        <v>551.73162500000001</v>
      </c>
      <c r="L103">
        <f t="shared" si="38"/>
        <v>252.88524591557984</v>
      </c>
      <c r="M103">
        <f t="shared" si="39"/>
        <v>25.583814963156229</v>
      </c>
      <c r="N103">
        <f t="shared" si="40"/>
        <v>55.817411380471036</v>
      </c>
      <c r="O103">
        <f t="shared" si="41"/>
        <v>7.1345228605105213E-2</v>
      </c>
      <c r="P103">
        <f t="shared" si="42"/>
        <v>2.7717302202466789</v>
      </c>
      <c r="Q103">
        <f t="shared" si="43"/>
        <v>7.0340484812879134E-2</v>
      </c>
      <c r="R103">
        <f t="shared" si="44"/>
        <v>4.4051896434557911E-2</v>
      </c>
      <c r="S103">
        <f t="shared" si="45"/>
        <v>194.43358161254852</v>
      </c>
      <c r="T103">
        <f t="shared" si="46"/>
        <v>34.803375480824833</v>
      </c>
      <c r="U103">
        <f t="shared" si="47"/>
        <v>33.814662499999997</v>
      </c>
      <c r="V103">
        <f t="shared" si="48"/>
        <v>5.2880208285306685</v>
      </c>
      <c r="W103">
        <f t="shared" si="49"/>
        <v>63.183500840412123</v>
      </c>
      <c r="X103">
        <f t="shared" si="50"/>
        <v>3.3724045542717005</v>
      </c>
      <c r="Y103">
        <f t="shared" si="51"/>
        <v>5.3374765712803187</v>
      </c>
      <c r="Z103">
        <f t="shared" si="52"/>
        <v>1.915616274258968</v>
      </c>
      <c r="AA103">
        <f t="shared" si="53"/>
        <v>-61.363344048542899</v>
      </c>
      <c r="AB103">
        <f t="shared" si="54"/>
        <v>24.919240267955399</v>
      </c>
      <c r="AC103">
        <f t="shared" si="55"/>
        <v>2.0771958239342823</v>
      </c>
      <c r="AD103">
        <f t="shared" si="56"/>
        <v>160.0666736558953</v>
      </c>
      <c r="AE103">
        <f t="shared" si="57"/>
        <v>22.893143602293975</v>
      </c>
      <c r="AF103">
        <f t="shared" si="58"/>
        <v>1.3964072532881591</v>
      </c>
      <c r="AG103">
        <f t="shared" si="59"/>
        <v>12.604954028375467</v>
      </c>
      <c r="AH103">
        <v>592.75282714075865</v>
      </c>
      <c r="AI103">
        <v>573.84366060606055</v>
      </c>
      <c r="AJ103">
        <v>1.703205826945607</v>
      </c>
      <c r="AK103">
        <v>66.416550813611067</v>
      </c>
      <c r="AL103">
        <f t="shared" si="60"/>
        <v>1.3914590487197938</v>
      </c>
      <c r="AM103">
        <v>32.089647407272217</v>
      </c>
      <c r="AN103">
        <v>33.331375151515161</v>
      </c>
      <c r="AO103">
        <v>-2.6216876973960838E-5</v>
      </c>
      <c r="AP103">
        <v>79.004078207123655</v>
      </c>
      <c r="AQ103">
        <v>10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47297.307169360705</v>
      </c>
      <c r="AV103" t="s">
        <v>379</v>
      </c>
      <c r="AW103" t="s">
        <v>379</v>
      </c>
      <c r="AX103">
        <v>0</v>
      </c>
      <c r="AY103">
        <v>0</v>
      </c>
      <c r="AZ103">
        <v>261</v>
      </c>
      <c r="BA103">
        <v>1000</v>
      </c>
      <c r="BB103" t="s">
        <v>380</v>
      </c>
      <c r="BC103">
        <v>1176.155</v>
      </c>
      <c r="BD103">
        <v>1226.1110000000001</v>
      </c>
      <c r="BE103">
        <v>1216</v>
      </c>
      <c r="BF103">
        <v>1.4603136E-4</v>
      </c>
      <c r="BG103">
        <v>9.7405935999999986E-4</v>
      </c>
      <c r="BH103">
        <v>4.7597999359999997E-2</v>
      </c>
      <c r="BI103">
        <v>7.5799999999999999E-4</v>
      </c>
      <c r="BJ103">
        <f t="shared" si="64"/>
        <v>1200.0474999999999</v>
      </c>
      <c r="BK103">
        <f t="shared" si="65"/>
        <v>1009.5455997992476</v>
      </c>
      <c r="BL103">
        <f t="shared" si="66"/>
        <v>0.84125470016749149</v>
      </c>
      <c r="BM103">
        <f t="shared" si="67"/>
        <v>0.16202157132325889</v>
      </c>
      <c r="BN103">
        <v>6</v>
      </c>
      <c r="BO103">
        <v>0.5</v>
      </c>
      <c r="BP103" t="s">
        <v>381</v>
      </c>
      <c r="BQ103">
        <v>2</v>
      </c>
      <c r="BR103" t="b">
        <v>1</v>
      </c>
      <c r="BS103">
        <v>1665065393.2874999</v>
      </c>
      <c r="BT103">
        <v>551.73162500000001</v>
      </c>
      <c r="BU103">
        <v>573.57474999999999</v>
      </c>
      <c r="BV103">
        <v>33.334800000000001</v>
      </c>
      <c r="BW103">
        <v>32.088787500000002</v>
      </c>
      <c r="BX103">
        <v>552.51549999999997</v>
      </c>
      <c r="BY103">
        <v>33.012749999999997</v>
      </c>
      <c r="BZ103">
        <v>650.00549999999998</v>
      </c>
      <c r="CA103">
        <v>101.06775</v>
      </c>
      <c r="CB103">
        <v>9.9935250000000003E-2</v>
      </c>
      <c r="CC103">
        <v>33.981425000000002</v>
      </c>
      <c r="CD103">
        <v>999.9</v>
      </c>
      <c r="CE103">
        <v>33.814662499999997</v>
      </c>
      <c r="CF103">
        <v>0</v>
      </c>
      <c r="CG103">
        <v>0</v>
      </c>
      <c r="CH103">
        <v>9029.9225000000006</v>
      </c>
      <c r="CI103">
        <v>0</v>
      </c>
      <c r="CJ103">
        <v>815.54774999999995</v>
      </c>
      <c r="CK103">
        <v>-21.843162499999998</v>
      </c>
      <c r="CL103">
        <v>570.75774999999999</v>
      </c>
      <c r="CM103">
        <v>592.59024999999997</v>
      </c>
      <c r="CN103">
        <v>1.2460262499999999</v>
      </c>
      <c r="CO103">
        <v>573.57474999999999</v>
      </c>
      <c r="CP103">
        <v>32.088787500000002</v>
      </c>
      <c r="CQ103">
        <v>3.3690725000000001</v>
      </c>
      <c r="CR103">
        <v>3.2431375</v>
      </c>
      <c r="CS103">
        <v>25.974012500000001</v>
      </c>
      <c r="CT103">
        <v>25.331887500000001</v>
      </c>
      <c r="CU103">
        <v>1200.0474999999999</v>
      </c>
      <c r="CV103">
        <v>0.958002625</v>
      </c>
      <c r="CW103">
        <v>4.1997337500000002E-2</v>
      </c>
      <c r="CX103">
        <v>0</v>
      </c>
      <c r="CY103">
        <v>939.13437500000009</v>
      </c>
      <c r="CZ103">
        <v>5.0001600000000002</v>
      </c>
      <c r="DA103">
        <v>12926.5625</v>
      </c>
      <c r="DB103">
        <v>9515.5612500000007</v>
      </c>
      <c r="DC103">
        <v>47.624875000000003</v>
      </c>
      <c r="DD103">
        <v>49.390500000000003</v>
      </c>
      <c r="DE103">
        <v>48.726374999999997</v>
      </c>
      <c r="DF103">
        <v>48.382750000000001</v>
      </c>
      <c r="DG103">
        <v>49.304375</v>
      </c>
      <c r="DH103">
        <v>1144.8575000000001</v>
      </c>
      <c r="DI103">
        <v>50.19</v>
      </c>
      <c r="DJ103">
        <v>0</v>
      </c>
      <c r="DK103">
        <v>2632.400000095367</v>
      </c>
      <c r="DL103">
        <v>0</v>
      </c>
      <c r="DM103">
        <v>939.28515999999991</v>
      </c>
      <c r="DN103">
        <v>-1.5380000126470239</v>
      </c>
      <c r="DO103">
        <v>-651.56154026443551</v>
      </c>
      <c r="DP103">
        <v>12843.987999999999</v>
      </c>
      <c r="DQ103">
        <v>15</v>
      </c>
      <c r="DR103">
        <v>1665062474.5</v>
      </c>
      <c r="DS103" t="s">
        <v>382</v>
      </c>
      <c r="DT103">
        <v>1665062474.5</v>
      </c>
      <c r="DU103">
        <v>1665062474.5</v>
      </c>
      <c r="DV103">
        <v>8</v>
      </c>
      <c r="DW103">
        <v>-4.1000000000000002E-2</v>
      </c>
      <c r="DX103">
        <v>-0.11700000000000001</v>
      </c>
      <c r="DY103">
        <v>-0.78400000000000003</v>
      </c>
      <c r="DZ103">
        <v>0.32200000000000001</v>
      </c>
      <c r="EA103">
        <v>415</v>
      </c>
      <c r="EB103">
        <v>32</v>
      </c>
      <c r="EC103">
        <v>0.34</v>
      </c>
      <c r="ED103">
        <v>0.23</v>
      </c>
      <c r="EE103">
        <v>-21.442107499999999</v>
      </c>
      <c r="EF103">
        <v>-2.742381613508341</v>
      </c>
      <c r="EG103">
        <v>0.26443972034047752</v>
      </c>
      <c r="EH103">
        <v>0</v>
      </c>
      <c r="EI103">
        <v>939.37367647058829</v>
      </c>
      <c r="EJ103">
        <v>-1.546325442916374</v>
      </c>
      <c r="EK103">
        <v>0.24352119373744291</v>
      </c>
      <c r="EL103">
        <v>0</v>
      </c>
      <c r="EM103">
        <v>1.22818775</v>
      </c>
      <c r="EN103">
        <v>0.15874300187617099</v>
      </c>
      <c r="EO103">
        <v>1.6263271424824081E-2</v>
      </c>
      <c r="EP103">
        <v>0</v>
      </c>
      <c r="EQ103">
        <v>0</v>
      </c>
      <c r="ER103">
        <v>3</v>
      </c>
      <c r="ES103" t="s">
        <v>400</v>
      </c>
      <c r="ET103">
        <v>3.36904</v>
      </c>
      <c r="EU103">
        <v>2.8939300000000001</v>
      </c>
      <c r="EV103">
        <v>0.12096899999999999</v>
      </c>
      <c r="EW103">
        <v>0.126139</v>
      </c>
      <c r="EX103">
        <v>0.138686</v>
      </c>
      <c r="EY103">
        <v>0.13755100000000001</v>
      </c>
      <c r="EZ103">
        <v>30347.9</v>
      </c>
      <c r="FA103">
        <v>26276.2</v>
      </c>
      <c r="FB103">
        <v>30860.5</v>
      </c>
      <c r="FC103">
        <v>28029.3</v>
      </c>
      <c r="FD103">
        <v>35033.9</v>
      </c>
      <c r="FE103">
        <v>34132.9</v>
      </c>
      <c r="FF103">
        <v>40243.5</v>
      </c>
      <c r="FG103">
        <v>39096.699999999997</v>
      </c>
      <c r="FH103">
        <v>2.3026499999999999</v>
      </c>
      <c r="FI103">
        <v>2.1659799999999998</v>
      </c>
      <c r="FJ103">
        <v>0</v>
      </c>
      <c r="FK103">
        <v>7.9404600000000006E-2</v>
      </c>
      <c r="FL103">
        <v>999.9</v>
      </c>
      <c r="FM103">
        <v>32.524500000000003</v>
      </c>
      <c r="FN103">
        <v>59.9</v>
      </c>
      <c r="FO103">
        <v>38.799999999999997</v>
      </c>
      <c r="FP103">
        <v>41.1982</v>
      </c>
      <c r="FQ103">
        <v>50.890900000000002</v>
      </c>
      <c r="FR103">
        <v>30.793299999999999</v>
      </c>
      <c r="FS103">
        <v>2</v>
      </c>
      <c r="FT103">
        <v>0.67717499999999997</v>
      </c>
      <c r="FU103">
        <v>1.1177699999999999</v>
      </c>
      <c r="FV103">
        <v>20.2042</v>
      </c>
      <c r="FW103">
        <v>5.2151899999999998</v>
      </c>
      <c r="FX103">
        <v>11.974</v>
      </c>
      <c r="FY103">
        <v>4.9904500000000001</v>
      </c>
      <c r="FZ103">
        <v>3.2926500000000001</v>
      </c>
      <c r="GA103">
        <v>9999</v>
      </c>
      <c r="GB103">
        <v>9999</v>
      </c>
      <c r="GC103">
        <v>9999</v>
      </c>
      <c r="GD103">
        <v>999.9</v>
      </c>
      <c r="GE103">
        <v>4.9713700000000003</v>
      </c>
      <c r="GF103">
        <v>1.8742300000000001</v>
      </c>
      <c r="GG103">
        <v>1.87053</v>
      </c>
      <c r="GH103">
        <v>1.8701300000000001</v>
      </c>
      <c r="GI103">
        <v>1.8747</v>
      </c>
      <c r="GJ103">
        <v>1.87148</v>
      </c>
      <c r="GK103">
        <v>1.8669100000000001</v>
      </c>
      <c r="GL103">
        <v>1.8778999999999999</v>
      </c>
      <c r="GM103">
        <v>0</v>
      </c>
      <c r="GN103">
        <v>0</v>
      </c>
      <c r="GO103">
        <v>0</v>
      </c>
      <c r="GP103">
        <v>0</v>
      </c>
      <c r="GQ103" t="s">
        <v>384</v>
      </c>
      <c r="GR103" t="s">
        <v>385</v>
      </c>
      <c r="GS103" t="s">
        <v>386</v>
      </c>
      <c r="GT103" t="s">
        <v>386</v>
      </c>
      <c r="GU103" t="s">
        <v>386</v>
      </c>
      <c r="GV103" t="s">
        <v>386</v>
      </c>
      <c r="GW103">
        <v>0</v>
      </c>
      <c r="GX103">
        <v>100</v>
      </c>
      <c r="GY103">
        <v>100</v>
      </c>
      <c r="GZ103">
        <v>-0.78400000000000003</v>
      </c>
      <c r="HA103">
        <v>0.3221</v>
      </c>
      <c r="HB103">
        <v>-0.78395000000000437</v>
      </c>
      <c r="HC103">
        <v>0</v>
      </c>
      <c r="HD103">
        <v>0</v>
      </c>
      <c r="HE103">
        <v>0</v>
      </c>
      <c r="HF103">
        <v>0.32204000000000832</v>
      </c>
      <c r="HG103">
        <v>0</v>
      </c>
      <c r="HH103">
        <v>0</v>
      </c>
      <c r="HI103">
        <v>0</v>
      </c>
      <c r="HJ103">
        <v>-1</v>
      </c>
      <c r="HK103">
        <v>-1</v>
      </c>
      <c r="HL103">
        <v>-1</v>
      </c>
      <c r="HM103">
        <v>-1</v>
      </c>
      <c r="HN103">
        <v>48.7</v>
      </c>
      <c r="HO103">
        <v>48.7</v>
      </c>
      <c r="HP103">
        <v>1.7480500000000001</v>
      </c>
      <c r="HQ103">
        <v>2.5585900000000001</v>
      </c>
      <c r="HR103">
        <v>2.1484399999999999</v>
      </c>
      <c r="HS103">
        <v>2.5830099999999998</v>
      </c>
      <c r="HT103">
        <v>2.5451700000000002</v>
      </c>
      <c r="HU103">
        <v>2.2912599999999999</v>
      </c>
      <c r="HV103">
        <v>43.100900000000003</v>
      </c>
      <c r="HW103">
        <v>13.9131</v>
      </c>
      <c r="HX103">
        <v>18</v>
      </c>
      <c r="HY103">
        <v>694.10400000000004</v>
      </c>
      <c r="HZ103">
        <v>715.39800000000002</v>
      </c>
      <c r="IA103">
        <v>31.000499999999999</v>
      </c>
      <c r="IB103">
        <v>36.0199</v>
      </c>
      <c r="IC103">
        <v>29.999700000000001</v>
      </c>
      <c r="ID103">
        <v>35.870399999999997</v>
      </c>
      <c r="IE103">
        <v>35.824399999999997</v>
      </c>
      <c r="IF103">
        <v>35.0321</v>
      </c>
      <c r="IG103">
        <v>28.1814</v>
      </c>
      <c r="IH103">
        <v>68.106999999999999</v>
      </c>
      <c r="II103">
        <v>31</v>
      </c>
      <c r="IJ103">
        <v>592.06500000000005</v>
      </c>
      <c r="IK103">
        <v>32.163899999999998</v>
      </c>
      <c r="IL103">
        <v>98.368600000000001</v>
      </c>
      <c r="IM103">
        <v>98.434200000000004</v>
      </c>
    </row>
    <row r="104" spans="1:247" x14ac:dyDescent="0.2">
      <c r="A104">
        <v>89</v>
      </c>
      <c r="B104">
        <v>1665065399.5999999</v>
      </c>
      <c r="C104">
        <v>351</v>
      </c>
      <c r="D104" t="s">
        <v>563</v>
      </c>
      <c r="E104" t="s">
        <v>564</v>
      </c>
      <c r="F104">
        <v>4</v>
      </c>
      <c r="G104">
        <v>1665065397.5999999</v>
      </c>
      <c r="H104">
        <f t="shared" si="34"/>
        <v>1.3944812547082015E-3</v>
      </c>
      <c r="I104">
        <f t="shared" si="35"/>
        <v>1.3944812547082015</v>
      </c>
      <c r="J104">
        <f t="shared" si="36"/>
        <v>12.711992286653821</v>
      </c>
      <c r="K104">
        <f t="shared" si="37"/>
        <v>558.83785714285716</v>
      </c>
      <c r="L104">
        <f t="shared" si="38"/>
        <v>257.95249759306699</v>
      </c>
      <c r="M104">
        <f t="shared" si="39"/>
        <v>26.096719009070313</v>
      </c>
      <c r="N104">
        <f t="shared" si="40"/>
        <v>56.536899877181462</v>
      </c>
      <c r="O104">
        <f t="shared" si="41"/>
        <v>7.1491476573179863E-2</v>
      </c>
      <c r="P104">
        <f t="shared" si="42"/>
        <v>2.7731047954941017</v>
      </c>
      <c r="Q104">
        <f t="shared" si="43"/>
        <v>7.0483133244546706E-2</v>
      </c>
      <c r="R104">
        <f t="shared" si="44"/>
        <v>4.4141369077842649E-2</v>
      </c>
      <c r="S104">
        <f t="shared" si="45"/>
        <v>194.42212461252535</v>
      </c>
      <c r="T104">
        <f t="shared" si="46"/>
        <v>34.808562539182965</v>
      </c>
      <c r="U104">
        <f t="shared" si="47"/>
        <v>33.814042857142859</v>
      </c>
      <c r="V104">
        <f t="shared" si="48"/>
        <v>5.2878378105542208</v>
      </c>
      <c r="W104">
        <f t="shared" si="49"/>
        <v>63.15164886572893</v>
      </c>
      <c r="X104">
        <f t="shared" si="50"/>
        <v>3.3719195512819296</v>
      </c>
      <c r="Y104">
        <f t="shared" si="51"/>
        <v>5.3394006519943762</v>
      </c>
      <c r="Z104">
        <f t="shared" si="52"/>
        <v>1.9159182592722912</v>
      </c>
      <c r="AA104">
        <f t="shared" si="53"/>
        <v>-61.496623332631685</v>
      </c>
      <c r="AB104">
        <f t="shared" si="54"/>
        <v>25.99013745093302</v>
      </c>
      <c r="AC104">
        <f t="shared" si="55"/>
        <v>2.165450676638617</v>
      </c>
      <c r="AD104">
        <f t="shared" si="56"/>
        <v>161.0810894074653</v>
      </c>
      <c r="AE104">
        <f t="shared" si="57"/>
        <v>23.02107375564453</v>
      </c>
      <c r="AF104">
        <f t="shared" si="58"/>
        <v>1.3951775791056187</v>
      </c>
      <c r="AG104">
        <f t="shared" si="59"/>
        <v>12.711992286653821</v>
      </c>
      <c r="AH104">
        <v>599.67711480617197</v>
      </c>
      <c r="AI104">
        <v>580.66259393939379</v>
      </c>
      <c r="AJ104">
        <v>1.704020012601424</v>
      </c>
      <c r="AK104">
        <v>66.416550813611067</v>
      </c>
      <c r="AL104">
        <f t="shared" si="60"/>
        <v>1.3944812547082015</v>
      </c>
      <c r="AM104">
        <v>32.0845384889749</v>
      </c>
      <c r="AN104">
        <v>33.32891636363636</v>
      </c>
      <c r="AO104">
        <v>-1.4481735735268461E-5</v>
      </c>
      <c r="AP104">
        <v>79.004078207123655</v>
      </c>
      <c r="AQ104">
        <v>10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47334.039926882942</v>
      </c>
      <c r="AV104" t="s">
        <v>379</v>
      </c>
      <c r="AW104" t="s">
        <v>379</v>
      </c>
      <c r="AX104">
        <v>0</v>
      </c>
      <c r="AY104">
        <v>0</v>
      </c>
      <c r="AZ104">
        <v>261</v>
      </c>
      <c r="BA104">
        <v>1000</v>
      </c>
      <c r="BB104" t="s">
        <v>380</v>
      </c>
      <c r="BC104">
        <v>1176.155</v>
      </c>
      <c r="BD104">
        <v>1226.1110000000001</v>
      </c>
      <c r="BE104">
        <v>1216</v>
      </c>
      <c r="BF104">
        <v>1.4603136E-4</v>
      </c>
      <c r="BG104">
        <v>9.7405935999999986E-4</v>
      </c>
      <c r="BH104">
        <v>4.7597999359999997E-2</v>
      </c>
      <c r="BI104">
        <v>7.5799999999999999E-4</v>
      </c>
      <c r="BJ104">
        <f t="shared" si="64"/>
        <v>1199.975714285714</v>
      </c>
      <c r="BK104">
        <f t="shared" si="65"/>
        <v>1009.4852997992356</v>
      </c>
      <c r="BL104">
        <f t="shared" si="66"/>
        <v>0.84125477522695702</v>
      </c>
      <c r="BM104">
        <f t="shared" si="67"/>
        <v>0.16202171618802735</v>
      </c>
      <c r="BN104">
        <v>6</v>
      </c>
      <c r="BO104">
        <v>0.5</v>
      </c>
      <c r="BP104" t="s">
        <v>381</v>
      </c>
      <c r="BQ104">
        <v>2</v>
      </c>
      <c r="BR104" t="b">
        <v>1</v>
      </c>
      <c r="BS104">
        <v>1665065397.5999999</v>
      </c>
      <c r="BT104">
        <v>558.83785714285716</v>
      </c>
      <c r="BU104">
        <v>580.80771428571427</v>
      </c>
      <c r="BV104">
        <v>33.329671428571423</v>
      </c>
      <c r="BW104">
        <v>32.084742857142857</v>
      </c>
      <c r="BX104">
        <v>559.62185714285715</v>
      </c>
      <c r="BY104">
        <v>33.007628571428569</v>
      </c>
      <c r="BZ104">
        <v>650.00200000000007</v>
      </c>
      <c r="CA104">
        <v>101.0688571428571</v>
      </c>
      <c r="CB104">
        <v>9.9843500000000002E-2</v>
      </c>
      <c r="CC104">
        <v>33.987885714285717</v>
      </c>
      <c r="CD104">
        <v>999.89999999999986</v>
      </c>
      <c r="CE104">
        <v>33.814042857142859</v>
      </c>
      <c r="CF104">
        <v>0</v>
      </c>
      <c r="CG104">
        <v>0</v>
      </c>
      <c r="CH104">
        <v>9037.1428571428569</v>
      </c>
      <c r="CI104">
        <v>0</v>
      </c>
      <c r="CJ104">
        <v>950.09771428571423</v>
      </c>
      <c r="CK104">
        <v>-21.969742857142862</v>
      </c>
      <c r="CL104">
        <v>578.10599999999999</v>
      </c>
      <c r="CM104">
        <v>600.0607142857142</v>
      </c>
      <c r="CN104">
        <v>1.244961428571429</v>
      </c>
      <c r="CO104">
        <v>580.80771428571427</v>
      </c>
      <c r="CP104">
        <v>32.084742857142857</v>
      </c>
      <c r="CQ104">
        <v>3.368598571428572</v>
      </c>
      <c r="CR104">
        <v>3.2427728571428571</v>
      </c>
      <c r="CS104">
        <v>25.971614285714281</v>
      </c>
      <c r="CT104">
        <v>25.32995714285714</v>
      </c>
      <c r="CU104">
        <v>1199.975714285714</v>
      </c>
      <c r="CV104">
        <v>0.9580008571428571</v>
      </c>
      <c r="CW104">
        <v>4.1999057142857142E-2</v>
      </c>
      <c r="CX104">
        <v>0</v>
      </c>
      <c r="CY104">
        <v>939.13128571428581</v>
      </c>
      <c r="CZ104">
        <v>5.0001600000000002</v>
      </c>
      <c r="DA104">
        <v>12604.72857142857</v>
      </c>
      <c r="DB104">
        <v>9514.9771428571421</v>
      </c>
      <c r="DC104">
        <v>47.642714285714291</v>
      </c>
      <c r="DD104">
        <v>49.392714285714291</v>
      </c>
      <c r="DE104">
        <v>48.732000000000014</v>
      </c>
      <c r="DF104">
        <v>48.357000000000014</v>
      </c>
      <c r="DG104">
        <v>49.321285714285708</v>
      </c>
      <c r="DH104">
        <v>1144.785714285714</v>
      </c>
      <c r="DI104">
        <v>50.19</v>
      </c>
      <c r="DJ104">
        <v>0</v>
      </c>
      <c r="DK104">
        <v>2636.599999904633</v>
      </c>
      <c r="DL104">
        <v>0</v>
      </c>
      <c r="DM104">
        <v>939.21296153846151</v>
      </c>
      <c r="DN104">
        <v>-1.6928889049829989</v>
      </c>
      <c r="DO104">
        <v>213.79487462327441</v>
      </c>
      <c r="DP104">
        <v>12711.15</v>
      </c>
      <c r="DQ104">
        <v>15</v>
      </c>
      <c r="DR104">
        <v>1665062474.5</v>
      </c>
      <c r="DS104" t="s">
        <v>382</v>
      </c>
      <c r="DT104">
        <v>1665062474.5</v>
      </c>
      <c r="DU104">
        <v>1665062474.5</v>
      </c>
      <c r="DV104">
        <v>8</v>
      </c>
      <c r="DW104">
        <v>-4.1000000000000002E-2</v>
      </c>
      <c r="DX104">
        <v>-0.11700000000000001</v>
      </c>
      <c r="DY104">
        <v>-0.78400000000000003</v>
      </c>
      <c r="DZ104">
        <v>0.32200000000000001</v>
      </c>
      <c r="EA104">
        <v>415</v>
      </c>
      <c r="EB104">
        <v>32</v>
      </c>
      <c r="EC104">
        <v>0.34</v>
      </c>
      <c r="ED104">
        <v>0.23</v>
      </c>
      <c r="EE104">
        <v>-21.62645365853659</v>
      </c>
      <c r="EF104">
        <v>-2.5407909407665881</v>
      </c>
      <c r="EG104">
        <v>0.25173161094711533</v>
      </c>
      <c r="EH104">
        <v>0</v>
      </c>
      <c r="EI104">
        <v>939.2624117647058</v>
      </c>
      <c r="EJ104">
        <v>-1.269854859344252</v>
      </c>
      <c r="EK104">
        <v>0.22965077293284719</v>
      </c>
      <c r="EL104">
        <v>0</v>
      </c>
      <c r="EM104">
        <v>1.2355302439024389</v>
      </c>
      <c r="EN104">
        <v>0.1221614634146314</v>
      </c>
      <c r="EO104">
        <v>1.417116627518878E-2</v>
      </c>
      <c r="EP104">
        <v>0</v>
      </c>
      <c r="EQ104">
        <v>0</v>
      </c>
      <c r="ER104">
        <v>3</v>
      </c>
      <c r="ES104" t="s">
        <v>400</v>
      </c>
      <c r="ET104">
        <v>3.36896</v>
      </c>
      <c r="EU104">
        <v>2.8938199999999998</v>
      </c>
      <c r="EV104">
        <v>0.122</v>
      </c>
      <c r="EW104">
        <v>0.12718499999999999</v>
      </c>
      <c r="EX104">
        <v>0.13867299999999999</v>
      </c>
      <c r="EY104">
        <v>0.137549</v>
      </c>
      <c r="EZ104">
        <v>30313.1</v>
      </c>
      <c r="FA104">
        <v>26245.7</v>
      </c>
      <c r="FB104">
        <v>30861.4</v>
      </c>
      <c r="FC104">
        <v>28030.3</v>
      </c>
      <c r="FD104">
        <v>35035.4</v>
      </c>
      <c r="FE104">
        <v>34134.300000000003</v>
      </c>
      <c r="FF104">
        <v>40244.6</v>
      </c>
      <c r="FG104">
        <v>39098.199999999997</v>
      </c>
      <c r="FH104">
        <v>2.3027000000000002</v>
      </c>
      <c r="FI104">
        <v>2.1662499999999998</v>
      </c>
      <c r="FJ104">
        <v>0</v>
      </c>
      <c r="FK104">
        <v>8.0078800000000006E-2</v>
      </c>
      <c r="FL104">
        <v>999.9</v>
      </c>
      <c r="FM104">
        <v>32.524500000000003</v>
      </c>
      <c r="FN104">
        <v>59.9</v>
      </c>
      <c r="FO104">
        <v>38.799999999999997</v>
      </c>
      <c r="FP104">
        <v>41.197000000000003</v>
      </c>
      <c r="FQ104">
        <v>50.920900000000003</v>
      </c>
      <c r="FR104">
        <v>30.833300000000001</v>
      </c>
      <c r="FS104">
        <v>2</v>
      </c>
      <c r="FT104">
        <v>0.67668399999999995</v>
      </c>
      <c r="FU104">
        <v>1.12077</v>
      </c>
      <c r="FV104">
        <v>20.2042</v>
      </c>
      <c r="FW104">
        <v>5.2144399999999997</v>
      </c>
      <c r="FX104">
        <v>11.974</v>
      </c>
      <c r="FY104">
        <v>4.9901499999999999</v>
      </c>
      <c r="FZ104">
        <v>3.2925499999999999</v>
      </c>
      <c r="GA104">
        <v>9999</v>
      </c>
      <c r="GB104">
        <v>9999</v>
      </c>
      <c r="GC104">
        <v>9999</v>
      </c>
      <c r="GD104">
        <v>999.9</v>
      </c>
      <c r="GE104">
        <v>4.9713700000000003</v>
      </c>
      <c r="GF104">
        <v>1.87422</v>
      </c>
      <c r="GG104">
        <v>1.87053</v>
      </c>
      <c r="GH104">
        <v>1.8701300000000001</v>
      </c>
      <c r="GI104">
        <v>1.8747</v>
      </c>
      <c r="GJ104">
        <v>1.8714900000000001</v>
      </c>
      <c r="GK104">
        <v>1.8669100000000001</v>
      </c>
      <c r="GL104">
        <v>1.8778999999999999</v>
      </c>
      <c r="GM104">
        <v>0</v>
      </c>
      <c r="GN104">
        <v>0</v>
      </c>
      <c r="GO104">
        <v>0</v>
      </c>
      <c r="GP104">
        <v>0</v>
      </c>
      <c r="GQ104" t="s">
        <v>384</v>
      </c>
      <c r="GR104" t="s">
        <v>385</v>
      </c>
      <c r="GS104" t="s">
        <v>386</v>
      </c>
      <c r="GT104" t="s">
        <v>386</v>
      </c>
      <c r="GU104" t="s">
        <v>386</v>
      </c>
      <c r="GV104" t="s">
        <v>386</v>
      </c>
      <c r="GW104">
        <v>0</v>
      </c>
      <c r="GX104">
        <v>100</v>
      </c>
      <c r="GY104">
        <v>100</v>
      </c>
      <c r="GZ104">
        <v>-0.78400000000000003</v>
      </c>
      <c r="HA104">
        <v>0.32200000000000001</v>
      </c>
      <c r="HB104">
        <v>-0.78395000000000437</v>
      </c>
      <c r="HC104">
        <v>0</v>
      </c>
      <c r="HD104">
        <v>0</v>
      </c>
      <c r="HE104">
        <v>0</v>
      </c>
      <c r="HF104">
        <v>0.32204000000000832</v>
      </c>
      <c r="HG104">
        <v>0</v>
      </c>
      <c r="HH104">
        <v>0</v>
      </c>
      <c r="HI104">
        <v>0</v>
      </c>
      <c r="HJ104">
        <v>-1</v>
      </c>
      <c r="HK104">
        <v>-1</v>
      </c>
      <c r="HL104">
        <v>-1</v>
      </c>
      <c r="HM104">
        <v>-1</v>
      </c>
      <c r="HN104">
        <v>48.8</v>
      </c>
      <c r="HO104">
        <v>48.8</v>
      </c>
      <c r="HP104">
        <v>1.7626999999999999</v>
      </c>
      <c r="HQ104">
        <v>2.5659200000000002</v>
      </c>
      <c r="HR104">
        <v>2.1484399999999999</v>
      </c>
      <c r="HS104">
        <v>2.5830099999999998</v>
      </c>
      <c r="HT104">
        <v>2.5451700000000002</v>
      </c>
      <c r="HU104">
        <v>2.2460900000000001</v>
      </c>
      <c r="HV104">
        <v>43.100900000000003</v>
      </c>
      <c r="HW104">
        <v>13.904400000000001</v>
      </c>
      <c r="HX104">
        <v>18</v>
      </c>
      <c r="HY104">
        <v>694.09</v>
      </c>
      <c r="HZ104">
        <v>715.60799999999995</v>
      </c>
      <c r="IA104">
        <v>31.000800000000002</v>
      </c>
      <c r="IB104">
        <v>36.014099999999999</v>
      </c>
      <c r="IC104">
        <v>29.999600000000001</v>
      </c>
      <c r="ID104">
        <v>35.865299999999998</v>
      </c>
      <c r="IE104">
        <v>35.819299999999998</v>
      </c>
      <c r="IF104">
        <v>35.359299999999998</v>
      </c>
      <c r="IG104">
        <v>28.1814</v>
      </c>
      <c r="IH104">
        <v>68.106999999999999</v>
      </c>
      <c r="II104">
        <v>31</v>
      </c>
      <c r="IJ104">
        <v>598.74699999999996</v>
      </c>
      <c r="IK104">
        <v>32.163899999999998</v>
      </c>
      <c r="IL104">
        <v>98.371399999999994</v>
      </c>
      <c r="IM104">
        <v>98.437899999999999</v>
      </c>
    </row>
    <row r="105" spans="1:247" x14ac:dyDescent="0.2">
      <c r="A105">
        <v>90</v>
      </c>
      <c r="B105">
        <v>1665065403.5999999</v>
      </c>
      <c r="C105">
        <v>355</v>
      </c>
      <c r="D105" t="s">
        <v>565</v>
      </c>
      <c r="E105" t="s">
        <v>566</v>
      </c>
      <c r="F105">
        <v>4</v>
      </c>
      <c r="G105">
        <v>1665065401.2874999</v>
      </c>
      <c r="H105">
        <f t="shared" si="34"/>
        <v>1.3906425018066321E-3</v>
      </c>
      <c r="I105">
        <f t="shared" si="35"/>
        <v>1.3906425018066322</v>
      </c>
      <c r="J105">
        <f t="shared" si="36"/>
        <v>13.000071608286467</v>
      </c>
      <c r="K105">
        <f t="shared" si="37"/>
        <v>564.86650000000009</v>
      </c>
      <c r="L105">
        <f t="shared" si="38"/>
        <v>255.81023387879682</v>
      </c>
      <c r="M105">
        <f t="shared" si="39"/>
        <v>25.880055565091993</v>
      </c>
      <c r="N105">
        <f t="shared" si="40"/>
        <v>57.14695688752402</v>
      </c>
      <c r="O105">
        <f t="shared" si="41"/>
        <v>7.1113369101438298E-2</v>
      </c>
      <c r="P105">
        <f t="shared" si="42"/>
        <v>2.7700897138154641</v>
      </c>
      <c r="Q105">
        <f t="shared" si="43"/>
        <v>7.0114513667941566E-2</v>
      </c>
      <c r="R105">
        <f t="shared" si="44"/>
        <v>4.3910145397771258E-2</v>
      </c>
      <c r="S105">
        <f t="shared" si="45"/>
        <v>194.42819511253771</v>
      </c>
      <c r="T105">
        <f t="shared" si="46"/>
        <v>34.811259521734421</v>
      </c>
      <c r="U105">
        <f t="shared" si="47"/>
        <v>33.828975</v>
      </c>
      <c r="V105">
        <f t="shared" si="48"/>
        <v>5.2922497080667084</v>
      </c>
      <c r="W105">
        <f t="shared" si="49"/>
        <v>63.142808842304788</v>
      </c>
      <c r="X105">
        <f t="shared" si="50"/>
        <v>3.3715959960086486</v>
      </c>
      <c r="Y105">
        <f t="shared" si="51"/>
        <v>5.339635752392641</v>
      </c>
      <c r="Z105">
        <f t="shared" si="52"/>
        <v>1.9206537120580598</v>
      </c>
      <c r="AA105">
        <f t="shared" si="53"/>
        <v>-61.327334329672475</v>
      </c>
      <c r="AB105">
        <f t="shared" si="54"/>
        <v>23.849769941199849</v>
      </c>
      <c r="AC105">
        <f t="shared" si="55"/>
        <v>1.9894348720894883</v>
      </c>
      <c r="AD105">
        <f t="shared" si="56"/>
        <v>158.94006559615454</v>
      </c>
      <c r="AE105">
        <f t="shared" si="57"/>
        <v>23.228973828824333</v>
      </c>
      <c r="AF105">
        <f t="shared" si="58"/>
        <v>1.3923387416328399</v>
      </c>
      <c r="AG105">
        <f t="shared" si="59"/>
        <v>13.000071608286467</v>
      </c>
      <c r="AH105">
        <v>606.65095974445944</v>
      </c>
      <c r="AI105">
        <v>587.40624848484856</v>
      </c>
      <c r="AJ105">
        <v>1.6929155863800791</v>
      </c>
      <c r="AK105">
        <v>66.416550813611067</v>
      </c>
      <c r="AL105">
        <f t="shared" si="60"/>
        <v>1.3906425018066322</v>
      </c>
      <c r="AM105">
        <v>32.084270874493541</v>
      </c>
      <c r="AN105">
        <v>33.325253333333343</v>
      </c>
      <c r="AO105">
        <v>-1.446910136121111E-5</v>
      </c>
      <c r="AP105">
        <v>79.004078207123655</v>
      </c>
      <c r="AQ105">
        <v>10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47251.194155154742</v>
      </c>
      <c r="AV105" t="s">
        <v>379</v>
      </c>
      <c r="AW105" t="s">
        <v>379</v>
      </c>
      <c r="AX105">
        <v>0</v>
      </c>
      <c r="AY105">
        <v>0</v>
      </c>
      <c r="AZ105">
        <v>261</v>
      </c>
      <c r="BA105">
        <v>1000</v>
      </c>
      <c r="BB105" t="s">
        <v>380</v>
      </c>
      <c r="BC105">
        <v>1176.155</v>
      </c>
      <c r="BD105">
        <v>1226.1110000000001</v>
      </c>
      <c r="BE105">
        <v>1216</v>
      </c>
      <c r="BF105">
        <v>1.4603136E-4</v>
      </c>
      <c r="BG105">
        <v>9.7405935999999986E-4</v>
      </c>
      <c r="BH105">
        <v>4.7597999359999997E-2</v>
      </c>
      <c r="BI105">
        <v>7.5799999999999999E-4</v>
      </c>
      <c r="BJ105">
        <f t="shared" si="64"/>
        <v>1200.0137500000001</v>
      </c>
      <c r="BK105">
        <f t="shared" si="65"/>
        <v>1009.5172497992423</v>
      </c>
      <c r="BL105">
        <f t="shared" si="66"/>
        <v>0.84125473545552476</v>
      </c>
      <c r="BM105">
        <f t="shared" si="67"/>
        <v>0.16202163942916295</v>
      </c>
      <c r="BN105">
        <v>6</v>
      </c>
      <c r="BO105">
        <v>0.5</v>
      </c>
      <c r="BP105" t="s">
        <v>381</v>
      </c>
      <c r="BQ105">
        <v>2</v>
      </c>
      <c r="BR105" t="b">
        <v>1</v>
      </c>
      <c r="BS105">
        <v>1665065401.2874999</v>
      </c>
      <c r="BT105">
        <v>564.86650000000009</v>
      </c>
      <c r="BU105">
        <v>587.03499999999997</v>
      </c>
      <c r="BV105">
        <v>33.326387500000003</v>
      </c>
      <c r="BW105">
        <v>32.083962499999998</v>
      </c>
      <c r="BX105">
        <v>565.65049999999997</v>
      </c>
      <c r="BY105">
        <v>33.004362499999999</v>
      </c>
      <c r="BZ105">
        <v>649.98874999999998</v>
      </c>
      <c r="CA105">
        <v>101.06887500000001</v>
      </c>
      <c r="CB105">
        <v>0.1000859625</v>
      </c>
      <c r="CC105">
        <v>33.988675000000001</v>
      </c>
      <c r="CD105">
        <v>999.9</v>
      </c>
      <c r="CE105">
        <v>33.828975</v>
      </c>
      <c r="CF105">
        <v>0</v>
      </c>
      <c r="CG105">
        <v>0</v>
      </c>
      <c r="CH105">
        <v>9021.0912500000013</v>
      </c>
      <c r="CI105">
        <v>0</v>
      </c>
      <c r="CJ105">
        <v>636.14800000000002</v>
      </c>
      <c r="CK105">
        <v>-22.168487500000001</v>
      </c>
      <c r="CL105">
        <v>584.34062500000005</v>
      </c>
      <c r="CM105">
        <v>606.493875</v>
      </c>
      <c r="CN105">
        <v>1.24243375</v>
      </c>
      <c r="CO105">
        <v>587.03499999999997</v>
      </c>
      <c r="CP105">
        <v>32.083962499999998</v>
      </c>
      <c r="CQ105">
        <v>3.3682625000000002</v>
      </c>
      <c r="CR105">
        <v>3.2426949999999999</v>
      </c>
      <c r="CS105">
        <v>25.969962500000001</v>
      </c>
      <c r="CT105">
        <v>25.329562500000002</v>
      </c>
      <c r="CU105">
        <v>1200.0137500000001</v>
      </c>
      <c r="CV105">
        <v>0.958002625</v>
      </c>
      <c r="CW105">
        <v>4.1997337500000002E-2</v>
      </c>
      <c r="CX105">
        <v>0</v>
      </c>
      <c r="CY105">
        <v>939.23012500000004</v>
      </c>
      <c r="CZ105">
        <v>5.0001600000000002</v>
      </c>
      <c r="DA105">
        <v>12405.862499999999</v>
      </c>
      <c r="DB105">
        <v>9515.286250000001</v>
      </c>
      <c r="DC105">
        <v>47.609250000000003</v>
      </c>
      <c r="DD105">
        <v>49.382750000000001</v>
      </c>
      <c r="DE105">
        <v>48.694875000000003</v>
      </c>
      <c r="DF105">
        <v>48.375</v>
      </c>
      <c r="DG105">
        <v>49.312124999999988</v>
      </c>
      <c r="DH105">
        <v>1144.82375</v>
      </c>
      <c r="DI105">
        <v>50.19</v>
      </c>
      <c r="DJ105">
        <v>0</v>
      </c>
      <c r="DK105">
        <v>2640.7999999523158</v>
      </c>
      <c r="DL105">
        <v>0</v>
      </c>
      <c r="DM105">
        <v>939.14384000000007</v>
      </c>
      <c r="DN105">
        <v>3.8846147194264033E-2</v>
      </c>
      <c r="DO105">
        <v>-2209.2076962410329</v>
      </c>
      <c r="DP105">
        <v>12651.644</v>
      </c>
      <c r="DQ105">
        <v>15</v>
      </c>
      <c r="DR105">
        <v>1665062474.5</v>
      </c>
      <c r="DS105" t="s">
        <v>382</v>
      </c>
      <c r="DT105">
        <v>1665062474.5</v>
      </c>
      <c r="DU105">
        <v>1665062474.5</v>
      </c>
      <c r="DV105">
        <v>8</v>
      </c>
      <c r="DW105">
        <v>-4.1000000000000002E-2</v>
      </c>
      <c r="DX105">
        <v>-0.11700000000000001</v>
      </c>
      <c r="DY105">
        <v>-0.78400000000000003</v>
      </c>
      <c r="DZ105">
        <v>0.32200000000000001</v>
      </c>
      <c r="EA105">
        <v>415</v>
      </c>
      <c r="EB105">
        <v>32</v>
      </c>
      <c r="EC105">
        <v>0.34</v>
      </c>
      <c r="ED105">
        <v>0.23</v>
      </c>
      <c r="EE105">
        <v>-21.798868292682929</v>
      </c>
      <c r="EF105">
        <v>-2.4559839721254342</v>
      </c>
      <c r="EG105">
        <v>0.24345334750066619</v>
      </c>
      <c r="EH105">
        <v>0</v>
      </c>
      <c r="EI105">
        <v>939.20070588235296</v>
      </c>
      <c r="EJ105">
        <v>-0.84614209836707421</v>
      </c>
      <c r="EK105">
        <v>0.2202273597112768</v>
      </c>
      <c r="EL105">
        <v>1</v>
      </c>
      <c r="EM105">
        <v>1.2410243902439031</v>
      </c>
      <c r="EN105">
        <v>5.4287456445996668E-2</v>
      </c>
      <c r="EO105">
        <v>9.6260492741413514E-3</v>
      </c>
      <c r="EP105">
        <v>1</v>
      </c>
      <c r="EQ105">
        <v>2</v>
      </c>
      <c r="ER105">
        <v>3</v>
      </c>
      <c r="ES105" t="s">
        <v>567</v>
      </c>
      <c r="ET105">
        <v>3.36917</v>
      </c>
      <c r="EU105">
        <v>2.8940999999999999</v>
      </c>
      <c r="EV105">
        <v>0.12302100000000001</v>
      </c>
      <c r="EW105">
        <v>0.12823200000000001</v>
      </c>
      <c r="EX105">
        <v>0.13866800000000001</v>
      </c>
      <c r="EY105">
        <v>0.137545</v>
      </c>
      <c r="EZ105">
        <v>30278.7</v>
      </c>
      <c r="FA105">
        <v>26214.9</v>
      </c>
      <c r="FB105">
        <v>30862.3</v>
      </c>
      <c r="FC105">
        <v>28031.200000000001</v>
      </c>
      <c r="FD105">
        <v>35036.9</v>
      </c>
      <c r="FE105">
        <v>34135.4</v>
      </c>
      <c r="FF105">
        <v>40246.1</v>
      </c>
      <c r="FG105">
        <v>39099.300000000003</v>
      </c>
      <c r="FH105">
        <v>2.30288</v>
      </c>
      <c r="FI105">
        <v>2.1661999999999999</v>
      </c>
      <c r="FJ105">
        <v>0</v>
      </c>
      <c r="FK105">
        <v>8.0630199999999999E-2</v>
      </c>
      <c r="FL105">
        <v>999.9</v>
      </c>
      <c r="FM105">
        <v>32.526000000000003</v>
      </c>
      <c r="FN105">
        <v>59.8</v>
      </c>
      <c r="FO105">
        <v>38.799999999999997</v>
      </c>
      <c r="FP105">
        <v>41.130499999999998</v>
      </c>
      <c r="FQ105">
        <v>50.860900000000001</v>
      </c>
      <c r="FR105">
        <v>30.677099999999999</v>
      </c>
      <c r="FS105">
        <v>2</v>
      </c>
      <c r="FT105">
        <v>0.67639499999999997</v>
      </c>
      <c r="FU105">
        <v>1.12392</v>
      </c>
      <c r="FV105">
        <v>20.2042</v>
      </c>
      <c r="FW105">
        <v>5.2145900000000003</v>
      </c>
      <c r="FX105">
        <v>11.974</v>
      </c>
      <c r="FY105">
        <v>4.9905999999999997</v>
      </c>
      <c r="FZ105">
        <v>3.2924799999999999</v>
      </c>
      <c r="GA105">
        <v>9999</v>
      </c>
      <c r="GB105">
        <v>9999</v>
      </c>
      <c r="GC105">
        <v>9999</v>
      </c>
      <c r="GD105">
        <v>999.9</v>
      </c>
      <c r="GE105">
        <v>4.9713799999999999</v>
      </c>
      <c r="GF105">
        <v>1.87422</v>
      </c>
      <c r="GG105">
        <v>1.8705099999999999</v>
      </c>
      <c r="GH105">
        <v>1.8701300000000001</v>
      </c>
      <c r="GI105">
        <v>1.8747</v>
      </c>
      <c r="GJ105">
        <v>1.87148</v>
      </c>
      <c r="GK105">
        <v>1.8669100000000001</v>
      </c>
      <c r="GL105">
        <v>1.8778999999999999</v>
      </c>
      <c r="GM105">
        <v>0</v>
      </c>
      <c r="GN105">
        <v>0</v>
      </c>
      <c r="GO105">
        <v>0</v>
      </c>
      <c r="GP105">
        <v>0</v>
      </c>
      <c r="GQ105" t="s">
        <v>384</v>
      </c>
      <c r="GR105" t="s">
        <v>385</v>
      </c>
      <c r="GS105" t="s">
        <v>386</v>
      </c>
      <c r="GT105" t="s">
        <v>386</v>
      </c>
      <c r="GU105" t="s">
        <v>386</v>
      </c>
      <c r="GV105" t="s">
        <v>386</v>
      </c>
      <c r="GW105">
        <v>0</v>
      </c>
      <c r="GX105">
        <v>100</v>
      </c>
      <c r="GY105">
        <v>100</v>
      </c>
      <c r="GZ105">
        <v>-0.78400000000000003</v>
      </c>
      <c r="HA105">
        <v>0.3221</v>
      </c>
      <c r="HB105">
        <v>-0.78395000000000437</v>
      </c>
      <c r="HC105">
        <v>0</v>
      </c>
      <c r="HD105">
        <v>0</v>
      </c>
      <c r="HE105">
        <v>0</v>
      </c>
      <c r="HF105">
        <v>0.32204000000000832</v>
      </c>
      <c r="HG105">
        <v>0</v>
      </c>
      <c r="HH105">
        <v>0</v>
      </c>
      <c r="HI105">
        <v>0</v>
      </c>
      <c r="HJ105">
        <v>-1</v>
      </c>
      <c r="HK105">
        <v>-1</v>
      </c>
      <c r="HL105">
        <v>-1</v>
      </c>
      <c r="HM105">
        <v>-1</v>
      </c>
      <c r="HN105">
        <v>48.8</v>
      </c>
      <c r="HO105">
        <v>48.8</v>
      </c>
      <c r="HP105">
        <v>1.78101</v>
      </c>
      <c r="HQ105">
        <v>2.5622600000000002</v>
      </c>
      <c r="HR105">
        <v>2.1484399999999999</v>
      </c>
      <c r="HS105">
        <v>2.5830099999999998</v>
      </c>
      <c r="HT105">
        <v>2.5451700000000002</v>
      </c>
      <c r="HU105">
        <v>2.2936999999999999</v>
      </c>
      <c r="HV105">
        <v>43.100900000000003</v>
      </c>
      <c r="HW105">
        <v>13.9131</v>
      </c>
      <c r="HX105">
        <v>18</v>
      </c>
      <c r="HY105">
        <v>694.178</v>
      </c>
      <c r="HZ105">
        <v>715.5</v>
      </c>
      <c r="IA105">
        <v>31.000800000000002</v>
      </c>
      <c r="IB105">
        <v>36.007199999999997</v>
      </c>
      <c r="IC105">
        <v>29.999600000000001</v>
      </c>
      <c r="ID105">
        <v>35.860300000000002</v>
      </c>
      <c r="IE105">
        <v>35.814300000000003</v>
      </c>
      <c r="IF105">
        <v>35.684800000000003</v>
      </c>
      <c r="IG105">
        <v>28.1814</v>
      </c>
      <c r="IH105">
        <v>67.728999999999999</v>
      </c>
      <c r="II105">
        <v>31</v>
      </c>
      <c r="IJ105">
        <v>605.47699999999998</v>
      </c>
      <c r="IK105">
        <v>32.163899999999998</v>
      </c>
      <c r="IL105">
        <v>98.374700000000004</v>
      </c>
      <c r="IM105">
        <v>98.440700000000007</v>
      </c>
    </row>
    <row r="106" spans="1:247" x14ac:dyDescent="0.2">
      <c r="A106">
        <v>91</v>
      </c>
      <c r="B106">
        <v>1665065407.5999999</v>
      </c>
      <c r="C106">
        <v>359</v>
      </c>
      <c r="D106" t="s">
        <v>568</v>
      </c>
      <c r="E106" t="s">
        <v>569</v>
      </c>
      <c r="F106">
        <v>4</v>
      </c>
      <c r="G106">
        <v>1665065405.5999999</v>
      </c>
      <c r="H106">
        <f t="shared" si="34"/>
        <v>1.3869702743175892E-3</v>
      </c>
      <c r="I106">
        <f t="shared" si="35"/>
        <v>1.3869702743175891</v>
      </c>
      <c r="J106">
        <f t="shared" si="36"/>
        <v>13.238793778953472</v>
      </c>
      <c r="K106">
        <f t="shared" si="37"/>
        <v>571.9292857142857</v>
      </c>
      <c r="L106">
        <f t="shared" si="38"/>
        <v>256.7900495505595</v>
      </c>
      <c r="M106">
        <f t="shared" si="39"/>
        <v>25.979478880570095</v>
      </c>
      <c r="N106">
        <f t="shared" si="40"/>
        <v>57.862151689286321</v>
      </c>
      <c r="O106">
        <f t="shared" si="41"/>
        <v>7.0988160038576414E-2</v>
      </c>
      <c r="P106">
        <f t="shared" si="42"/>
        <v>2.7660908653614755</v>
      </c>
      <c r="Q106">
        <f t="shared" si="43"/>
        <v>6.9991375143722695E-2</v>
      </c>
      <c r="R106">
        <f t="shared" si="44"/>
        <v>4.3833000577748263E-2</v>
      </c>
      <c r="S106">
        <f t="shared" si="45"/>
        <v>194.42813532681205</v>
      </c>
      <c r="T106">
        <f t="shared" si="46"/>
        <v>34.80987165518119</v>
      </c>
      <c r="U106">
        <f t="shared" si="47"/>
        <v>33.82197142857143</v>
      </c>
      <c r="V106">
        <f t="shared" si="48"/>
        <v>5.290180012530886</v>
      </c>
      <c r="W106">
        <f t="shared" si="49"/>
        <v>63.147317260587101</v>
      </c>
      <c r="X106">
        <f t="shared" si="50"/>
        <v>3.3711804597787722</v>
      </c>
      <c r="Y106">
        <f t="shared" si="51"/>
        <v>5.3385964852110481</v>
      </c>
      <c r="Z106">
        <f t="shared" si="52"/>
        <v>1.9189995527521138</v>
      </c>
      <c r="AA106">
        <f t="shared" si="53"/>
        <v>-61.165389097405686</v>
      </c>
      <c r="AB106">
        <f t="shared" si="54"/>
        <v>24.339410451838482</v>
      </c>
      <c r="AC106">
        <f t="shared" si="55"/>
        <v>2.0331092109982385</v>
      </c>
      <c r="AD106">
        <f t="shared" si="56"/>
        <v>159.6352658922431</v>
      </c>
      <c r="AE106">
        <f t="shared" si="57"/>
        <v>23.354401879501722</v>
      </c>
      <c r="AF106">
        <f t="shared" si="58"/>
        <v>1.3882982570240807</v>
      </c>
      <c r="AG106">
        <f t="shared" si="59"/>
        <v>13.238793778953472</v>
      </c>
      <c r="AH106">
        <v>613.53628384952083</v>
      </c>
      <c r="AI106">
        <v>594.15074545454547</v>
      </c>
      <c r="AJ106">
        <v>1.671948359404926</v>
      </c>
      <c r="AK106">
        <v>66.416550813611067</v>
      </c>
      <c r="AL106">
        <f t="shared" si="60"/>
        <v>1.3869702743175891</v>
      </c>
      <c r="AM106">
        <v>32.08109974263354</v>
      </c>
      <c r="AN106">
        <v>33.318683030303028</v>
      </c>
      <c r="AO106">
        <v>-1.6282641365342079E-5</v>
      </c>
      <c r="AP106">
        <v>79.004078207123655</v>
      </c>
      <c r="AQ106">
        <v>10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47142.094549354952</v>
      </c>
      <c r="AV106" t="s">
        <v>379</v>
      </c>
      <c r="AW106" t="s">
        <v>379</v>
      </c>
      <c r="AX106">
        <v>0</v>
      </c>
      <c r="AY106">
        <v>0</v>
      </c>
      <c r="AZ106">
        <v>261</v>
      </c>
      <c r="BA106">
        <v>1000</v>
      </c>
      <c r="BB106" t="s">
        <v>380</v>
      </c>
      <c r="BC106">
        <v>1176.155</v>
      </c>
      <c r="BD106">
        <v>1226.1110000000001</v>
      </c>
      <c r="BE106">
        <v>1216</v>
      </c>
      <c r="BF106">
        <v>1.4603136E-4</v>
      </c>
      <c r="BG106">
        <v>9.7405935999999986E-4</v>
      </c>
      <c r="BH106">
        <v>4.7597999359999997E-2</v>
      </c>
      <c r="BI106">
        <v>7.5799999999999999E-4</v>
      </c>
      <c r="BJ106">
        <f t="shared" si="64"/>
        <v>1200.012857142857</v>
      </c>
      <c r="BK106">
        <f t="shared" si="65"/>
        <v>1009.5165426563792</v>
      </c>
      <c r="BL106">
        <f t="shared" si="66"/>
        <v>0.84125477210299593</v>
      </c>
      <c r="BM106">
        <f t="shared" si="67"/>
        <v>0.16202171015878217</v>
      </c>
      <c r="BN106">
        <v>6</v>
      </c>
      <c r="BO106">
        <v>0.5</v>
      </c>
      <c r="BP106" t="s">
        <v>381</v>
      </c>
      <c r="BQ106">
        <v>2</v>
      </c>
      <c r="BR106" t="b">
        <v>1</v>
      </c>
      <c r="BS106">
        <v>1665065405.5999999</v>
      </c>
      <c r="BT106">
        <v>571.9292857142857</v>
      </c>
      <c r="BU106">
        <v>594.21799999999996</v>
      </c>
      <c r="BV106">
        <v>33.321900000000007</v>
      </c>
      <c r="BW106">
        <v>32.083214285714277</v>
      </c>
      <c r="BX106">
        <v>572.7132857142858</v>
      </c>
      <c r="BY106">
        <v>32.999828571428573</v>
      </c>
      <c r="BZ106">
        <v>650.06200000000001</v>
      </c>
      <c r="CA106">
        <v>101.07</v>
      </c>
      <c r="CB106">
        <v>0.1001151428571429</v>
      </c>
      <c r="CC106">
        <v>33.985185714285713</v>
      </c>
      <c r="CD106">
        <v>999.89999999999986</v>
      </c>
      <c r="CE106">
        <v>33.82197142857143</v>
      </c>
      <c r="CF106">
        <v>0</v>
      </c>
      <c r="CG106">
        <v>0</v>
      </c>
      <c r="CH106">
        <v>8999.73</v>
      </c>
      <c r="CI106">
        <v>0</v>
      </c>
      <c r="CJ106">
        <v>535.07071428571442</v>
      </c>
      <c r="CK106">
        <v>-22.288914285714291</v>
      </c>
      <c r="CL106">
        <v>591.64385714285709</v>
      </c>
      <c r="CM106">
        <v>613.91442857142863</v>
      </c>
      <c r="CN106">
        <v>1.238694285714286</v>
      </c>
      <c r="CO106">
        <v>594.21799999999996</v>
      </c>
      <c r="CP106">
        <v>32.083214285714277</v>
      </c>
      <c r="CQ106">
        <v>3.367844285714285</v>
      </c>
      <c r="CR106">
        <v>3.242647142857142</v>
      </c>
      <c r="CS106">
        <v>25.967842857142859</v>
      </c>
      <c r="CT106">
        <v>25.329314285714279</v>
      </c>
      <c r="CU106">
        <v>1200.012857142857</v>
      </c>
      <c r="CV106">
        <v>0.9580008571428571</v>
      </c>
      <c r="CW106">
        <v>4.1999057142857142E-2</v>
      </c>
      <c r="CX106">
        <v>0</v>
      </c>
      <c r="CY106">
        <v>939.21628571428573</v>
      </c>
      <c r="CZ106">
        <v>5.0001600000000002</v>
      </c>
      <c r="DA106">
        <v>12374.11428571429</v>
      </c>
      <c r="DB106">
        <v>9515.2885714285712</v>
      </c>
      <c r="DC106">
        <v>47.615857142857138</v>
      </c>
      <c r="DD106">
        <v>49.375</v>
      </c>
      <c r="DE106">
        <v>48.65128571428572</v>
      </c>
      <c r="DF106">
        <v>48.365857142857138</v>
      </c>
      <c r="DG106">
        <v>49.321000000000012</v>
      </c>
      <c r="DH106">
        <v>1144.821428571428</v>
      </c>
      <c r="DI106">
        <v>50.191428571428567</v>
      </c>
      <c r="DJ106">
        <v>0</v>
      </c>
      <c r="DK106">
        <v>2644.400000095367</v>
      </c>
      <c r="DL106">
        <v>0</v>
      </c>
      <c r="DM106">
        <v>939.15256000000011</v>
      </c>
      <c r="DN106">
        <v>0.82699999094453347</v>
      </c>
      <c r="DO106">
        <v>-3159.215377511021</v>
      </c>
      <c r="DP106">
        <v>12574.255999999999</v>
      </c>
      <c r="DQ106">
        <v>15</v>
      </c>
      <c r="DR106">
        <v>1665062474.5</v>
      </c>
      <c r="DS106" t="s">
        <v>382</v>
      </c>
      <c r="DT106">
        <v>1665062474.5</v>
      </c>
      <c r="DU106">
        <v>1665062474.5</v>
      </c>
      <c r="DV106">
        <v>8</v>
      </c>
      <c r="DW106">
        <v>-4.1000000000000002E-2</v>
      </c>
      <c r="DX106">
        <v>-0.11700000000000001</v>
      </c>
      <c r="DY106">
        <v>-0.78400000000000003</v>
      </c>
      <c r="DZ106">
        <v>0.32200000000000001</v>
      </c>
      <c r="EA106">
        <v>415</v>
      </c>
      <c r="EB106">
        <v>32</v>
      </c>
      <c r="EC106">
        <v>0.34</v>
      </c>
      <c r="ED106">
        <v>0.23</v>
      </c>
      <c r="EE106">
        <v>-21.951437500000001</v>
      </c>
      <c r="EF106">
        <v>-2.394681050656664</v>
      </c>
      <c r="EG106">
        <v>0.23236042766303819</v>
      </c>
      <c r="EH106">
        <v>0</v>
      </c>
      <c r="EI106">
        <v>939.19141176470578</v>
      </c>
      <c r="EJ106">
        <v>-0.70352941829751936</v>
      </c>
      <c r="EK106">
        <v>0.23414966526550049</v>
      </c>
      <c r="EL106">
        <v>1</v>
      </c>
      <c r="EM106">
        <v>1.244686</v>
      </c>
      <c r="EN106">
        <v>-2.0939887429649778E-2</v>
      </c>
      <c r="EO106">
        <v>3.2411161657675872E-3</v>
      </c>
      <c r="EP106">
        <v>1</v>
      </c>
      <c r="EQ106">
        <v>2</v>
      </c>
      <c r="ER106">
        <v>3</v>
      </c>
      <c r="ES106" t="s">
        <v>567</v>
      </c>
      <c r="ET106">
        <v>3.36904</v>
      </c>
      <c r="EU106">
        <v>2.89371</v>
      </c>
      <c r="EV106">
        <v>0.124032</v>
      </c>
      <c r="EW106">
        <v>0.12925200000000001</v>
      </c>
      <c r="EX106">
        <v>0.138654</v>
      </c>
      <c r="EY106">
        <v>0.137577</v>
      </c>
      <c r="EZ106">
        <v>30243.4</v>
      </c>
      <c r="FA106">
        <v>26184.2</v>
      </c>
      <c r="FB106">
        <v>30861.9</v>
      </c>
      <c r="FC106">
        <v>28031.1</v>
      </c>
      <c r="FD106">
        <v>35036.9</v>
      </c>
      <c r="FE106">
        <v>34134.1</v>
      </c>
      <c r="FF106">
        <v>40245.5</v>
      </c>
      <c r="FG106">
        <v>39099.199999999997</v>
      </c>
      <c r="FH106">
        <v>2.3029199999999999</v>
      </c>
      <c r="FI106">
        <v>2.16628</v>
      </c>
      <c r="FJ106">
        <v>0</v>
      </c>
      <c r="FK106">
        <v>7.96095E-2</v>
      </c>
      <c r="FL106">
        <v>999.9</v>
      </c>
      <c r="FM106">
        <v>32.5274</v>
      </c>
      <c r="FN106">
        <v>59.8</v>
      </c>
      <c r="FO106">
        <v>38.799999999999997</v>
      </c>
      <c r="FP106">
        <v>41.130200000000002</v>
      </c>
      <c r="FQ106">
        <v>51.160899999999998</v>
      </c>
      <c r="FR106">
        <v>30.7212</v>
      </c>
      <c r="FS106">
        <v>2</v>
      </c>
      <c r="FT106">
        <v>0.67587699999999995</v>
      </c>
      <c r="FU106">
        <v>1.1269400000000001</v>
      </c>
      <c r="FV106">
        <v>20.2041</v>
      </c>
      <c r="FW106">
        <v>5.2141500000000001</v>
      </c>
      <c r="FX106">
        <v>11.974</v>
      </c>
      <c r="FY106">
        <v>4.9901499999999999</v>
      </c>
      <c r="FZ106">
        <v>3.2924799999999999</v>
      </c>
      <c r="GA106">
        <v>9999</v>
      </c>
      <c r="GB106">
        <v>9999</v>
      </c>
      <c r="GC106">
        <v>9999</v>
      </c>
      <c r="GD106">
        <v>999.9</v>
      </c>
      <c r="GE106">
        <v>4.9713700000000003</v>
      </c>
      <c r="GF106">
        <v>1.87422</v>
      </c>
      <c r="GG106">
        <v>1.8705400000000001</v>
      </c>
      <c r="GH106">
        <v>1.8701300000000001</v>
      </c>
      <c r="GI106">
        <v>1.87469</v>
      </c>
      <c r="GJ106">
        <v>1.8714599999999999</v>
      </c>
      <c r="GK106">
        <v>1.8669100000000001</v>
      </c>
      <c r="GL106">
        <v>1.8778999999999999</v>
      </c>
      <c r="GM106">
        <v>0</v>
      </c>
      <c r="GN106">
        <v>0</v>
      </c>
      <c r="GO106">
        <v>0</v>
      </c>
      <c r="GP106">
        <v>0</v>
      </c>
      <c r="GQ106" t="s">
        <v>384</v>
      </c>
      <c r="GR106" t="s">
        <v>385</v>
      </c>
      <c r="GS106" t="s">
        <v>386</v>
      </c>
      <c r="GT106" t="s">
        <v>386</v>
      </c>
      <c r="GU106" t="s">
        <v>386</v>
      </c>
      <c r="GV106" t="s">
        <v>386</v>
      </c>
      <c r="GW106">
        <v>0</v>
      </c>
      <c r="GX106">
        <v>100</v>
      </c>
      <c r="GY106">
        <v>100</v>
      </c>
      <c r="GZ106">
        <v>-0.78400000000000003</v>
      </c>
      <c r="HA106">
        <v>0.32200000000000001</v>
      </c>
      <c r="HB106">
        <v>-0.78395000000000437</v>
      </c>
      <c r="HC106">
        <v>0</v>
      </c>
      <c r="HD106">
        <v>0</v>
      </c>
      <c r="HE106">
        <v>0</v>
      </c>
      <c r="HF106">
        <v>0.32204000000000832</v>
      </c>
      <c r="HG106">
        <v>0</v>
      </c>
      <c r="HH106">
        <v>0</v>
      </c>
      <c r="HI106">
        <v>0</v>
      </c>
      <c r="HJ106">
        <v>-1</v>
      </c>
      <c r="HK106">
        <v>-1</v>
      </c>
      <c r="HL106">
        <v>-1</v>
      </c>
      <c r="HM106">
        <v>-1</v>
      </c>
      <c r="HN106">
        <v>48.9</v>
      </c>
      <c r="HO106">
        <v>48.9</v>
      </c>
      <c r="HP106">
        <v>1.79688</v>
      </c>
      <c r="HQ106">
        <v>2.5585900000000001</v>
      </c>
      <c r="HR106">
        <v>2.1484399999999999</v>
      </c>
      <c r="HS106">
        <v>2.5830099999999998</v>
      </c>
      <c r="HT106">
        <v>2.5451700000000002</v>
      </c>
      <c r="HU106">
        <v>2.2924799999999999</v>
      </c>
      <c r="HV106">
        <v>43.100900000000003</v>
      </c>
      <c r="HW106">
        <v>13.921900000000001</v>
      </c>
      <c r="HX106">
        <v>18</v>
      </c>
      <c r="HY106">
        <v>694.16399999999999</v>
      </c>
      <c r="HZ106">
        <v>715.51400000000001</v>
      </c>
      <c r="IA106">
        <v>31.000800000000002</v>
      </c>
      <c r="IB106">
        <v>36.001600000000003</v>
      </c>
      <c r="IC106">
        <v>29.999600000000001</v>
      </c>
      <c r="ID106">
        <v>35.855200000000004</v>
      </c>
      <c r="IE106">
        <v>35.8093</v>
      </c>
      <c r="IF106">
        <v>36.0154</v>
      </c>
      <c r="IG106">
        <v>27.9039</v>
      </c>
      <c r="IH106">
        <v>67.728999999999999</v>
      </c>
      <c r="II106">
        <v>31</v>
      </c>
      <c r="IJ106">
        <v>612.16099999999994</v>
      </c>
      <c r="IK106">
        <v>32.1663</v>
      </c>
      <c r="IL106">
        <v>98.3733</v>
      </c>
      <c r="IM106">
        <v>98.440399999999997</v>
      </c>
    </row>
    <row r="107" spans="1:247" x14ac:dyDescent="0.2">
      <c r="A107">
        <v>92</v>
      </c>
      <c r="B107">
        <v>1665065411.5999999</v>
      </c>
      <c r="C107">
        <v>363</v>
      </c>
      <c r="D107" t="s">
        <v>570</v>
      </c>
      <c r="E107" t="s">
        <v>571</v>
      </c>
      <c r="F107">
        <v>4</v>
      </c>
      <c r="G107">
        <v>1665065409.2874999</v>
      </c>
      <c r="H107">
        <f t="shared" si="34"/>
        <v>1.3640590300514589E-3</v>
      </c>
      <c r="I107">
        <f t="shared" si="35"/>
        <v>1.3640590300514588</v>
      </c>
      <c r="J107">
        <f t="shared" si="36"/>
        <v>13.299791615990282</v>
      </c>
      <c r="K107">
        <f t="shared" si="37"/>
        <v>577.93037500000003</v>
      </c>
      <c r="L107">
        <f t="shared" si="38"/>
        <v>256.73176055438137</v>
      </c>
      <c r="M107">
        <f t="shared" si="39"/>
        <v>25.973861191960591</v>
      </c>
      <c r="N107">
        <f t="shared" si="40"/>
        <v>58.469911577956317</v>
      </c>
      <c r="O107">
        <f t="shared" si="41"/>
        <v>6.9915258094308874E-2</v>
      </c>
      <c r="P107">
        <f t="shared" si="42"/>
        <v>2.7698363318947616</v>
      </c>
      <c r="Q107">
        <f t="shared" si="43"/>
        <v>6.8949442890453488E-2</v>
      </c>
      <c r="R107">
        <f t="shared" si="44"/>
        <v>4.3179064926697909E-2</v>
      </c>
      <c r="S107">
        <f t="shared" si="45"/>
        <v>194.42986348753126</v>
      </c>
      <c r="T107">
        <f t="shared" si="46"/>
        <v>34.807554486472085</v>
      </c>
      <c r="U107">
        <f t="shared" si="47"/>
        <v>33.810312499999988</v>
      </c>
      <c r="V107">
        <f t="shared" si="48"/>
        <v>5.2867361270948789</v>
      </c>
      <c r="W107">
        <f t="shared" si="49"/>
        <v>63.16786325926752</v>
      </c>
      <c r="X107">
        <f t="shared" si="50"/>
        <v>3.3708575681342263</v>
      </c>
      <c r="Y107">
        <f t="shared" si="51"/>
        <v>5.3363488872479454</v>
      </c>
      <c r="Z107">
        <f t="shared" si="52"/>
        <v>1.9158785589606526</v>
      </c>
      <c r="AA107">
        <f t="shared" si="53"/>
        <v>-60.155003225269333</v>
      </c>
      <c r="AB107">
        <f t="shared" si="54"/>
        <v>24.986209936600947</v>
      </c>
      <c r="AC107">
        <f t="shared" si="55"/>
        <v>2.0841194383018671</v>
      </c>
      <c r="AD107">
        <f t="shared" si="56"/>
        <v>161.34518963716474</v>
      </c>
      <c r="AE107">
        <f t="shared" si="57"/>
        <v>23.579379784068145</v>
      </c>
      <c r="AF107">
        <f t="shared" si="58"/>
        <v>1.3600763275777119</v>
      </c>
      <c r="AG107">
        <f t="shared" si="59"/>
        <v>13.299791615990282</v>
      </c>
      <c r="AH107">
        <v>620.51159166505261</v>
      </c>
      <c r="AI107">
        <v>600.93617575757582</v>
      </c>
      <c r="AJ107">
        <v>1.7042244353484719</v>
      </c>
      <c r="AK107">
        <v>66.416550813611067</v>
      </c>
      <c r="AL107">
        <f t="shared" si="60"/>
        <v>1.3640590300514588</v>
      </c>
      <c r="AM107">
        <v>32.103472025494881</v>
      </c>
      <c r="AN107">
        <v>33.320609090909088</v>
      </c>
      <c r="AO107">
        <v>-7.5413888394740752E-6</v>
      </c>
      <c r="AP107">
        <v>79.004078207123655</v>
      </c>
      <c r="AQ107">
        <v>9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47245.960424316523</v>
      </c>
      <c r="AV107" t="s">
        <v>379</v>
      </c>
      <c r="AW107" t="s">
        <v>379</v>
      </c>
      <c r="AX107">
        <v>0</v>
      </c>
      <c r="AY107">
        <v>0</v>
      </c>
      <c r="AZ107">
        <v>261</v>
      </c>
      <c r="BA107">
        <v>1000</v>
      </c>
      <c r="BB107" t="s">
        <v>380</v>
      </c>
      <c r="BC107">
        <v>1176.155</v>
      </c>
      <c r="BD107">
        <v>1226.1110000000001</v>
      </c>
      <c r="BE107">
        <v>1216</v>
      </c>
      <c r="BF107">
        <v>1.4603136E-4</v>
      </c>
      <c r="BG107">
        <v>9.7405935999999986E-4</v>
      </c>
      <c r="BH107">
        <v>4.7597999359999997E-2</v>
      </c>
      <c r="BI107">
        <v>7.5799999999999999E-4</v>
      </c>
      <c r="BJ107">
        <f t="shared" si="64"/>
        <v>1200.0237500000001</v>
      </c>
      <c r="BK107">
        <f t="shared" si="65"/>
        <v>1009.5256872992389</v>
      </c>
      <c r="BL107">
        <f t="shared" si="66"/>
        <v>0.84125475624898161</v>
      </c>
      <c r="BM107">
        <f t="shared" si="67"/>
        <v>0.16202167956053473</v>
      </c>
      <c r="BN107">
        <v>6</v>
      </c>
      <c r="BO107">
        <v>0.5</v>
      </c>
      <c r="BP107" t="s">
        <v>381</v>
      </c>
      <c r="BQ107">
        <v>2</v>
      </c>
      <c r="BR107" t="b">
        <v>1</v>
      </c>
      <c r="BS107">
        <v>1665065409.2874999</v>
      </c>
      <c r="BT107">
        <v>577.93037500000003</v>
      </c>
      <c r="BU107">
        <v>600.4201250000001</v>
      </c>
      <c r="BV107">
        <v>33.318350000000009</v>
      </c>
      <c r="BW107">
        <v>32.104799999999997</v>
      </c>
      <c r="BX107">
        <v>578.71412499999997</v>
      </c>
      <c r="BY107">
        <v>32.996324999999999</v>
      </c>
      <c r="BZ107">
        <v>650.04037500000004</v>
      </c>
      <c r="CA107">
        <v>101.07125000000001</v>
      </c>
      <c r="CB107">
        <v>9.9953500000000001E-2</v>
      </c>
      <c r="CC107">
        <v>33.9776375</v>
      </c>
      <c r="CD107">
        <v>999.9</v>
      </c>
      <c r="CE107">
        <v>33.810312499999988</v>
      </c>
      <c r="CF107">
        <v>0</v>
      </c>
      <c r="CG107">
        <v>0</v>
      </c>
      <c r="CH107">
        <v>9019.53125</v>
      </c>
      <c r="CI107">
        <v>0</v>
      </c>
      <c r="CJ107">
        <v>528.41737499999999</v>
      </c>
      <c r="CK107">
        <v>-22.489924999999999</v>
      </c>
      <c r="CL107">
        <v>597.84962500000006</v>
      </c>
      <c r="CM107">
        <v>620.33612500000004</v>
      </c>
      <c r="CN107">
        <v>1.21357125</v>
      </c>
      <c r="CO107">
        <v>600.4201250000001</v>
      </c>
      <c r="CP107">
        <v>32.104799999999997</v>
      </c>
      <c r="CQ107">
        <v>3.3675225000000002</v>
      </c>
      <c r="CR107">
        <v>3.2448674999999998</v>
      </c>
      <c r="CS107">
        <v>25.966249999999999</v>
      </c>
      <c r="CT107">
        <v>25.340837499999999</v>
      </c>
      <c r="CU107">
        <v>1200.0237500000001</v>
      </c>
      <c r="CV107">
        <v>0.95800124999999992</v>
      </c>
      <c r="CW107">
        <v>4.1998674999999999E-2</v>
      </c>
      <c r="CX107">
        <v>0</v>
      </c>
      <c r="CY107">
        <v>939.60449999999992</v>
      </c>
      <c r="CZ107">
        <v>5.0001600000000002</v>
      </c>
      <c r="DA107">
        <v>12379.2125</v>
      </c>
      <c r="DB107">
        <v>9515.3675000000003</v>
      </c>
      <c r="DC107">
        <v>47.617125000000001</v>
      </c>
      <c r="DD107">
        <v>49.375</v>
      </c>
      <c r="DE107">
        <v>48.671624999999999</v>
      </c>
      <c r="DF107">
        <v>48.398249999999997</v>
      </c>
      <c r="DG107">
        <v>49.280999999999999</v>
      </c>
      <c r="DH107">
        <v>1144.8325</v>
      </c>
      <c r="DI107">
        <v>50.191249999999997</v>
      </c>
      <c r="DJ107">
        <v>0</v>
      </c>
      <c r="DK107">
        <v>2648.599999904633</v>
      </c>
      <c r="DL107">
        <v>0</v>
      </c>
      <c r="DM107">
        <v>939.31196153846167</v>
      </c>
      <c r="DN107">
        <v>2.233333325627413</v>
      </c>
      <c r="DO107">
        <v>-737.99316489267005</v>
      </c>
      <c r="DP107">
        <v>12419.16538461538</v>
      </c>
      <c r="DQ107">
        <v>15</v>
      </c>
      <c r="DR107">
        <v>1665062474.5</v>
      </c>
      <c r="DS107" t="s">
        <v>382</v>
      </c>
      <c r="DT107">
        <v>1665062474.5</v>
      </c>
      <c r="DU107">
        <v>1665062474.5</v>
      </c>
      <c r="DV107">
        <v>8</v>
      </c>
      <c r="DW107">
        <v>-4.1000000000000002E-2</v>
      </c>
      <c r="DX107">
        <v>-0.11700000000000001</v>
      </c>
      <c r="DY107">
        <v>-0.78400000000000003</v>
      </c>
      <c r="DZ107">
        <v>0.32200000000000001</v>
      </c>
      <c r="EA107">
        <v>415</v>
      </c>
      <c r="EB107">
        <v>32</v>
      </c>
      <c r="EC107">
        <v>0.34</v>
      </c>
      <c r="ED107">
        <v>0.23</v>
      </c>
      <c r="EE107">
        <v>-22.122207317073169</v>
      </c>
      <c r="EF107">
        <v>-2.4354292682927632</v>
      </c>
      <c r="EG107">
        <v>0.2426516447052601</v>
      </c>
      <c r="EH107">
        <v>0</v>
      </c>
      <c r="EI107">
        <v>939.23629411764705</v>
      </c>
      <c r="EJ107">
        <v>1.4615737132625031</v>
      </c>
      <c r="EK107">
        <v>0.28650177387929382</v>
      </c>
      <c r="EL107">
        <v>0</v>
      </c>
      <c r="EM107">
        <v>1.238432926829268</v>
      </c>
      <c r="EN107">
        <v>-9.7314564459927172E-2</v>
      </c>
      <c r="EO107">
        <v>1.196891975970087E-2</v>
      </c>
      <c r="EP107">
        <v>1</v>
      </c>
      <c r="EQ107">
        <v>1</v>
      </c>
      <c r="ER107">
        <v>3</v>
      </c>
      <c r="ES107" t="s">
        <v>391</v>
      </c>
      <c r="ET107">
        <v>3.36911</v>
      </c>
      <c r="EU107">
        <v>2.8938000000000001</v>
      </c>
      <c r="EV107">
        <v>0.12504399999999999</v>
      </c>
      <c r="EW107">
        <v>0.13028799999999999</v>
      </c>
      <c r="EX107">
        <v>0.13866400000000001</v>
      </c>
      <c r="EY107">
        <v>0.13764499999999999</v>
      </c>
      <c r="EZ107">
        <v>30207.9</v>
      </c>
      <c r="FA107">
        <v>26152.9</v>
      </c>
      <c r="FB107">
        <v>30861.4</v>
      </c>
      <c r="FC107">
        <v>28030.9</v>
      </c>
      <c r="FD107">
        <v>35035.599999999999</v>
      </c>
      <c r="FE107">
        <v>34131.1</v>
      </c>
      <c r="FF107">
        <v>40244.5</v>
      </c>
      <c r="FG107">
        <v>39098.800000000003</v>
      </c>
      <c r="FH107">
        <v>2.3031199999999998</v>
      </c>
      <c r="FI107">
        <v>2.16635</v>
      </c>
      <c r="FJ107">
        <v>0</v>
      </c>
      <c r="FK107">
        <v>7.8588699999999997E-2</v>
      </c>
      <c r="FL107">
        <v>999.9</v>
      </c>
      <c r="FM107">
        <v>32.5289</v>
      </c>
      <c r="FN107">
        <v>59.8</v>
      </c>
      <c r="FO107">
        <v>38.799999999999997</v>
      </c>
      <c r="FP107">
        <v>41.130400000000002</v>
      </c>
      <c r="FQ107">
        <v>50.6509</v>
      </c>
      <c r="FR107">
        <v>30.769200000000001</v>
      </c>
      <c r="FS107">
        <v>2</v>
      </c>
      <c r="FT107">
        <v>0.67540900000000004</v>
      </c>
      <c r="FU107">
        <v>1.1272899999999999</v>
      </c>
      <c r="FV107">
        <v>20.2043</v>
      </c>
      <c r="FW107">
        <v>5.2137000000000002</v>
      </c>
      <c r="FX107">
        <v>11.974</v>
      </c>
      <c r="FY107">
        <v>4.9897999999999998</v>
      </c>
      <c r="FZ107">
        <v>3.2925</v>
      </c>
      <c r="GA107">
        <v>9999</v>
      </c>
      <c r="GB107">
        <v>9999</v>
      </c>
      <c r="GC107">
        <v>9999</v>
      </c>
      <c r="GD107">
        <v>999.9</v>
      </c>
      <c r="GE107">
        <v>4.9714099999999997</v>
      </c>
      <c r="GF107">
        <v>1.8742300000000001</v>
      </c>
      <c r="GG107">
        <v>1.8705400000000001</v>
      </c>
      <c r="GH107">
        <v>1.87016</v>
      </c>
      <c r="GI107">
        <v>1.87469</v>
      </c>
      <c r="GJ107">
        <v>1.8714900000000001</v>
      </c>
      <c r="GK107">
        <v>1.8669100000000001</v>
      </c>
      <c r="GL107">
        <v>1.8778999999999999</v>
      </c>
      <c r="GM107">
        <v>0</v>
      </c>
      <c r="GN107">
        <v>0</v>
      </c>
      <c r="GO107">
        <v>0</v>
      </c>
      <c r="GP107">
        <v>0</v>
      </c>
      <c r="GQ107" t="s">
        <v>384</v>
      </c>
      <c r="GR107" t="s">
        <v>385</v>
      </c>
      <c r="GS107" t="s">
        <v>386</v>
      </c>
      <c r="GT107" t="s">
        <v>386</v>
      </c>
      <c r="GU107" t="s">
        <v>386</v>
      </c>
      <c r="GV107" t="s">
        <v>386</v>
      </c>
      <c r="GW107">
        <v>0</v>
      </c>
      <c r="GX107">
        <v>100</v>
      </c>
      <c r="GY107">
        <v>100</v>
      </c>
      <c r="GZ107">
        <v>-0.78400000000000003</v>
      </c>
      <c r="HA107">
        <v>0.32200000000000001</v>
      </c>
      <c r="HB107">
        <v>-0.78395000000000437</v>
      </c>
      <c r="HC107">
        <v>0</v>
      </c>
      <c r="HD107">
        <v>0</v>
      </c>
      <c r="HE107">
        <v>0</v>
      </c>
      <c r="HF107">
        <v>0.32204000000000832</v>
      </c>
      <c r="HG107">
        <v>0</v>
      </c>
      <c r="HH107">
        <v>0</v>
      </c>
      <c r="HI107">
        <v>0</v>
      </c>
      <c r="HJ107">
        <v>-1</v>
      </c>
      <c r="HK107">
        <v>-1</v>
      </c>
      <c r="HL107">
        <v>-1</v>
      </c>
      <c r="HM107">
        <v>-1</v>
      </c>
      <c r="HN107">
        <v>49</v>
      </c>
      <c r="HO107">
        <v>49</v>
      </c>
      <c r="HP107">
        <v>1.81396</v>
      </c>
      <c r="HQ107">
        <v>2.5622600000000002</v>
      </c>
      <c r="HR107">
        <v>2.1484399999999999</v>
      </c>
      <c r="HS107">
        <v>2.5830099999999998</v>
      </c>
      <c r="HT107">
        <v>2.5451700000000002</v>
      </c>
      <c r="HU107">
        <v>2.2997999999999998</v>
      </c>
      <c r="HV107">
        <v>43.100900000000003</v>
      </c>
      <c r="HW107">
        <v>13.9131</v>
      </c>
      <c r="HX107">
        <v>18</v>
      </c>
      <c r="HY107">
        <v>694.26599999999996</v>
      </c>
      <c r="HZ107">
        <v>715.53099999999995</v>
      </c>
      <c r="IA107">
        <v>31.000399999999999</v>
      </c>
      <c r="IB107">
        <v>35.995600000000003</v>
      </c>
      <c r="IC107">
        <v>29.999600000000001</v>
      </c>
      <c r="ID107">
        <v>35.849600000000002</v>
      </c>
      <c r="IE107">
        <v>35.804400000000001</v>
      </c>
      <c r="IF107">
        <v>36.341799999999999</v>
      </c>
      <c r="IG107">
        <v>27.9039</v>
      </c>
      <c r="IH107">
        <v>67.728999999999999</v>
      </c>
      <c r="II107">
        <v>31</v>
      </c>
      <c r="IJ107">
        <v>618.86400000000003</v>
      </c>
      <c r="IK107">
        <v>32.165199999999999</v>
      </c>
      <c r="IL107">
        <v>98.371300000000005</v>
      </c>
      <c r="IM107">
        <v>98.439700000000002</v>
      </c>
    </row>
    <row r="108" spans="1:247" x14ac:dyDescent="0.2">
      <c r="A108">
        <v>93</v>
      </c>
      <c r="B108">
        <v>1665065415.5999999</v>
      </c>
      <c r="C108">
        <v>367</v>
      </c>
      <c r="D108" t="s">
        <v>572</v>
      </c>
      <c r="E108" t="s">
        <v>573</v>
      </c>
      <c r="F108">
        <v>4</v>
      </c>
      <c r="G108">
        <v>1665065413.5999999</v>
      </c>
      <c r="H108">
        <f t="shared" si="34"/>
        <v>1.3584248258096557E-3</v>
      </c>
      <c r="I108">
        <f t="shared" si="35"/>
        <v>1.3584248258096556</v>
      </c>
      <c r="J108">
        <f t="shared" si="36"/>
        <v>13.55266276677594</v>
      </c>
      <c r="K108">
        <f t="shared" si="37"/>
        <v>585.01114285714289</v>
      </c>
      <c r="L108">
        <f t="shared" si="38"/>
        <v>257.17240882638544</v>
      </c>
      <c r="M108">
        <f t="shared" si="39"/>
        <v>26.018037476565286</v>
      </c>
      <c r="N108">
        <f t="shared" si="40"/>
        <v>59.185360935592712</v>
      </c>
      <c r="O108">
        <f t="shared" si="41"/>
        <v>6.9761071891622825E-2</v>
      </c>
      <c r="P108">
        <f t="shared" si="42"/>
        <v>2.7659180232333105</v>
      </c>
      <c r="Q108">
        <f t="shared" si="43"/>
        <v>6.879813833016106E-2</v>
      </c>
      <c r="R108">
        <f t="shared" si="44"/>
        <v>4.3084244852222085E-2</v>
      </c>
      <c r="S108">
        <f t="shared" si="45"/>
        <v>194.42349261252818</v>
      </c>
      <c r="T108">
        <f t="shared" si="46"/>
        <v>34.80309041398543</v>
      </c>
      <c r="U108">
        <f t="shared" si="47"/>
        <v>33.80038571428571</v>
      </c>
      <c r="V108">
        <f t="shared" si="48"/>
        <v>5.2838054295612782</v>
      </c>
      <c r="W108">
        <f t="shared" si="49"/>
        <v>63.207655082519722</v>
      </c>
      <c r="X108">
        <f t="shared" si="50"/>
        <v>3.3716542477710569</v>
      </c>
      <c r="Y108">
        <f t="shared" si="51"/>
        <v>5.3342498521251089</v>
      </c>
      <c r="Z108">
        <f t="shared" si="52"/>
        <v>1.9121511817902213</v>
      </c>
      <c r="AA108">
        <f t="shared" si="53"/>
        <v>-59.906534818205813</v>
      </c>
      <c r="AB108">
        <f t="shared" si="54"/>
        <v>25.379572554148119</v>
      </c>
      <c r="AC108">
        <f t="shared" si="55"/>
        <v>2.1197531368669731</v>
      </c>
      <c r="AD108">
        <f t="shared" si="56"/>
        <v>162.01628348533745</v>
      </c>
      <c r="AE108">
        <f t="shared" si="57"/>
        <v>23.778612520332494</v>
      </c>
      <c r="AF108">
        <f t="shared" si="58"/>
        <v>1.3563112882520967</v>
      </c>
      <c r="AG108">
        <f t="shared" si="59"/>
        <v>13.55266276677594</v>
      </c>
      <c r="AH108">
        <v>627.46309952531556</v>
      </c>
      <c r="AI108">
        <v>607.71100606060611</v>
      </c>
      <c r="AJ108">
        <v>1.688093406163103</v>
      </c>
      <c r="AK108">
        <v>66.416550813611067</v>
      </c>
      <c r="AL108">
        <f t="shared" si="60"/>
        <v>1.3584248258096556</v>
      </c>
      <c r="AM108">
        <v>32.116912370096593</v>
      </c>
      <c r="AN108">
        <v>33.328833939393952</v>
      </c>
      <c r="AO108">
        <v>3.6577440939808618E-5</v>
      </c>
      <c r="AP108">
        <v>79.004078207123655</v>
      </c>
      <c r="AQ108">
        <v>10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47139.597129052694</v>
      </c>
      <c r="AV108" t="s">
        <v>379</v>
      </c>
      <c r="AW108" t="s">
        <v>379</v>
      </c>
      <c r="AX108">
        <v>0</v>
      </c>
      <c r="AY108">
        <v>0</v>
      </c>
      <c r="AZ108">
        <v>261</v>
      </c>
      <c r="BA108">
        <v>1000</v>
      </c>
      <c r="BB108" t="s">
        <v>380</v>
      </c>
      <c r="BC108">
        <v>1176.155</v>
      </c>
      <c r="BD108">
        <v>1226.1110000000001</v>
      </c>
      <c r="BE108">
        <v>1216</v>
      </c>
      <c r="BF108">
        <v>1.4603136E-4</v>
      </c>
      <c r="BG108">
        <v>9.7405935999999986E-4</v>
      </c>
      <c r="BH108">
        <v>4.7597999359999997E-2</v>
      </c>
      <c r="BI108">
        <v>7.5799999999999999E-4</v>
      </c>
      <c r="BJ108">
        <f t="shared" si="64"/>
        <v>1199.984285714286</v>
      </c>
      <c r="BK108">
        <f t="shared" si="65"/>
        <v>1009.4924997992375</v>
      </c>
      <c r="BL108">
        <f t="shared" si="66"/>
        <v>0.84125476626416074</v>
      </c>
      <c r="BM108">
        <f t="shared" si="67"/>
        <v>0.16202169888983034</v>
      </c>
      <c r="BN108">
        <v>6</v>
      </c>
      <c r="BO108">
        <v>0.5</v>
      </c>
      <c r="BP108" t="s">
        <v>381</v>
      </c>
      <c r="BQ108">
        <v>2</v>
      </c>
      <c r="BR108" t="b">
        <v>1</v>
      </c>
      <c r="BS108">
        <v>1665065413.5999999</v>
      </c>
      <c r="BT108">
        <v>585.01114285714289</v>
      </c>
      <c r="BU108">
        <v>607.69228571428573</v>
      </c>
      <c r="BV108">
        <v>33.326742857142861</v>
      </c>
      <c r="BW108">
        <v>32.116528571428582</v>
      </c>
      <c r="BX108">
        <v>585.79514285714288</v>
      </c>
      <c r="BY108">
        <v>33.0047</v>
      </c>
      <c r="BZ108">
        <v>650.02200000000005</v>
      </c>
      <c r="CA108">
        <v>101.0697142857143</v>
      </c>
      <c r="CB108">
        <v>9.9915828571428555E-2</v>
      </c>
      <c r="CC108">
        <v>33.970585714285711</v>
      </c>
      <c r="CD108">
        <v>999.89999999999986</v>
      </c>
      <c r="CE108">
        <v>33.80038571428571</v>
      </c>
      <c r="CF108">
        <v>0</v>
      </c>
      <c r="CG108">
        <v>0</v>
      </c>
      <c r="CH108">
        <v>8998.8371428571445</v>
      </c>
      <c r="CI108">
        <v>0</v>
      </c>
      <c r="CJ108">
        <v>562.44299999999998</v>
      </c>
      <c r="CK108">
        <v>-22.68102857142857</v>
      </c>
      <c r="CL108">
        <v>605.17985714285714</v>
      </c>
      <c r="CM108">
        <v>627.85671428571425</v>
      </c>
      <c r="CN108">
        <v>1.2101900000000001</v>
      </c>
      <c r="CO108">
        <v>607.69228571428573</v>
      </c>
      <c r="CP108">
        <v>32.116528571428582</v>
      </c>
      <c r="CQ108">
        <v>3.3683285714285711</v>
      </c>
      <c r="CR108">
        <v>3.2460142857142849</v>
      </c>
      <c r="CS108">
        <v>25.970271428571429</v>
      </c>
      <c r="CT108">
        <v>25.346771428571429</v>
      </c>
      <c r="CU108">
        <v>1199.984285714286</v>
      </c>
      <c r="CV108">
        <v>0.9580008571428571</v>
      </c>
      <c r="CW108">
        <v>4.1999057142857142E-2</v>
      </c>
      <c r="CX108">
        <v>0</v>
      </c>
      <c r="CY108">
        <v>939.78914285714291</v>
      </c>
      <c r="CZ108">
        <v>5.0001600000000002</v>
      </c>
      <c r="DA108">
        <v>12432.928571428571</v>
      </c>
      <c r="DB108">
        <v>9515.062857142857</v>
      </c>
      <c r="DC108">
        <v>47.588999999999999</v>
      </c>
      <c r="DD108">
        <v>49.357000000000014</v>
      </c>
      <c r="DE108">
        <v>48.704999999999998</v>
      </c>
      <c r="DF108">
        <v>48.365571428571442</v>
      </c>
      <c r="DG108">
        <v>49.276571428571437</v>
      </c>
      <c r="DH108">
        <v>1144.7942857142859</v>
      </c>
      <c r="DI108">
        <v>50.19</v>
      </c>
      <c r="DJ108">
        <v>0</v>
      </c>
      <c r="DK108">
        <v>2652.7999999523158</v>
      </c>
      <c r="DL108">
        <v>0</v>
      </c>
      <c r="DM108">
        <v>939.47372000000007</v>
      </c>
      <c r="DN108">
        <v>3.508615382687279</v>
      </c>
      <c r="DO108">
        <v>312.6615391103503</v>
      </c>
      <c r="DP108">
        <v>12398.4</v>
      </c>
      <c r="DQ108">
        <v>15</v>
      </c>
      <c r="DR108">
        <v>1665062474.5</v>
      </c>
      <c r="DS108" t="s">
        <v>382</v>
      </c>
      <c r="DT108">
        <v>1665062474.5</v>
      </c>
      <c r="DU108">
        <v>1665062474.5</v>
      </c>
      <c r="DV108">
        <v>8</v>
      </c>
      <c r="DW108">
        <v>-4.1000000000000002E-2</v>
      </c>
      <c r="DX108">
        <v>-0.11700000000000001</v>
      </c>
      <c r="DY108">
        <v>-0.78400000000000003</v>
      </c>
      <c r="DZ108">
        <v>0.32200000000000001</v>
      </c>
      <c r="EA108">
        <v>415</v>
      </c>
      <c r="EB108">
        <v>32</v>
      </c>
      <c r="EC108">
        <v>0.34</v>
      </c>
      <c r="ED108">
        <v>0.23</v>
      </c>
      <c r="EE108">
        <v>-22.287248780487801</v>
      </c>
      <c r="EF108">
        <v>-2.5280989547038408</v>
      </c>
      <c r="EG108">
        <v>0.2519915224299451</v>
      </c>
      <c r="EH108">
        <v>0</v>
      </c>
      <c r="EI108">
        <v>939.35476470588242</v>
      </c>
      <c r="EJ108">
        <v>2.4857753968264849</v>
      </c>
      <c r="EK108">
        <v>0.34047804272500581</v>
      </c>
      <c r="EL108">
        <v>0</v>
      </c>
      <c r="EM108">
        <v>1.2309770731707319</v>
      </c>
      <c r="EN108">
        <v>-0.14236452961671919</v>
      </c>
      <c r="EO108">
        <v>1.5646360169560881E-2</v>
      </c>
      <c r="EP108">
        <v>0</v>
      </c>
      <c r="EQ108">
        <v>0</v>
      </c>
      <c r="ER108">
        <v>3</v>
      </c>
      <c r="ES108" t="s">
        <v>400</v>
      </c>
      <c r="ET108">
        <v>3.3689399999999998</v>
      </c>
      <c r="EU108">
        <v>2.8935599999999999</v>
      </c>
      <c r="EV108">
        <v>0.12604899999999999</v>
      </c>
      <c r="EW108">
        <v>0.13131999999999999</v>
      </c>
      <c r="EX108">
        <v>0.138687</v>
      </c>
      <c r="EY108">
        <v>0.13764199999999999</v>
      </c>
      <c r="EZ108">
        <v>30173.7</v>
      </c>
      <c r="FA108">
        <v>26122.6</v>
      </c>
      <c r="FB108">
        <v>30862</v>
      </c>
      <c r="FC108">
        <v>28031.8</v>
      </c>
      <c r="FD108">
        <v>35035.699999999997</v>
      </c>
      <c r="FE108">
        <v>34132.400000000001</v>
      </c>
      <c r="FF108">
        <v>40245.599999999999</v>
      </c>
      <c r="FG108">
        <v>39100.1</v>
      </c>
      <c r="FH108">
        <v>2.3029799999999998</v>
      </c>
      <c r="FI108">
        <v>2.1665199999999998</v>
      </c>
      <c r="FJ108">
        <v>0</v>
      </c>
      <c r="FK108">
        <v>7.8618499999999994E-2</v>
      </c>
      <c r="FL108">
        <v>999.9</v>
      </c>
      <c r="FM108">
        <v>32.5274</v>
      </c>
      <c r="FN108">
        <v>59.8</v>
      </c>
      <c r="FO108">
        <v>38.799999999999997</v>
      </c>
      <c r="FP108">
        <v>41.128100000000003</v>
      </c>
      <c r="FQ108">
        <v>50.680900000000001</v>
      </c>
      <c r="FR108">
        <v>30.8093</v>
      </c>
      <c r="FS108">
        <v>2</v>
      </c>
      <c r="FT108">
        <v>0.67510199999999998</v>
      </c>
      <c r="FU108">
        <v>1.12538</v>
      </c>
      <c r="FV108">
        <v>20.2044</v>
      </c>
      <c r="FW108">
        <v>5.2144399999999997</v>
      </c>
      <c r="FX108">
        <v>11.974</v>
      </c>
      <c r="FY108">
        <v>4.9901499999999999</v>
      </c>
      <c r="FZ108">
        <v>3.2924799999999999</v>
      </c>
      <c r="GA108">
        <v>9999</v>
      </c>
      <c r="GB108">
        <v>9999</v>
      </c>
      <c r="GC108">
        <v>9999</v>
      </c>
      <c r="GD108">
        <v>999.9</v>
      </c>
      <c r="GE108">
        <v>4.9713900000000004</v>
      </c>
      <c r="GF108">
        <v>1.8742399999999999</v>
      </c>
      <c r="GG108">
        <v>1.8705499999999999</v>
      </c>
      <c r="GH108">
        <v>1.87018</v>
      </c>
      <c r="GI108">
        <v>1.8747100000000001</v>
      </c>
      <c r="GJ108">
        <v>1.8714900000000001</v>
      </c>
      <c r="GK108">
        <v>1.8669100000000001</v>
      </c>
      <c r="GL108">
        <v>1.87791</v>
      </c>
      <c r="GM108">
        <v>0</v>
      </c>
      <c r="GN108">
        <v>0</v>
      </c>
      <c r="GO108">
        <v>0</v>
      </c>
      <c r="GP108">
        <v>0</v>
      </c>
      <c r="GQ108" t="s">
        <v>384</v>
      </c>
      <c r="GR108" t="s">
        <v>385</v>
      </c>
      <c r="GS108" t="s">
        <v>386</v>
      </c>
      <c r="GT108" t="s">
        <v>386</v>
      </c>
      <c r="GU108" t="s">
        <v>386</v>
      </c>
      <c r="GV108" t="s">
        <v>386</v>
      </c>
      <c r="GW108">
        <v>0</v>
      </c>
      <c r="GX108">
        <v>100</v>
      </c>
      <c r="GY108">
        <v>100</v>
      </c>
      <c r="GZ108">
        <v>-0.78400000000000003</v>
      </c>
      <c r="HA108">
        <v>0.32200000000000001</v>
      </c>
      <c r="HB108">
        <v>-0.78395000000000437</v>
      </c>
      <c r="HC108">
        <v>0</v>
      </c>
      <c r="HD108">
        <v>0</v>
      </c>
      <c r="HE108">
        <v>0</v>
      </c>
      <c r="HF108">
        <v>0.32204000000000832</v>
      </c>
      <c r="HG108">
        <v>0</v>
      </c>
      <c r="HH108">
        <v>0</v>
      </c>
      <c r="HI108">
        <v>0</v>
      </c>
      <c r="HJ108">
        <v>-1</v>
      </c>
      <c r="HK108">
        <v>-1</v>
      </c>
      <c r="HL108">
        <v>-1</v>
      </c>
      <c r="HM108">
        <v>-1</v>
      </c>
      <c r="HN108">
        <v>49</v>
      </c>
      <c r="HO108">
        <v>49</v>
      </c>
      <c r="HP108">
        <v>1.8298300000000001</v>
      </c>
      <c r="HQ108">
        <v>2.5537100000000001</v>
      </c>
      <c r="HR108">
        <v>2.1484399999999999</v>
      </c>
      <c r="HS108">
        <v>2.5842299999999998</v>
      </c>
      <c r="HT108">
        <v>2.5451700000000002</v>
      </c>
      <c r="HU108">
        <v>2.33765</v>
      </c>
      <c r="HV108">
        <v>43.100900000000003</v>
      </c>
      <c r="HW108">
        <v>13.9306</v>
      </c>
      <c r="HX108">
        <v>18</v>
      </c>
      <c r="HY108">
        <v>694.08699999999999</v>
      </c>
      <c r="HZ108">
        <v>715.64400000000001</v>
      </c>
      <c r="IA108">
        <v>30.9999</v>
      </c>
      <c r="IB108">
        <v>35.989800000000002</v>
      </c>
      <c r="IC108">
        <v>29.999600000000001</v>
      </c>
      <c r="ID108">
        <v>35.844499999999996</v>
      </c>
      <c r="IE108">
        <v>35.799500000000002</v>
      </c>
      <c r="IF108">
        <v>36.664900000000003</v>
      </c>
      <c r="IG108">
        <v>27.9039</v>
      </c>
      <c r="IH108">
        <v>67.728999999999999</v>
      </c>
      <c r="II108">
        <v>31</v>
      </c>
      <c r="IJ108">
        <v>625.54300000000001</v>
      </c>
      <c r="IK108">
        <v>32.165199999999999</v>
      </c>
      <c r="IL108">
        <v>98.373599999999996</v>
      </c>
      <c r="IM108">
        <v>98.442899999999995</v>
      </c>
    </row>
    <row r="109" spans="1:247" x14ac:dyDescent="0.2">
      <c r="A109">
        <v>94</v>
      </c>
      <c r="B109">
        <v>1665065419.5999999</v>
      </c>
      <c r="C109">
        <v>371</v>
      </c>
      <c r="D109" t="s">
        <v>574</v>
      </c>
      <c r="E109" t="s">
        <v>575</v>
      </c>
      <c r="F109">
        <v>4</v>
      </c>
      <c r="G109">
        <v>1665065417.2874999</v>
      </c>
      <c r="H109">
        <f t="shared" si="34"/>
        <v>1.3655711882531027E-3</v>
      </c>
      <c r="I109">
        <f t="shared" si="35"/>
        <v>1.3655711882531028</v>
      </c>
      <c r="J109">
        <f t="shared" si="36"/>
        <v>13.785421022396307</v>
      </c>
      <c r="K109">
        <f t="shared" si="37"/>
        <v>591.03712500000006</v>
      </c>
      <c r="L109">
        <f t="shared" si="38"/>
        <v>259.57600804820112</v>
      </c>
      <c r="M109">
        <f t="shared" si="39"/>
        <v>26.261499234539336</v>
      </c>
      <c r="N109">
        <f t="shared" si="40"/>
        <v>59.795668800367771</v>
      </c>
      <c r="O109">
        <f t="shared" si="41"/>
        <v>7.0183966863454614E-2</v>
      </c>
      <c r="P109">
        <f t="shared" si="42"/>
        <v>2.7645509480365358</v>
      </c>
      <c r="Q109">
        <f t="shared" si="43"/>
        <v>6.9208936458048181E-2</v>
      </c>
      <c r="R109">
        <f t="shared" si="44"/>
        <v>4.3342059388237701E-2</v>
      </c>
      <c r="S109">
        <f t="shared" si="45"/>
        <v>194.42741473750672</v>
      </c>
      <c r="T109">
        <f t="shared" si="46"/>
        <v>34.797060365120863</v>
      </c>
      <c r="U109">
        <f t="shared" si="47"/>
        <v>33.797325000000001</v>
      </c>
      <c r="V109">
        <f t="shared" si="48"/>
        <v>5.2829020960353104</v>
      </c>
      <c r="W109">
        <f t="shared" si="49"/>
        <v>63.231350658045351</v>
      </c>
      <c r="X109">
        <f t="shared" si="50"/>
        <v>3.3720741888123813</v>
      </c>
      <c r="Y109">
        <f t="shared" si="51"/>
        <v>5.3329150076969452</v>
      </c>
      <c r="Z109">
        <f t="shared" si="52"/>
        <v>1.9108279072229291</v>
      </c>
      <c r="AA109">
        <f t="shared" si="53"/>
        <v>-60.221689401961825</v>
      </c>
      <c r="AB109">
        <f t="shared" si="54"/>
        <v>25.154642994171844</v>
      </c>
      <c r="AC109">
        <f t="shared" si="55"/>
        <v>2.1019279621135767</v>
      </c>
      <c r="AD109">
        <f t="shared" si="56"/>
        <v>161.46229629183031</v>
      </c>
      <c r="AE109">
        <f t="shared" si="57"/>
        <v>23.965681130898883</v>
      </c>
      <c r="AF109">
        <f t="shared" si="58"/>
        <v>1.3646609132156913</v>
      </c>
      <c r="AG109">
        <f t="shared" si="59"/>
        <v>13.785421022396307</v>
      </c>
      <c r="AH109">
        <v>634.42919518533529</v>
      </c>
      <c r="AI109">
        <v>614.46913939393937</v>
      </c>
      <c r="AJ109">
        <v>1.684284136986643</v>
      </c>
      <c r="AK109">
        <v>66.416550813611067</v>
      </c>
      <c r="AL109">
        <f t="shared" si="60"/>
        <v>1.3655711882531028</v>
      </c>
      <c r="AM109">
        <v>32.11275445092032</v>
      </c>
      <c r="AN109">
        <v>33.331252121212117</v>
      </c>
      <c r="AO109">
        <v>1.063856216588166E-5</v>
      </c>
      <c r="AP109">
        <v>79.004078207123655</v>
      </c>
      <c r="AQ109">
        <v>10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47102.82691286569</v>
      </c>
      <c r="AV109" t="s">
        <v>379</v>
      </c>
      <c r="AW109" t="s">
        <v>379</v>
      </c>
      <c r="AX109">
        <v>0</v>
      </c>
      <c r="AY109">
        <v>0</v>
      </c>
      <c r="AZ109">
        <v>261</v>
      </c>
      <c r="BA109">
        <v>1000</v>
      </c>
      <c r="BB109" t="s">
        <v>380</v>
      </c>
      <c r="BC109">
        <v>1176.155</v>
      </c>
      <c r="BD109">
        <v>1226.1110000000001</v>
      </c>
      <c r="BE109">
        <v>1216</v>
      </c>
      <c r="BF109">
        <v>1.4603136E-4</v>
      </c>
      <c r="BG109">
        <v>9.7405935999999986E-4</v>
      </c>
      <c r="BH109">
        <v>4.7597999359999997E-2</v>
      </c>
      <c r="BI109">
        <v>7.5799999999999999E-4</v>
      </c>
      <c r="BJ109">
        <f t="shared" si="64"/>
        <v>1200.0074999999999</v>
      </c>
      <c r="BK109">
        <f t="shared" si="65"/>
        <v>1009.5121122992264</v>
      </c>
      <c r="BL109">
        <f t="shared" si="66"/>
        <v>0.84125483573996529</v>
      </c>
      <c r="BM109">
        <f t="shared" si="67"/>
        <v>0.16202183297813283</v>
      </c>
      <c r="BN109">
        <v>6</v>
      </c>
      <c r="BO109">
        <v>0.5</v>
      </c>
      <c r="BP109" t="s">
        <v>381</v>
      </c>
      <c r="BQ109">
        <v>2</v>
      </c>
      <c r="BR109" t="b">
        <v>1</v>
      </c>
      <c r="BS109">
        <v>1665065417.2874999</v>
      </c>
      <c r="BT109">
        <v>591.03712500000006</v>
      </c>
      <c r="BU109">
        <v>613.9045000000001</v>
      </c>
      <c r="BV109">
        <v>33.330524999999987</v>
      </c>
      <c r="BW109">
        <v>32.112787500000003</v>
      </c>
      <c r="BX109">
        <v>591.82112499999994</v>
      </c>
      <c r="BY109">
        <v>33.008474999999997</v>
      </c>
      <c r="BZ109">
        <v>649.98050000000001</v>
      </c>
      <c r="CA109">
        <v>101.07075</v>
      </c>
      <c r="CB109">
        <v>9.9999299999999999E-2</v>
      </c>
      <c r="CC109">
        <v>33.966099999999997</v>
      </c>
      <c r="CD109">
        <v>999.9</v>
      </c>
      <c r="CE109">
        <v>33.797325000000001</v>
      </c>
      <c r="CF109">
        <v>0</v>
      </c>
      <c r="CG109">
        <v>0</v>
      </c>
      <c r="CH109">
        <v>8991.4837499999994</v>
      </c>
      <c r="CI109">
        <v>0</v>
      </c>
      <c r="CJ109">
        <v>629.47012500000005</v>
      </c>
      <c r="CK109">
        <v>-22.867374999999999</v>
      </c>
      <c r="CL109">
        <v>611.41575</v>
      </c>
      <c r="CM109">
        <v>634.27275000000009</v>
      </c>
      <c r="CN109">
        <v>1.21774125</v>
      </c>
      <c r="CO109">
        <v>613.9045000000001</v>
      </c>
      <c r="CP109">
        <v>32.112787500000003</v>
      </c>
      <c r="CQ109">
        <v>3.3687412499999998</v>
      </c>
      <c r="CR109">
        <v>3.2456612499999999</v>
      </c>
      <c r="CS109">
        <v>25.972349999999999</v>
      </c>
      <c r="CT109">
        <v>25.344975000000002</v>
      </c>
      <c r="CU109">
        <v>1200.0074999999999</v>
      </c>
      <c r="CV109">
        <v>0.957997125</v>
      </c>
      <c r="CW109">
        <v>4.2002687499999997E-2</v>
      </c>
      <c r="CX109">
        <v>0</v>
      </c>
      <c r="CY109">
        <v>939.88212499999997</v>
      </c>
      <c r="CZ109">
        <v>5.0001600000000002</v>
      </c>
      <c r="DA109">
        <v>12525.725</v>
      </c>
      <c r="DB109">
        <v>9515.21875</v>
      </c>
      <c r="DC109">
        <v>47.585624999999993</v>
      </c>
      <c r="DD109">
        <v>49.335625</v>
      </c>
      <c r="DE109">
        <v>48.694875000000003</v>
      </c>
      <c r="DF109">
        <v>48.343374999999988</v>
      </c>
      <c r="DG109">
        <v>49.312124999999988</v>
      </c>
      <c r="DH109">
        <v>1144.81375</v>
      </c>
      <c r="DI109">
        <v>50.193749999999987</v>
      </c>
      <c r="DJ109">
        <v>0</v>
      </c>
      <c r="DK109">
        <v>2657</v>
      </c>
      <c r="DL109">
        <v>0</v>
      </c>
      <c r="DM109">
        <v>939.67846153846153</v>
      </c>
      <c r="DN109">
        <v>2.680546992619969</v>
      </c>
      <c r="DO109">
        <v>940.70427225202036</v>
      </c>
      <c r="DP109">
        <v>12442.51538461539</v>
      </c>
      <c r="DQ109">
        <v>15</v>
      </c>
      <c r="DR109">
        <v>1665062474.5</v>
      </c>
      <c r="DS109" t="s">
        <v>382</v>
      </c>
      <c r="DT109">
        <v>1665062474.5</v>
      </c>
      <c r="DU109">
        <v>1665062474.5</v>
      </c>
      <c r="DV109">
        <v>8</v>
      </c>
      <c r="DW109">
        <v>-4.1000000000000002E-2</v>
      </c>
      <c r="DX109">
        <v>-0.11700000000000001</v>
      </c>
      <c r="DY109">
        <v>-0.78400000000000003</v>
      </c>
      <c r="DZ109">
        <v>0.32200000000000001</v>
      </c>
      <c r="EA109">
        <v>415</v>
      </c>
      <c r="EB109">
        <v>32</v>
      </c>
      <c r="EC109">
        <v>0.34</v>
      </c>
      <c r="ED109">
        <v>0.23</v>
      </c>
      <c r="EE109">
        <v>-22.463660975609759</v>
      </c>
      <c r="EF109">
        <v>-2.6771519163763422</v>
      </c>
      <c r="EG109">
        <v>0.26649383270038562</v>
      </c>
      <c r="EH109">
        <v>0</v>
      </c>
      <c r="EI109">
        <v>939.51644117647061</v>
      </c>
      <c r="EJ109">
        <v>2.8377540086169009</v>
      </c>
      <c r="EK109">
        <v>0.36107985031637357</v>
      </c>
      <c r="EL109">
        <v>0</v>
      </c>
      <c r="EM109">
        <v>1.2254582926829269</v>
      </c>
      <c r="EN109">
        <v>-0.1207935888501712</v>
      </c>
      <c r="EO109">
        <v>1.456373241868707E-2</v>
      </c>
      <c r="EP109">
        <v>0</v>
      </c>
      <c r="EQ109">
        <v>0</v>
      </c>
      <c r="ER109">
        <v>3</v>
      </c>
      <c r="ES109" t="s">
        <v>400</v>
      </c>
      <c r="ET109">
        <v>3.3691800000000001</v>
      </c>
      <c r="EU109">
        <v>2.8937499999999998</v>
      </c>
      <c r="EV109">
        <v>0.12704399999999999</v>
      </c>
      <c r="EW109">
        <v>0.13233800000000001</v>
      </c>
      <c r="EX109">
        <v>0.13869500000000001</v>
      </c>
      <c r="EY109">
        <v>0.13763800000000001</v>
      </c>
      <c r="EZ109">
        <v>30139.8</v>
      </c>
      <c r="FA109">
        <v>26092.3</v>
      </c>
      <c r="FB109">
        <v>30862.5</v>
      </c>
      <c r="FC109">
        <v>28032.1</v>
      </c>
      <c r="FD109">
        <v>35035.699999999997</v>
      </c>
      <c r="FE109">
        <v>34132.800000000003</v>
      </c>
      <c r="FF109">
        <v>40246</v>
      </c>
      <c r="FG109">
        <v>39100.400000000001</v>
      </c>
      <c r="FH109">
        <v>2.3029700000000002</v>
      </c>
      <c r="FI109">
        <v>2.1665700000000001</v>
      </c>
      <c r="FJ109">
        <v>0</v>
      </c>
      <c r="FK109">
        <v>7.8119300000000003E-2</v>
      </c>
      <c r="FL109">
        <v>999.9</v>
      </c>
      <c r="FM109">
        <v>32.5274</v>
      </c>
      <c r="FN109">
        <v>59.8</v>
      </c>
      <c r="FO109">
        <v>38.799999999999997</v>
      </c>
      <c r="FP109">
        <v>41.1295</v>
      </c>
      <c r="FQ109">
        <v>50.950899999999997</v>
      </c>
      <c r="FR109">
        <v>30.649000000000001</v>
      </c>
      <c r="FS109">
        <v>2</v>
      </c>
      <c r="FT109">
        <v>0.67475399999999996</v>
      </c>
      <c r="FU109">
        <v>1.12293</v>
      </c>
      <c r="FV109">
        <v>20.204599999999999</v>
      </c>
      <c r="FW109">
        <v>5.2148899999999996</v>
      </c>
      <c r="FX109">
        <v>11.974</v>
      </c>
      <c r="FY109">
        <v>4.9902499999999996</v>
      </c>
      <c r="FZ109">
        <v>3.2926500000000001</v>
      </c>
      <c r="GA109">
        <v>9999</v>
      </c>
      <c r="GB109">
        <v>9999</v>
      </c>
      <c r="GC109">
        <v>9999</v>
      </c>
      <c r="GD109">
        <v>999.9</v>
      </c>
      <c r="GE109">
        <v>4.9713799999999999</v>
      </c>
      <c r="GF109">
        <v>1.8742399999999999</v>
      </c>
      <c r="GG109">
        <v>1.87056</v>
      </c>
      <c r="GH109">
        <v>1.87016</v>
      </c>
      <c r="GI109">
        <v>1.87469</v>
      </c>
      <c r="GJ109">
        <v>1.87148</v>
      </c>
      <c r="GK109">
        <v>1.8669100000000001</v>
      </c>
      <c r="GL109">
        <v>1.8778999999999999</v>
      </c>
      <c r="GM109">
        <v>0</v>
      </c>
      <c r="GN109">
        <v>0</v>
      </c>
      <c r="GO109">
        <v>0</v>
      </c>
      <c r="GP109">
        <v>0</v>
      </c>
      <c r="GQ109" t="s">
        <v>384</v>
      </c>
      <c r="GR109" t="s">
        <v>385</v>
      </c>
      <c r="GS109" t="s">
        <v>386</v>
      </c>
      <c r="GT109" t="s">
        <v>386</v>
      </c>
      <c r="GU109" t="s">
        <v>386</v>
      </c>
      <c r="GV109" t="s">
        <v>386</v>
      </c>
      <c r="GW109">
        <v>0</v>
      </c>
      <c r="GX109">
        <v>100</v>
      </c>
      <c r="GY109">
        <v>100</v>
      </c>
      <c r="GZ109">
        <v>-0.78400000000000003</v>
      </c>
      <c r="HA109">
        <v>0.32200000000000001</v>
      </c>
      <c r="HB109">
        <v>-0.78395000000000437</v>
      </c>
      <c r="HC109">
        <v>0</v>
      </c>
      <c r="HD109">
        <v>0</v>
      </c>
      <c r="HE109">
        <v>0</v>
      </c>
      <c r="HF109">
        <v>0.32204000000000832</v>
      </c>
      <c r="HG109">
        <v>0</v>
      </c>
      <c r="HH109">
        <v>0</v>
      </c>
      <c r="HI109">
        <v>0</v>
      </c>
      <c r="HJ109">
        <v>-1</v>
      </c>
      <c r="HK109">
        <v>-1</v>
      </c>
      <c r="HL109">
        <v>-1</v>
      </c>
      <c r="HM109">
        <v>-1</v>
      </c>
      <c r="HN109">
        <v>49.1</v>
      </c>
      <c r="HO109">
        <v>49.1</v>
      </c>
      <c r="HP109">
        <v>1.8456999999999999</v>
      </c>
      <c r="HQ109">
        <v>2.5573700000000001</v>
      </c>
      <c r="HR109">
        <v>2.1484399999999999</v>
      </c>
      <c r="HS109">
        <v>2.5842299999999998</v>
      </c>
      <c r="HT109">
        <v>2.5451700000000002</v>
      </c>
      <c r="HU109">
        <v>2.2753899999999998</v>
      </c>
      <c r="HV109">
        <v>43.100900000000003</v>
      </c>
      <c r="HW109">
        <v>13.904400000000001</v>
      </c>
      <c r="HX109">
        <v>18</v>
      </c>
      <c r="HY109">
        <v>694.03300000000002</v>
      </c>
      <c r="HZ109">
        <v>715.62599999999998</v>
      </c>
      <c r="IA109">
        <v>30.999600000000001</v>
      </c>
      <c r="IB109">
        <v>35.983899999999998</v>
      </c>
      <c r="IC109">
        <v>29.999700000000001</v>
      </c>
      <c r="ID109">
        <v>35.839500000000001</v>
      </c>
      <c r="IE109">
        <v>35.793700000000001</v>
      </c>
      <c r="IF109">
        <v>36.987699999999997</v>
      </c>
      <c r="IG109">
        <v>27.9039</v>
      </c>
      <c r="IH109">
        <v>67.728999999999999</v>
      </c>
      <c r="II109">
        <v>31</v>
      </c>
      <c r="IJ109">
        <v>632.22400000000005</v>
      </c>
      <c r="IK109">
        <v>32.165199999999999</v>
      </c>
      <c r="IL109">
        <v>98.374799999999993</v>
      </c>
      <c r="IM109">
        <v>98.443799999999996</v>
      </c>
    </row>
    <row r="110" spans="1:247" x14ac:dyDescent="0.2">
      <c r="A110">
        <v>95</v>
      </c>
      <c r="B110">
        <v>1665065423.5999999</v>
      </c>
      <c r="C110">
        <v>375</v>
      </c>
      <c r="D110" t="s">
        <v>576</v>
      </c>
      <c r="E110" t="s">
        <v>577</v>
      </c>
      <c r="F110">
        <v>4</v>
      </c>
      <c r="G110">
        <v>1665065421.5999999</v>
      </c>
      <c r="H110">
        <f t="shared" si="34"/>
        <v>1.3685764519738794E-3</v>
      </c>
      <c r="I110">
        <f t="shared" si="35"/>
        <v>1.3685764519738794</v>
      </c>
      <c r="J110">
        <f t="shared" si="36"/>
        <v>13.752922116305852</v>
      </c>
      <c r="K110">
        <f t="shared" si="37"/>
        <v>598.09942857142858</v>
      </c>
      <c r="L110">
        <f t="shared" si="38"/>
        <v>268.26059765903443</v>
      </c>
      <c r="M110">
        <f t="shared" si="39"/>
        <v>27.139433832581283</v>
      </c>
      <c r="N110">
        <f t="shared" si="40"/>
        <v>60.508624854591275</v>
      </c>
      <c r="O110">
        <f t="shared" si="41"/>
        <v>7.0432060744566399E-2</v>
      </c>
      <c r="P110">
        <f t="shared" si="42"/>
        <v>2.7635381989754251</v>
      </c>
      <c r="Q110">
        <f t="shared" si="43"/>
        <v>6.9449822451116028E-2</v>
      </c>
      <c r="R110">
        <f t="shared" si="44"/>
        <v>4.3493248026735092E-2</v>
      </c>
      <c r="S110">
        <f t="shared" si="45"/>
        <v>194.42075661252267</v>
      </c>
      <c r="T110">
        <f t="shared" si="46"/>
        <v>34.794237809925512</v>
      </c>
      <c r="U110">
        <f t="shared" si="47"/>
        <v>33.789185714285708</v>
      </c>
      <c r="V110">
        <f t="shared" si="48"/>
        <v>5.2805005358489758</v>
      </c>
      <c r="W110">
        <f t="shared" si="49"/>
        <v>63.240450297246475</v>
      </c>
      <c r="X110">
        <f t="shared" si="50"/>
        <v>3.3721374529157728</v>
      </c>
      <c r="Y110">
        <f t="shared" si="51"/>
        <v>5.3322476944200341</v>
      </c>
      <c r="Z110">
        <f t="shared" si="52"/>
        <v>1.908363082933203</v>
      </c>
      <c r="AA110">
        <f t="shared" si="53"/>
        <v>-60.354221532048079</v>
      </c>
      <c r="AB110">
        <f t="shared" si="54"/>
        <v>26.023924334313431</v>
      </c>
      <c r="AC110">
        <f t="shared" si="55"/>
        <v>2.1752518484594918</v>
      </c>
      <c r="AD110">
        <f t="shared" si="56"/>
        <v>162.26571126324748</v>
      </c>
      <c r="AE110">
        <f t="shared" si="57"/>
        <v>24.168333779541292</v>
      </c>
      <c r="AF110">
        <f t="shared" si="58"/>
        <v>1.3667434283834523</v>
      </c>
      <c r="AG110">
        <f t="shared" si="59"/>
        <v>13.752922116305852</v>
      </c>
      <c r="AH110">
        <v>641.39796317689468</v>
      </c>
      <c r="AI110">
        <v>621.31028484848457</v>
      </c>
      <c r="AJ110">
        <v>1.7239155373635751</v>
      </c>
      <c r="AK110">
        <v>66.416550813611067</v>
      </c>
      <c r="AL110">
        <f t="shared" si="60"/>
        <v>1.3685764519738794</v>
      </c>
      <c r="AM110">
        <v>32.112229817134782</v>
      </c>
      <c r="AN110">
        <v>33.333358787878772</v>
      </c>
      <c r="AO110">
        <v>1.010044662714315E-6</v>
      </c>
      <c r="AP110">
        <v>79.004078207123655</v>
      </c>
      <c r="AQ110">
        <v>10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47075.403446178869</v>
      </c>
      <c r="AV110" t="s">
        <v>379</v>
      </c>
      <c r="AW110" t="s">
        <v>379</v>
      </c>
      <c r="AX110">
        <v>0</v>
      </c>
      <c r="AY110">
        <v>0</v>
      </c>
      <c r="AZ110">
        <v>261</v>
      </c>
      <c r="BA110">
        <v>1000</v>
      </c>
      <c r="BB110" t="s">
        <v>380</v>
      </c>
      <c r="BC110">
        <v>1176.155</v>
      </c>
      <c r="BD110">
        <v>1226.1110000000001</v>
      </c>
      <c r="BE110">
        <v>1216</v>
      </c>
      <c r="BF110">
        <v>1.4603136E-4</v>
      </c>
      <c r="BG110">
        <v>9.7405935999999986E-4</v>
      </c>
      <c r="BH110">
        <v>4.7597999359999997E-2</v>
      </c>
      <c r="BI110">
        <v>7.5799999999999999E-4</v>
      </c>
      <c r="BJ110">
        <f t="shared" si="64"/>
        <v>1199.967142857143</v>
      </c>
      <c r="BK110">
        <f t="shared" si="65"/>
        <v>1009.4780997992348</v>
      </c>
      <c r="BL110">
        <f t="shared" si="66"/>
        <v>0.84125478418988164</v>
      </c>
      <c r="BM110">
        <f t="shared" si="67"/>
        <v>0.16202173348647148</v>
      </c>
      <c r="BN110">
        <v>6</v>
      </c>
      <c r="BO110">
        <v>0.5</v>
      </c>
      <c r="BP110" t="s">
        <v>381</v>
      </c>
      <c r="BQ110">
        <v>2</v>
      </c>
      <c r="BR110" t="b">
        <v>1</v>
      </c>
      <c r="BS110">
        <v>1665065421.5999999</v>
      </c>
      <c r="BT110">
        <v>598.09942857142858</v>
      </c>
      <c r="BU110">
        <v>621.16214285714284</v>
      </c>
      <c r="BV110">
        <v>33.332000000000001</v>
      </c>
      <c r="BW110">
        <v>32.112499999999997</v>
      </c>
      <c r="BX110">
        <v>598.88328571428576</v>
      </c>
      <c r="BY110">
        <v>33.009942857142853</v>
      </c>
      <c r="BZ110">
        <v>650.03057142857142</v>
      </c>
      <c r="CA110">
        <v>101.0681428571429</v>
      </c>
      <c r="CB110">
        <v>0.1000274571428571</v>
      </c>
      <c r="CC110">
        <v>33.963857142857137</v>
      </c>
      <c r="CD110">
        <v>999.89999999999986</v>
      </c>
      <c r="CE110">
        <v>33.789185714285708</v>
      </c>
      <c r="CF110">
        <v>0</v>
      </c>
      <c r="CG110">
        <v>0</v>
      </c>
      <c r="CH110">
        <v>8986.3385714285723</v>
      </c>
      <c r="CI110">
        <v>0</v>
      </c>
      <c r="CJ110">
        <v>727.90700000000004</v>
      </c>
      <c r="CK110">
        <v>-23.062557142857141</v>
      </c>
      <c r="CL110">
        <v>618.72257142857143</v>
      </c>
      <c r="CM110">
        <v>641.77099999999996</v>
      </c>
      <c r="CN110">
        <v>1.219484285714286</v>
      </c>
      <c r="CO110">
        <v>621.16214285714284</v>
      </c>
      <c r="CP110">
        <v>32.112499999999997</v>
      </c>
      <c r="CQ110">
        <v>3.3688028571428572</v>
      </c>
      <c r="CR110">
        <v>3.2455528571428571</v>
      </c>
      <c r="CS110">
        <v>25.972657142857141</v>
      </c>
      <c r="CT110">
        <v>25.3444</v>
      </c>
      <c r="CU110">
        <v>1199.967142857143</v>
      </c>
      <c r="CV110">
        <v>0.95799928571428572</v>
      </c>
      <c r="CW110">
        <v>4.2000585714285707E-2</v>
      </c>
      <c r="CX110">
        <v>0</v>
      </c>
      <c r="CY110">
        <v>940.21728571428571</v>
      </c>
      <c r="CZ110">
        <v>5.0001600000000002</v>
      </c>
      <c r="DA110">
        <v>12668.342857142859</v>
      </c>
      <c r="DB110">
        <v>9514.9271428571428</v>
      </c>
      <c r="DC110">
        <v>47.589000000000013</v>
      </c>
      <c r="DD110">
        <v>49.375</v>
      </c>
      <c r="DE110">
        <v>48.669285714285706</v>
      </c>
      <c r="DF110">
        <v>48.357000000000014</v>
      </c>
      <c r="DG110">
        <v>49.285428571428582</v>
      </c>
      <c r="DH110">
        <v>1144.777142857143</v>
      </c>
      <c r="DI110">
        <v>50.19</v>
      </c>
      <c r="DJ110">
        <v>0</v>
      </c>
      <c r="DK110">
        <v>2660.599999904633</v>
      </c>
      <c r="DL110">
        <v>0</v>
      </c>
      <c r="DM110">
        <v>939.8883461538461</v>
      </c>
      <c r="DN110">
        <v>2.226427340179614</v>
      </c>
      <c r="DO110">
        <v>1544.7931619063249</v>
      </c>
      <c r="DP110">
        <v>12516.707692307689</v>
      </c>
      <c r="DQ110">
        <v>15</v>
      </c>
      <c r="DR110">
        <v>1665062474.5</v>
      </c>
      <c r="DS110" t="s">
        <v>382</v>
      </c>
      <c r="DT110">
        <v>1665062474.5</v>
      </c>
      <c r="DU110">
        <v>1665062474.5</v>
      </c>
      <c r="DV110">
        <v>8</v>
      </c>
      <c r="DW110">
        <v>-4.1000000000000002E-2</v>
      </c>
      <c r="DX110">
        <v>-0.11700000000000001</v>
      </c>
      <c r="DY110">
        <v>-0.78400000000000003</v>
      </c>
      <c r="DZ110">
        <v>0.32200000000000001</v>
      </c>
      <c r="EA110">
        <v>415</v>
      </c>
      <c r="EB110">
        <v>32</v>
      </c>
      <c r="EC110">
        <v>0.34</v>
      </c>
      <c r="ED110">
        <v>0.23</v>
      </c>
      <c r="EE110">
        <v>-22.645765853658531</v>
      </c>
      <c r="EF110">
        <v>-2.786914285714281</v>
      </c>
      <c r="EG110">
        <v>0.27717540066980417</v>
      </c>
      <c r="EH110">
        <v>0</v>
      </c>
      <c r="EI110">
        <v>939.67844117647064</v>
      </c>
      <c r="EJ110">
        <v>3.257769280108294</v>
      </c>
      <c r="EK110">
        <v>0.39279250555750339</v>
      </c>
      <c r="EL110">
        <v>0</v>
      </c>
      <c r="EM110">
        <v>1.22095487804878</v>
      </c>
      <c r="EN110">
        <v>-6.6537073170731001E-2</v>
      </c>
      <c r="EO110">
        <v>1.187471265315013E-2</v>
      </c>
      <c r="EP110">
        <v>1</v>
      </c>
      <c r="EQ110">
        <v>1</v>
      </c>
      <c r="ER110">
        <v>3</v>
      </c>
      <c r="ES110" t="s">
        <v>391</v>
      </c>
      <c r="ET110">
        <v>3.3690600000000002</v>
      </c>
      <c r="EU110">
        <v>2.8936500000000001</v>
      </c>
      <c r="EV110">
        <v>0.12804399999999999</v>
      </c>
      <c r="EW110">
        <v>0.13334299999999999</v>
      </c>
      <c r="EX110">
        <v>0.13869899999999999</v>
      </c>
      <c r="EY110">
        <v>0.13764000000000001</v>
      </c>
      <c r="EZ110">
        <v>30105</v>
      </c>
      <c r="FA110">
        <v>26061.9</v>
      </c>
      <c r="FB110">
        <v>30862.3</v>
      </c>
      <c r="FC110">
        <v>28032.1</v>
      </c>
      <c r="FD110">
        <v>35035.1</v>
      </c>
      <c r="FE110">
        <v>34132.9</v>
      </c>
      <c r="FF110">
        <v>40245.5</v>
      </c>
      <c r="FG110">
        <v>39100.5</v>
      </c>
      <c r="FH110">
        <v>2.30308</v>
      </c>
      <c r="FI110">
        <v>2.16675</v>
      </c>
      <c r="FJ110">
        <v>0</v>
      </c>
      <c r="FK110">
        <v>7.7798999999999993E-2</v>
      </c>
      <c r="FL110">
        <v>999.9</v>
      </c>
      <c r="FM110">
        <v>32.5274</v>
      </c>
      <c r="FN110">
        <v>59.8</v>
      </c>
      <c r="FO110">
        <v>38.799999999999997</v>
      </c>
      <c r="FP110">
        <v>41.128999999999998</v>
      </c>
      <c r="FQ110">
        <v>50.710900000000002</v>
      </c>
      <c r="FR110">
        <v>30.741199999999999</v>
      </c>
      <c r="FS110">
        <v>2</v>
      </c>
      <c r="FT110">
        <v>0.67408299999999999</v>
      </c>
      <c r="FU110">
        <v>1.1189100000000001</v>
      </c>
      <c r="FV110">
        <v>20.204599999999999</v>
      </c>
      <c r="FW110">
        <v>5.2151899999999998</v>
      </c>
      <c r="FX110">
        <v>11.974</v>
      </c>
      <c r="FY110">
        <v>4.9903500000000003</v>
      </c>
      <c r="FZ110">
        <v>3.2926500000000001</v>
      </c>
      <c r="GA110">
        <v>9999</v>
      </c>
      <c r="GB110">
        <v>9999</v>
      </c>
      <c r="GC110">
        <v>9999</v>
      </c>
      <c r="GD110">
        <v>999.9</v>
      </c>
      <c r="GE110">
        <v>4.9713799999999999</v>
      </c>
      <c r="GF110">
        <v>1.8742300000000001</v>
      </c>
      <c r="GG110">
        <v>1.8705499999999999</v>
      </c>
      <c r="GH110">
        <v>1.87015</v>
      </c>
      <c r="GI110">
        <v>1.8747100000000001</v>
      </c>
      <c r="GJ110">
        <v>1.8714900000000001</v>
      </c>
      <c r="GK110">
        <v>1.8669100000000001</v>
      </c>
      <c r="GL110">
        <v>1.87791</v>
      </c>
      <c r="GM110">
        <v>0</v>
      </c>
      <c r="GN110">
        <v>0</v>
      </c>
      <c r="GO110">
        <v>0</v>
      </c>
      <c r="GP110">
        <v>0</v>
      </c>
      <c r="GQ110" t="s">
        <v>384</v>
      </c>
      <c r="GR110" t="s">
        <v>385</v>
      </c>
      <c r="GS110" t="s">
        <v>386</v>
      </c>
      <c r="GT110" t="s">
        <v>386</v>
      </c>
      <c r="GU110" t="s">
        <v>386</v>
      </c>
      <c r="GV110" t="s">
        <v>386</v>
      </c>
      <c r="GW110">
        <v>0</v>
      </c>
      <c r="GX110">
        <v>100</v>
      </c>
      <c r="GY110">
        <v>100</v>
      </c>
      <c r="GZ110">
        <v>-0.78300000000000003</v>
      </c>
      <c r="HA110">
        <v>0.32200000000000001</v>
      </c>
      <c r="HB110">
        <v>-0.78395000000000437</v>
      </c>
      <c r="HC110">
        <v>0</v>
      </c>
      <c r="HD110">
        <v>0</v>
      </c>
      <c r="HE110">
        <v>0</v>
      </c>
      <c r="HF110">
        <v>0.32204000000000832</v>
      </c>
      <c r="HG110">
        <v>0</v>
      </c>
      <c r="HH110">
        <v>0</v>
      </c>
      <c r="HI110">
        <v>0</v>
      </c>
      <c r="HJ110">
        <v>-1</v>
      </c>
      <c r="HK110">
        <v>-1</v>
      </c>
      <c r="HL110">
        <v>-1</v>
      </c>
      <c r="HM110">
        <v>-1</v>
      </c>
      <c r="HN110">
        <v>49.2</v>
      </c>
      <c r="HO110">
        <v>49.2</v>
      </c>
      <c r="HP110">
        <v>1.8615699999999999</v>
      </c>
      <c r="HQ110">
        <v>2.5573700000000001</v>
      </c>
      <c r="HR110">
        <v>2.1484399999999999</v>
      </c>
      <c r="HS110">
        <v>2.5842299999999998</v>
      </c>
      <c r="HT110">
        <v>2.5451700000000002</v>
      </c>
      <c r="HU110">
        <v>2.32178</v>
      </c>
      <c r="HV110">
        <v>43.073900000000002</v>
      </c>
      <c r="HW110">
        <v>13.921900000000001</v>
      </c>
      <c r="HX110">
        <v>18</v>
      </c>
      <c r="HY110">
        <v>694.053</v>
      </c>
      <c r="HZ110">
        <v>715.74</v>
      </c>
      <c r="IA110">
        <v>30.999199999999998</v>
      </c>
      <c r="IB110">
        <v>35.977400000000003</v>
      </c>
      <c r="IC110">
        <v>29.999500000000001</v>
      </c>
      <c r="ID110">
        <v>35.8339</v>
      </c>
      <c r="IE110">
        <v>35.788699999999999</v>
      </c>
      <c r="IF110">
        <v>37.310699999999997</v>
      </c>
      <c r="IG110">
        <v>27.9039</v>
      </c>
      <c r="IH110">
        <v>67.355999999999995</v>
      </c>
      <c r="II110">
        <v>31</v>
      </c>
      <c r="IJ110">
        <v>638.91099999999994</v>
      </c>
      <c r="IK110">
        <v>32.165199999999999</v>
      </c>
      <c r="IL110">
        <v>98.373800000000003</v>
      </c>
      <c r="IM110">
        <v>98.443799999999996</v>
      </c>
    </row>
    <row r="111" spans="1:247" x14ac:dyDescent="0.2">
      <c r="A111">
        <v>96</v>
      </c>
      <c r="B111">
        <v>1665065427.5999999</v>
      </c>
      <c r="C111">
        <v>379</v>
      </c>
      <c r="D111" t="s">
        <v>578</v>
      </c>
      <c r="E111" t="s">
        <v>579</v>
      </c>
      <c r="F111">
        <v>4</v>
      </c>
      <c r="G111">
        <v>1665065425.2874999</v>
      </c>
      <c r="H111">
        <f t="shared" si="34"/>
        <v>1.3716899134050757E-3</v>
      </c>
      <c r="I111">
        <f t="shared" si="35"/>
        <v>1.3716899134050757</v>
      </c>
      <c r="J111">
        <f t="shared" si="36"/>
        <v>14.040745355789154</v>
      </c>
      <c r="K111">
        <f t="shared" si="37"/>
        <v>604.16137499999991</v>
      </c>
      <c r="L111">
        <f t="shared" si="38"/>
        <v>268.59112792142315</v>
      </c>
      <c r="M111">
        <f t="shared" si="39"/>
        <v>27.172632981093436</v>
      </c>
      <c r="N111">
        <f t="shared" si="40"/>
        <v>61.121361048941573</v>
      </c>
      <c r="O111">
        <f t="shared" si="41"/>
        <v>7.0646763831079554E-2</v>
      </c>
      <c r="P111">
        <f t="shared" si="42"/>
        <v>2.7685958004854268</v>
      </c>
      <c r="Q111">
        <f t="shared" si="43"/>
        <v>6.9660351279777322E-2</v>
      </c>
      <c r="R111">
        <f t="shared" si="44"/>
        <v>4.3625197364232947E-2</v>
      </c>
      <c r="S111">
        <f t="shared" si="45"/>
        <v>194.41841961251794</v>
      </c>
      <c r="T111">
        <f t="shared" si="46"/>
        <v>34.791867276030651</v>
      </c>
      <c r="U111">
        <f t="shared" si="47"/>
        <v>33.7851</v>
      </c>
      <c r="V111">
        <f t="shared" si="48"/>
        <v>5.2792953717270983</v>
      </c>
      <c r="W111">
        <f t="shared" si="49"/>
        <v>63.245368753031563</v>
      </c>
      <c r="X111">
        <f t="shared" si="50"/>
        <v>3.3723795569373163</v>
      </c>
      <c r="Y111">
        <f t="shared" si="51"/>
        <v>5.3322158182146211</v>
      </c>
      <c r="Z111">
        <f t="shared" si="52"/>
        <v>1.906915814789782</v>
      </c>
      <c r="AA111">
        <f t="shared" si="53"/>
        <v>-60.491525181163837</v>
      </c>
      <c r="AB111">
        <f t="shared" si="54"/>
        <v>26.665394898564006</v>
      </c>
      <c r="AC111">
        <f t="shared" si="55"/>
        <v>2.2247529722666957</v>
      </c>
      <c r="AD111">
        <f t="shared" si="56"/>
        <v>162.8170423021848</v>
      </c>
      <c r="AE111">
        <f t="shared" si="57"/>
        <v>24.203896931894125</v>
      </c>
      <c r="AF111">
        <f t="shared" si="58"/>
        <v>1.3747318448614356</v>
      </c>
      <c r="AG111">
        <f t="shared" si="59"/>
        <v>14.040745355789154</v>
      </c>
      <c r="AH111">
        <v>648.22136225271072</v>
      </c>
      <c r="AI111">
        <v>628.04088484848501</v>
      </c>
      <c r="AJ111">
        <v>1.678915288713376</v>
      </c>
      <c r="AK111">
        <v>66.416550813611067</v>
      </c>
      <c r="AL111">
        <f t="shared" si="60"/>
        <v>1.3716899134050757</v>
      </c>
      <c r="AM111">
        <v>32.111914069901047</v>
      </c>
      <c r="AN111">
        <v>33.335800000000013</v>
      </c>
      <c r="AO111">
        <v>1.00599163860048E-5</v>
      </c>
      <c r="AP111">
        <v>79.004078207123655</v>
      </c>
      <c r="AQ111">
        <v>10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47214.045830581272</v>
      </c>
      <c r="AV111" t="s">
        <v>379</v>
      </c>
      <c r="AW111" t="s">
        <v>379</v>
      </c>
      <c r="AX111">
        <v>0</v>
      </c>
      <c r="AY111">
        <v>0</v>
      </c>
      <c r="AZ111">
        <v>261</v>
      </c>
      <c r="BA111">
        <v>1000</v>
      </c>
      <c r="BB111" t="s">
        <v>380</v>
      </c>
      <c r="BC111">
        <v>1176.155</v>
      </c>
      <c r="BD111">
        <v>1226.1110000000001</v>
      </c>
      <c r="BE111">
        <v>1216</v>
      </c>
      <c r="BF111">
        <v>1.4603136E-4</v>
      </c>
      <c r="BG111">
        <v>9.7405935999999986E-4</v>
      </c>
      <c r="BH111">
        <v>4.7597999359999997E-2</v>
      </c>
      <c r="BI111">
        <v>7.5799999999999999E-4</v>
      </c>
      <c r="BJ111">
        <f t="shared" si="64"/>
        <v>1199.9525000000001</v>
      </c>
      <c r="BK111">
        <f t="shared" si="65"/>
        <v>1009.4657997992321</v>
      </c>
      <c r="BL111">
        <f t="shared" si="66"/>
        <v>0.84125479950184023</v>
      </c>
      <c r="BM111">
        <f t="shared" si="67"/>
        <v>0.16202176303855187</v>
      </c>
      <c r="BN111">
        <v>6</v>
      </c>
      <c r="BO111">
        <v>0.5</v>
      </c>
      <c r="BP111" t="s">
        <v>381</v>
      </c>
      <c r="BQ111">
        <v>2</v>
      </c>
      <c r="BR111" t="b">
        <v>1</v>
      </c>
      <c r="BS111">
        <v>1665065425.2874999</v>
      </c>
      <c r="BT111">
        <v>604.16137499999991</v>
      </c>
      <c r="BU111">
        <v>627.26950000000011</v>
      </c>
      <c r="BV111">
        <v>33.334687500000001</v>
      </c>
      <c r="BW111">
        <v>32.108037499999988</v>
      </c>
      <c r="BX111">
        <v>604.94537500000001</v>
      </c>
      <c r="BY111">
        <v>33.012637499999997</v>
      </c>
      <c r="BZ111">
        <v>650.01700000000005</v>
      </c>
      <c r="CA111">
        <v>101.067375</v>
      </c>
      <c r="CB111">
        <v>9.9901787500000006E-2</v>
      </c>
      <c r="CC111">
        <v>33.963749999999997</v>
      </c>
      <c r="CD111">
        <v>999.9</v>
      </c>
      <c r="CE111">
        <v>33.7851</v>
      </c>
      <c r="CF111">
        <v>0</v>
      </c>
      <c r="CG111">
        <v>0</v>
      </c>
      <c r="CH111">
        <v>9013.2787500000013</v>
      </c>
      <c r="CI111">
        <v>0</v>
      </c>
      <c r="CJ111">
        <v>815.282375</v>
      </c>
      <c r="CK111">
        <v>-23.1079875</v>
      </c>
      <c r="CL111">
        <v>624.99537499999997</v>
      </c>
      <c r="CM111">
        <v>648.07799999999997</v>
      </c>
      <c r="CN111">
        <v>1.2266425000000001</v>
      </c>
      <c r="CO111">
        <v>627.26950000000011</v>
      </c>
      <c r="CP111">
        <v>32.108037499999988</v>
      </c>
      <c r="CQ111">
        <v>3.3690475000000002</v>
      </c>
      <c r="CR111">
        <v>3.24507375</v>
      </c>
      <c r="CS111">
        <v>25.9739</v>
      </c>
      <c r="CT111">
        <v>25.341912499999999</v>
      </c>
      <c r="CU111">
        <v>1199.9525000000001</v>
      </c>
      <c r="CV111">
        <v>0.95799849999999998</v>
      </c>
      <c r="CW111">
        <v>4.200135E-2</v>
      </c>
      <c r="CX111">
        <v>0</v>
      </c>
      <c r="CY111">
        <v>940.37924999999996</v>
      </c>
      <c r="CZ111">
        <v>5.0001600000000002</v>
      </c>
      <c r="DA111">
        <v>12702.1625</v>
      </c>
      <c r="DB111">
        <v>9514.7775000000001</v>
      </c>
      <c r="DC111">
        <v>47.569875000000003</v>
      </c>
      <c r="DD111">
        <v>49.351374999999997</v>
      </c>
      <c r="DE111">
        <v>48.695</v>
      </c>
      <c r="DF111">
        <v>48.359250000000003</v>
      </c>
      <c r="DG111">
        <v>49.288874999999997</v>
      </c>
      <c r="DH111">
        <v>1144.7625</v>
      </c>
      <c r="DI111">
        <v>50.19</v>
      </c>
      <c r="DJ111">
        <v>0</v>
      </c>
      <c r="DK111">
        <v>2664.7999999523158</v>
      </c>
      <c r="DL111">
        <v>0</v>
      </c>
      <c r="DM111">
        <v>940.09516000000008</v>
      </c>
      <c r="DN111">
        <v>3.3350769248629311</v>
      </c>
      <c r="DO111">
        <v>1487.7153862730499</v>
      </c>
      <c r="DP111">
        <v>12614.912</v>
      </c>
      <c r="DQ111">
        <v>15</v>
      </c>
      <c r="DR111">
        <v>1665062474.5</v>
      </c>
      <c r="DS111" t="s">
        <v>382</v>
      </c>
      <c r="DT111">
        <v>1665062474.5</v>
      </c>
      <c r="DU111">
        <v>1665062474.5</v>
      </c>
      <c r="DV111">
        <v>8</v>
      </c>
      <c r="DW111">
        <v>-4.1000000000000002E-2</v>
      </c>
      <c r="DX111">
        <v>-0.11700000000000001</v>
      </c>
      <c r="DY111">
        <v>-0.78400000000000003</v>
      </c>
      <c r="DZ111">
        <v>0.32200000000000001</v>
      </c>
      <c r="EA111">
        <v>415</v>
      </c>
      <c r="EB111">
        <v>32</v>
      </c>
      <c r="EC111">
        <v>0.34</v>
      </c>
      <c r="ED111">
        <v>0.23</v>
      </c>
      <c r="EE111">
        <v>-22.795602500000001</v>
      </c>
      <c r="EF111">
        <v>-2.5610150093807902</v>
      </c>
      <c r="EG111">
        <v>0.25102610370985329</v>
      </c>
      <c r="EH111">
        <v>0</v>
      </c>
      <c r="EI111">
        <v>939.8720882352942</v>
      </c>
      <c r="EJ111">
        <v>3.187242163269004</v>
      </c>
      <c r="EK111">
        <v>0.38302928529161268</v>
      </c>
      <c r="EL111">
        <v>0</v>
      </c>
      <c r="EM111">
        <v>1.2171749999999999</v>
      </c>
      <c r="EN111">
        <v>2.4040300187618161E-2</v>
      </c>
      <c r="EO111">
        <v>6.8953342921137589E-3</v>
      </c>
      <c r="EP111">
        <v>1</v>
      </c>
      <c r="EQ111">
        <v>1</v>
      </c>
      <c r="ER111">
        <v>3</v>
      </c>
      <c r="ES111" t="s">
        <v>391</v>
      </c>
      <c r="ET111">
        <v>3.3691499999999999</v>
      </c>
      <c r="EU111">
        <v>2.8937300000000001</v>
      </c>
      <c r="EV111">
        <v>0.129025</v>
      </c>
      <c r="EW111">
        <v>0.13433999999999999</v>
      </c>
      <c r="EX111">
        <v>0.13870499999999999</v>
      </c>
      <c r="EY111">
        <v>0.13758100000000001</v>
      </c>
      <c r="EZ111">
        <v>30071.4</v>
      </c>
      <c r="FA111">
        <v>26032.1</v>
      </c>
      <c r="FB111">
        <v>30862.6</v>
      </c>
      <c r="FC111">
        <v>28032.2</v>
      </c>
      <c r="FD111">
        <v>35035.4</v>
      </c>
      <c r="FE111">
        <v>34135.1</v>
      </c>
      <c r="FF111">
        <v>40246.1</v>
      </c>
      <c r="FG111">
        <v>39100.400000000001</v>
      </c>
      <c r="FH111">
        <v>2.3032499999999998</v>
      </c>
      <c r="FI111">
        <v>2.1666799999999999</v>
      </c>
      <c r="FJ111">
        <v>0</v>
      </c>
      <c r="FK111">
        <v>7.7746800000000005E-2</v>
      </c>
      <c r="FL111">
        <v>999.9</v>
      </c>
      <c r="FM111">
        <v>32.5274</v>
      </c>
      <c r="FN111">
        <v>59.7</v>
      </c>
      <c r="FO111">
        <v>38.799999999999997</v>
      </c>
      <c r="FP111">
        <v>41.059899999999999</v>
      </c>
      <c r="FQ111">
        <v>50.590899999999998</v>
      </c>
      <c r="FR111">
        <v>30.609000000000002</v>
      </c>
      <c r="FS111">
        <v>2</v>
      </c>
      <c r="FT111">
        <v>0.67372699999999996</v>
      </c>
      <c r="FU111">
        <v>1.1142799999999999</v>
      </c>
      <c r="FV111">
        <v>20.204799999999999</v>
      </c>
      <c r="FW111">
        <v>5.2142900000000001</v>
      </c>
      <c r="FX111">
        <v>11.974</v>
      </c>
      <c r="FY111">
        <v>4.9899500000000003</v>
      </c>
      <c r="FZ111">
        <v>3.2924799999999999</v>
      </c>
      <c r="GA111">
        <v>9999</v>
      </c>
      <c r="GB111">
        <v>9999</v>
      </c>
      <c r="GC111">
        <v>9999</v>
      </c>
      <c r="GD111">
        <v>999.9</v>
      </c>
      <c r="GE111">
        <v>4.9713900000000004</v>
      </c>
      <c r="GF111">
        <v>1.8742300000000001</v>
      </c>
      <c r="GG111">
        <v>1.8705499999999999</v>
      </c>
      <c r="GH111">
        <v>1.87015</v>
      </c>
      <c r="GI111">
        <v>1.8747</v>
      </c>
      <c r="GJ111">
        <v>1.87147</v>
      </c>
      <c r="GK111">
        <v>1.8669100000000001</v>
      </c>
      <c r="GL111">
        <v>1.8778999999999999</v>
      </c>
      <c r="GM111">
        <v>0</v>
      </c>
      <c r="GN111">
        <v>0</v>
      </c>
      <c r="GO111">
        <v>0</v>
      </c>
      <c r="GP111">
        <v>0</v>
      </c>
      <c r="GQ111" t="s">
        <v>384</v>
      </c>
      <c r="GR111" t="s">
        <v>385</v>
      </c>
      <c r="GS111" t="s">
        <v>386</v>
      </c>
      <c r="GT111" t="s">
        <v>386</v>
      </c>
      <c r="GU111" t="s">
        <v>386</v>
      </c>
      <c r="GV111" t="s">
        <v>386</v>
      </c>
      <c r="GW111">
        <v>0</v>
      </c>
      <c r="GX111">
        <v>100</v>
      </c>
      <c r="GY111">
        <v>100</v>
      </c>
      <c r="GZ111">
        <v>-0.78400000000000003</v>
      </c>
      <c r="HA111">
        <v>0.3221</v>
      </c>
      <c r="HB111">
        <v>-0.78395000000000437</v>
      </c>
      <c r="HC111">
        <v>0</v>
      </c>
      <c r="HD111">
        <v>0</v>
      </c>
      <c r="HE111">
        <v>0</v>
      </c>
      <c r="HF111">
        <v>0.32204000000000832</v>
      </c>
      <c r="HG111">
        <v>0</v>
      </c>
      <c r="HH111">
        <v>0</v>
      </c>
      <c r="HI111">
        <v>0</v>
      </c>
      <c r="HJ111">
        <v>-1</v>
      </c>
      <c r="HK111">
        <v>-1</v>
      </c>
      <c r="HL111">
        <v>-1</v>
      </c>
      <c r="HM111">
        <v>-1</v>
      </c>
      <c r="HN111">
        <v>49.2</v>
      </c>
      <c r="HO111">
        <v>49.2</v>
      </c>
      <c r="HP111">
        <v>1.87744</v>
      </c>
      <c r="HQ111">
        <v>2.5561500000000001</v>
      </c>
      <c r="HR111">
        <v>2.1484399999999999</v>
      </c>
      <c r="HS111">
        <v>2.5830099999999998</v>
      </c>
      <c r="HT111">
        <v>2.5451700000000002</v>
      </c>
      <c r="HU111">
        <v>2.2729499999999998</v>
      </c>
      <c r="HV111">
        <v>43.100900000000003</v>
      </c>
      <c r="HW111">
        <v>13.9131</v>
      </c>
      <c r="HX111">
        <v>18</v>
      </c>
      <c r="HY111">
        <v>694.13199999999995</v>
      </c>
      <c r="HZ111">
        <v>715.59699999999998</v>
      </c>
      <c r="IA111">
        <v>30.998999999999999</v>
      </c>
      <c r="IB111">
        <v>35.972200000000001</v>
      </c>
      <c r="IC111">
        <v>29.999600000000001</v>
      </c>
      <c r="ID111">
        <v>35.8279</v>
      </c>
      <c r="IE111">
        <v>35.783000000000001</v>
      </c>
      <c r="IF111">
        <v>37.633099999999999</v>
      </c>
      <c r="IG111">
        <v>27.9039</v>
      </c>
      <c r="IH111">
        <v>67.355999999999995</v>
      </c>
      <c r="II111">
        <v>31</v>
      </c>
      <c r="IJ111">
        <v>645.59</v>
      </c>
      <c r="IK111">
        <v>32.165199999999999</v>
      </c>
      <c r="IL111">
        <v>98.375100000000003</v>
      </c>
      <c r="IM111">
        <v>98.443899999999999</v>
      </c>
    </row>
    <row r="112" spans="1:247" x14ac:dyDescent="0.2">
      <c r="A112">
        <v>97</v>
      </c>
      <c r="B112">
        <v>1665065431.5999999</v>
      </c>
      <c r="C112">
        <v>383</v>
      </c>
      <c r="D112" t="s">
        <v>580</v>
      </c>
      <c r="E112" t="s">
        <v>581</v>
      </c>
      <c r="F112">
        <v>4</v>
      </c>
      <c r="G112">
        <v>1665065429.5999999</v>
      </c>
      <c r="H112">
        <f t="shared" si="34"/>
        <v>1.3952386659619876E-3</v>
      </c>
      <c r="I112">
        <f t="shared" si="35"/>
        <v>1.3952386659619875</v>
      </c>
      <c r="J112">
        <f t="shared" si="36"/>
        <v>14.01098223323795</v>
      </c>
      <c r="K112">
        <f t="shared" si="37"/>
        <v>611.21185714285718</v>
      </c>
      <c r="L112">
        <f t="shared" si="38"/>
        <v>281.09384158962382</v>
      </c>
      <c r="M112">
        <f t="shared" si="39"/>
        <v>28.437463281908215</v>
      </c>
      <c r="N112">
        <f t="shared" si="40"/>
        <v>61.834562602557334</v>
      </c>
      <c r="O112">
        <f t="shared" si="41"/>
        <v>7.1800178400937151E-2</v>
      </c>
      <c r="P112">
        <f t="shared" si="42"/>
        <v>2.7645979543219319</v>
      </c>
      <c r="Q112">
        <f t="shared" si="43"/>
        <v>7.0780093526102192E-2</v>
      </c>
      <c r="R112">
        <f t="shared" si="44"/>
        <v>4.4328001654435956E-2</v>
      </c>
      <c r="S112">
        <f t="shared" si="45"/>
        <v>194.42388604107796</v>
      </c>
      <c r="T112">
        <f t="shared" si="46"/>
        <v>34.792708159813898</v>
      </c>
      <c r="U112">
        <f t="shared" si="47"/>
        <v>33.790985714285718</v>
      </c>
      <c r="V112">
        <f t="shared" si="48"/>
        <v>5.2810315582022032</v>
      </c>
      <c r="W112">
        <f t="shared" si="49"/>
        <v>63.218112462115506</v>
      </c>
      <c r="X112">
        <f t="shared" si="50"/>
        <v>3.3720803727346644</v>
      </c>
      <c r="Y112">
        <f t="shared" si="51"/>
        <v>5.3340415292459724</v>
      </c>
      <c r="Z112">
        <f t="shared" si="52"/>
        <v>1.9089511854675387</v>
      </c>
      <c r="AA112">
        <f t="shared" si="53"/>
        <v>-61.530025168923657</v>
      </c>
      <c r="AB112">
        <f t="shared" si="54"/>
        <v>26.664151379007787</v>
      </c>
      <c r="AC112">
        <f t="shared" si="55"/>
        <v>2.2279971705535484</v>
      </c>
      <c r="AD112">
        <f t="shared" si="56"/>
        <v>161.78600942171565</v>
      </c>
      <c r="AE112">
        <f t="shared" si="57"/>
        <v>24.359896982495901</v>
      </c>
      <c r="AF112">
        <f t="shared" si="58"/>
        <v>1.4006461313627685</v>
      </c>
      <c r="AG112">
        <f t="shared" si="59"/>
        <v>14.01098223323795</v>
      </c>
      <c r="AH112">
        <v>655.13828868806206</v>
      </c>
      <c r="AI112">
        <v>634.85466060606052</v>
      </c>
      <c r="AJ112">
        <v>1.7115287635368619</v>
      </c>
      <c r="AK112">
        <v>66.416550813611067</v>
      </c>
      <c r="AL112">
        <f t="shared" si="60"/>
        <v>1.3952386659619875</v>
      </c>
      <c r="AM112">
        <v>32.083198627551639</v>
      </c>
      <c r="AN112">
        <v>33.328261212121213</v>
      </c>
      <c r="AO112">
        <v>-2.0243720053658309E-5</v>
      </c>
      <c r="AP112">
        <v>79.004078207123655</v>
      </c>
      <c r="AQ112">
        <v>10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47103.508983205546</v>
      </c>
      <c r="AV112" t="s">
        <v>379</v>
      </c>
      <c r="AW112" t="s">
        <v>379</v>
      </c>
      <c r="AX112">
        <v>0</v>
      </c>
      <c r="AY112">
        <v>0</v>
      </c>
      <c r="AZ112">
        <v>261</v>
      </c>
      <c r="BA112">
        <v>1000</v>
      </c>
      <c r="BB112" t="s">
        <v>380</v>
      </c>
      <c r="BC112">
        <v>1176.155</v>
      </c>
      <c r="BD112">
        <v>1226.1110000000001</v>
      </c>
      <c r="BE112">
        <v>1216</v>
      </c>
      <c r="BF112">
        <v>1.4603136E-4</v>
      </c>
      <c r="BG112">
        <v>9.7405935999999986E-4</v>
      </c>
      <c r="BH112">
        <v>4.7597999359999997E-2</v>
      </c>
      <c r="BI112">
        <v>7.5799999999999999E-4</v>
      </c>
      <c r="BJ112">
        <f t="shared" si="64"/>
        <v>1199.985714285714</v>
      </c>
      <c r="BK112">
        <f t="shared" si="65"/>
        <v>1009.4937855135117</v>
      </c>
      <c r="BL112">
        <f t="shared" si="66"/>
        <v>0.84125483619978614</v>
      </c>
      <c r="BM112">
        <f t="shared" si="67"/>
        <v>0.16202183386558722</v>
      </c>
      <c r="BN112">
        <v>6</v>
      </c>
      <c r="BO112">
        <v>0.5</v>
      </c>
      <c r="BP112" t="s">
        <v>381</v>
      </c>
      <c r="BQ112">
        <v>2</v>
      </c>
      <c r="BR112" t="b">
        <v>1</v>
      </c>
      <c r="BS112">
        <v>1665065429.5999999</v>
      </c>
      <c r="BT112">
        <v>611.21185714285718</v>
      </c>
      <c r="BU112">
        <v>634.48771428571422</v>
      </c>
      <c r="BV112">
        <v>33.331771428571429</v>
      </c>
      <c r="BW112">
        <v>32.081985714285707</v>
      </c>
      <c r="BX112">
        <v>611.99585714285718</v>
      </c>
      <c r="BY112">
        <v>33.009714285714281</v>
      </c>
      <c r="BZ112">
        <v>650.01228571428578</v>
      </c>
      <c r="CA112">
        <v>101.0671428571428</v>
      </c>
      <c r="CB112">
        <v>0.1000087285714286</v>
      </c>
      <c r="CC112">
        <v>33.969885714285716</v>
      </c>
      <c r="CD112">
        <v>999.89999999999986</v>
      </c>
      <c r="CE112">
        <v>33.790985714285718</v>
      </c>
      <c r="CF112">
        <v>0</v>
      </c>
      <c r="CG112">
        <v>0</v>
      </c>
      <c r="CH112">
        <v>8992.0542857142846</v>
      </c>
      <c r="CI112">
        <v>0</v>
      </c>
      <c r="CJ112">
        <v>904.01699999999994</v>
      </c>
      <c r="CK112">
        <v>-23.275785714285711</v>
      </c>
      <c r="CL112">
        <v>632.28714285714284</v>
      </c>
      <c r="CM112">
        <v>655.51814285714295</v>
      </c>
      <c r="CN112">
        <v>1.2497814285714279</v>
      </c>
      <c r="CO112">
        <v>634.48771428571422</v>
      </c>
      <c r="CP112">
        <v>32.081985714285707</v>
      </c>
      <c r="CQ112">
        <v>3.368754285714286</v>
      </c>
      <c r="CR112">
        <v>3.2424414285714289</v>
      </c>
      <c r="CS112">
        <v>25.972428571428569</v>
      </c>
      <c r="CT112">
        <v>25.32827142857143</v>
      </c>
      <c r="CU112">
        <v>1199.985714285714</v>
      </c>
      <c r="CV112">
        <v>0.95799614285714285</v>
      </c>
      <c r="CW112">
        <v>4.2003642857142857E-2</v>
      </c>
      <c r="CX112">
        <v>0</v>
      </c>
      <c r="CY112">
        <v>940.56842857142863</v>
      </c>
      <c r="CZ112">
        <v>5.0001600000000002</v>
      </c>
      <c r="DA112">
        <v>12931.585714285709</v>
      </c>
      <c r="DB112">
        <v>9515.0428571428583</v>
      </c>
      <c r="DC112">
        <v>47.561999999999998</v>
      </c>
      <c r="DD112">
        <v>49.338999999999999</v>
      </c>
      <c r="DE112">
        <v>48.678142857142859</v>
      </c>
      <c r="DF112">
        <v>48.357000000000014</v>
      </c>
      <c r="DG112">
        <v>49.276571428571437</v>
      </c>
      <c r="DH112">
        <v>1144.792857142857</v>
      </c>
      <c r="DI112">
        <v>50.192857142857143</v>
      </c>
      <c r="DJ112">
        <v>0</v>
      </c>
      <c r="DK112">
        <v>2669</v>
      </c>
      <c r="DL112">
        <v>0</v>
      </c>
      <c r="DM112">
        <v>940.28580769230757</v>
      </c>
      <c r="DN112">
        <v>3.5799999932077751</v>
      </c>
      <c r="DO112">
        <v>1694.7897404462101</v>
      </c>
      <c r="DP112">
        <v>12735.72307692307</v>
      </c>
      <c r="DQ112">
        <v>15</v>
      </c>
      <c r="DR112">
        <v>1665062474.5</v>
      </c>
      <c r="DS112" t="s">
        <v>382</v>
      </c>
      <c r="DT112">
        <v>1665062474.5</v>
      </c>
      <c r="DU112">
        <v>1665062474.5</v>
      </c>
      <c r="DV112">
        <v>8</v>
      </c>
      <c r="DW112">
        <v>-4.1000000000000002E-2</v>
      </c>
      <c r="DX112">
        <v>-0.11700000000000001</v>
      </c>
      <c r="DY112">
        <v>-0.78400000000000003</v>
      </c>
      <c r="DZ112">
        <v>0.32200000000000001</v>
      </c>
      <c r="EA112">
        <v>415</v>
      </c>
      <c r="EB112">
        <v>32</v>
      </c>
      <c r="EC112">
        <v>0.34</v>
      </c>
      <c r="ED112">
        <v>0.23</v>
      </c>
      <c r="EE112">
        <v>-22.956262500000001</v>
      </c>
      <c r="EF112">
        <v>-2.2471688555346918</v>
      </c>
      <c r="EG112">
        <v>0.22086264474498621</v>
      </c>
      <c r="EH112">
        <v>0</v>
      </c>
      <c r="EI112">
        <v>940.07426470588223</v>
      </c>
      <c r="EJ112">
        <v>2.9411306342380881</v>
      </c>
      <c r="EK112">
        <v>0.35684823836599278</v>
      </c>
      <c r="EL112">
        <v>0</v>
      </c>
      <c r="EM112">
        <v>1.2223757500000001</v>
      </c>
      <c r="EN112">
        <v>0.1225342964352704</v>
      </c>
      <c r="EO112">
        <v>1.3020224438829759E-2</v>
      </c>
      <c r="EP112">
        <v>0</v>
      </c>
      <c r="EQ112">
        <v>0</v>
      </c>
      <c r="ER112">
        <v>3</v>
      </c>
      <c r="ES112" t="s">
        <v>400</v>
      </c>
      <c r="ET112">
        <v>3.3691</v>
      </c>
      <c r="EU112">
        <v>2.8937200000000001</v>
      </c>
      <c r="EV112">
        <v>0.13001299999999999</v>
      </c>
      <c r="EW112">
        <v>0.13534399999999999</v>
      </c>
      <c r="EX112">
        <v>0.138682</v>
      </c>
      <c r="EY112">
        <v>0.13753899999999999</v>
      </c>
      <c r="EZ112">
        <v>30038.1</v>
      </c>
      <c r="FA112">
        <v>26002.2</v>
      </c>
      <c r="FB112">
        <v>30863.5</v>
      </c>
      <c r="FC112">
        <v>28032.6</v>
      </c>
      <c r="FD112">
        <v>35037.699999999997</v>
      </c>
      <c r="FE112">
        <v>34137.300000000003</v>
      </c>
      <c r="FF112">
        <v>40247.699999999997</v>
      </c>
      <c r="FG112">
        <v>39101</v>
      </c>
      <c r="FH112">
        <v>2.30315</v>
      </c>
      <c r="FI112">
        <v>2.1669200000000002</v>
      </c>
      <c r="FJ112">
        <v>0</v>
      </c>
      <c r="FK112">
        <v>7.8167799999999996E-2</v>
      </c>
      <c r="FL112">
        <v>999.9</v>
      </c>
      <c r="FM112">
        <v>32.5274</v>
      </c>
      <c r="FN112">
        <v>59.7</v>
      </c>
      <c r="FO112">
        <v>38.799999999999997</v>
      </c>
      <c r="FP112">
        <v>41.062100000000001</v>
      </c>
      <c r="FQ112">
        <v>50.8309</v>
      </c>
      <c r="FR112">
        <v>30.552900000000001</v>
      </c>
      <c r="FS112">
        <v>2</v>
      </c>
      <c r="FT112">
        <v>0.67340699999999998</v>
      </c>
      <c r="FU112">
        <v>1.1113599999999999</v>
      </c>
      <c r="FV112">
        <v>20.204699999999999</v>
      </c>
      <c r="FW112">
        <v>5.2144399999999997</v>
      </c>
      <c r="FX112">
        <v>11.974</v>
      </c>
      <c r="FY112">
        <v>4.9898499999999997</v>
      </c>
      <c r="FZ112">
        <v>3.2925</v>
      </c>
      <c r="GA112">
        <v>9999</v>
      </c>
      <c r="GB112">
        <v>9999</v>
      </c>
      <c r="GC112">
        <v>9999</v>
      </c>
      <c r="GD112">
        <v>999.9</v>
      </c>
      <c r="GE112">
        <v>4.9714099999999997</v>
      </c>
      <c r="GF112">
        <v>1.8742399999999999</v>
      </c>
      <c r="GG112">
        <v>1.8705499999999999</v>
      </c>
      <c r="GH112">
        <v>1.87015</v>
      </c>
      <c r="GI112">
        <v>1.8747</v>
      </c>
      <c r="GJ112">
        <v>1.8714900000000001</v>
      </c>
      <c r="GK112">
        <v>1.8669100000000001</v>
      </c>
      <c r="GL112">
        <v>1.8778999999999999</v>
      </c>
      <c r="GM112">
        <v>0</v>
      </c>
      <c r="GN112">
        <v>0</v>
      </c>
      <c r="GO112">
        <v>0</v>
      </c>
      <c r="GP112">
        <v>0</v>
      </c>
      <c r="GQ112" t="s">
        <v>384</v>
      </c>
      <c r="GR112" t="s">
        <v>385</v>
      </c>
      <c r="GS112" t="s">
        <v>386</v>
      </c>
      <c r="GT112" t="s">
        <v>386</v>
      </c>
      <c r="GU112" t="s">
        <v>386</v>
      </c>
      <c r="GV112" t="s">
        <v>386</v>
      </c>
      <c r="GW112">
        <v>0</v>
      </c>
      <c r="GX112">
        <v>100</v>
      </c>
      <c r="GY112">
        <v>100</v>
      </c>
      <c r="GZ112">
        <v>-0.78400000000000003</v>
      </c>
      <c r="HA112">
        <v>0.3221</v>
      </c>
      <c r="HB112">
        <v>-0.78395000000000437</v>
      </c>
      <c r="HC112">
        <v>0</v>
      </c>
      <c r="HD112">
        <v>0</v>
      </c>
      <c r="HE112">
        <v>0</v>
      </c>
      <c r="HF112">
        <v>0.32204000000000832</v>
      </c>
      <c r="HG112">
        <v>0</v>
      </c>
      <c r="HH112">
        <v>0</v>
      </c>
      <c r="HI112">
        <v>0</v>
      </c>
      <c r="HJ112">
        <v>-1</v>
      </c>
      <c r="HK112">
        <v>-1</v>
      </c>
      <c r="HL112">
        <v>-1</v>
      </c>
      <c r="HM112">
        <v>-1</v>
      </c>
      <c r="HN112">
        <v>49.3</v>
      </c>
      <c r="HO112">
        <v>49.3</v>
      </c>
      <c r="HP112">
        <v>1.89453</v>
      </c>
      <c r="HQ112">
        <v>2.5549300000000001</v>
      </c>
      <c r="HR112">
        <v>2.1484399999999999</v>
      </c>
      <c r="HS112">
        <v>2.5830099999999998</v>
      </c>
      <c r="HT112">
        <v>2.5451700000000002</v>
      </c>
      <c r="HU112">
        <v>2.33765</v>
      </c>
      <c r="HV112">
        <v>43.073900000000002</v>
      </c>
      <c r="HW112">
        <v>13.921900000000001</v>
      </c>
      <c r="HX112">
        <v>18</v>
      </c>
      <c r="HY112">
        <v>693.99400000000003</v>
      </c>
      <c r="HZ112">
        <v>715.774</v>
      </c>
      <c r="IA112">
        <v>30.999099999999999</v>
      </c>
      <c r="IB112">
        <v>35.965400000000002</v>
      </c>
      <c r="IC112">
        <v>29.999600000000001</v>
      </c>
      <c r="ID112">
        <v>35.822800000000001</v>
      </c>
      <c r="IE112">
        <v>35.777099999999997</v>
      </c>
      <c r="IF112">
        <v>37.955500000000001</v>
      </c>
      <c r="IG112">
        <v>27.9039</v>
      </c>
      <c r="IH112">
        <v>67.355999999999995</v>
      </c>
      <c r="II112">
        <v>31</v>
      </c>
      <c r="IJ112">
        <v>652.26900000000001</v>
      </c>
      <c r="IK112">
        <v>32.165199999999999</v>
      </c>
      <c r="IL112">
        <v>98.378500000000003</v>
      </c>
      <c r="IM112">
        <v>98.445400000000006</v>
      </c>
    </row>
    <row r="113" spans="1:247" x14ac:dyDescent="0.2">
      <c r="A113">
        <v>98</v>
      </c>
      <c r="B113">
        <v>1665065435.5999999</v>
      </c>
      <c r="C113">
        <v>387</v>
      </c>
      <c r="D113" t="s">
        <v>582</v>
      </c>
      <c r="E113" t="s">
        <v>583</v>
      </c>
      <c r="F113">
        <v>4</v>
      </c>
      <c r="G113">
        <v>1665065433.2874999</v>
      </c>
      <c r="H113">
        <f t="shared" si="34"/>
        <v>1.3938747545586771E-3</v>
      </c>
      <c r="I113">
        <f t="shared" si="35"/>
        <v>1.3938747545586772</v>
      </c>
      <c r="J113">
        <f t="shared" si="36"/>
        <v>14.392554075557388</v>
      </c>
      <c r="K113">
        <f t="shared" si="37"/>
        <v>617.27162499999986</v>
      </c>
      <c r="L113">
        <f t="shared" si="38"/>
        <v>277.83453801348088</v>
      </c>
      <c r="M113">
        <f t="shared" si="39"/>
        <v>28.107405125378474</v>
      </c>
      <c r="N113">
        <f t="shared" si="40"/>
        <v>62.446892889298944</v>
      </c>
      <c r="O113">
        <f t="shared" si="41"/>
        <v>7.1653121779091972E-2</v>
      </c>
      <c r="P113">
        <f t="shared" si="42"/>
        <v>2.7685734464772289</v>
      </c>
      <c r="Q113">
        <f t="shared" si="43"/>
        <v>7.0638615847857231E-2</v>
      </c>
      <c r="R113">
        <f t="shared" si="44"/>
        <v>4.4239087574396277E-2</v>
      </c>
      <c r="S113">
        <f t="shared" si="45"/>
        <v>194.43213036252598</v>
      </c>
      <c r="T113">
        <f t="shared" si="46"/>
        <v>34.794528347060627</v>
      </c>
      <c r="U113">
        <f t="shared" si="47"/>
        <v>33.79495</v>
      </c>
      <c r="V113">
        <f t="shared" si="48"/>
        <v>5.2822012354994197</v>
      </c>
      <c r="W113">
        <f t="shared" si="49"/>
        <v>63.195147983583546</v>
      </c>
      <c r="X113">
        <f t="shared" si="50"/>
        <v>3.3713236215834459</v>
      </c>
      <c r="Y113">
        <f t="shared" si="51"/>
        <v>5.3347823830703396</v>
      </c>
      <c r="Z113">
        <f t="shared" si="52"/>
        <v>1.9108776139159738</v>
      </c>
      <c r="AA113">
        <f t="shared" si="53"/>
        <v>-61.469876676037657</v>
      </c>
      <c r="AB113">
        <f t="shared" si="54"/>
        <v>26.482336917376706</v>
      </c>
      <c r="AC113">
        <f t="shared" si="55"/>
        <v>2.2096974127371247</v>
      </c>
      <c r="AD113">
        <f t="shared" si="56"/>
        <v>161.65428801660215</v>
      </c>
      <c r="AE113">
        <f t="shared" si="57"/>
        <v>24.576349766268848</v>
      </c>
      <c r="AF113">
        <f t="shared" si="58"/>
        <v>1.3963701124586323</v>
      </c>
      <c r="AG113">
        <f t="shared" si="59"/>
        <v>14.392554075557388</v>
      </c>
      <c r="AH113">
        <v>662.16218907520511</v>
      </c>
      <c r="AI113">
        <v>641.61161818181802</v>
      </c>
      <c r="AJ113">
        <v>1.6877223027580801</v>
      </c>
      <c r="AK113">
        <v>66.416550813611067</v>
      </c>
      <c r="AL113">
        <f t="shared" si="60"/>
        <v>1.3938747545586772</v>
      </c>
      <c r="AM113">
        <v>32.078321453099313</v>
      </c>
      <c r="AN113">
        <v>33.322150909090901</v>
      </c>
      <c r="AO113">
        <v>-2.136123943032147E-5</v>
      </c>
      <c r="AP113">
        <v>79.004078207123655</v>
      </c>
      <c r="AQ113">
        <v>10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47212.09627664752</v>
      </c>
      <c r="AV113" t="s">
        <v>379</v>
      </c>
      <c r="AW113" t="s">
        <v>379</v>
      </c>
      <c r="AX113">
        <v>0</v>
      </c>
      <c r="AY113">
        <v>0</v>
      </c>
      <c r="AZ113">
        <v>261</v>
      </c>
      <c r="BA113">
        <v>1000</v>
      </c>
      <c r="BB113" t="s">
        <v>380</v>
      </c>
      <c r="BC113">
        <v>1176.155</v>
      </c>
      <c r="BD113">
        <v>1226.1110000000001</v>
      </c>
      <c r="BE113">
        <v>1216</v>
      </c>
      <c r="BF113">
        <v>1.4603136E-4</v>
      </c>
      <c r="BG113">
        <v>9.7405935999999986E-4</v>
      </c>
      <c r="BH113">
        <v>4.7597999359999997E-2</v>
      </c>
      <c r="BI113">
        <v>7.5799999999999999E-4</v>
      </c>
      <c r="BJ113">
        <f t="shared" si="64"/>
        <v>1200.0374999999999</v>
      </c>
      <c r="BK113">
        <f t="shared" si="65"/>
        <v>1009.537274799236</v>
      </c>
      <c r="BL113">
        <f t="shared" si="66"/>
        <v>0.84125477312103669</v>
      </c>
      <c r="BM113">
        <f t="shared" si="67"/>
        <v>0.16202171212360114</v>
      </c>
      <c r="BN113">
        <v>6</v>
      </c>
      <c r="BO113">
        <v>0.5</v>
      </c>
      <c r="BP113" t="s">
        <v>381</v>
      </c>
      <c r="BQ113">
        <v>2</v>
      </c>
      <c r="BR113" t="b">
        <v>1</v>
      </c>
      <c r="BS113">
        <v>1665065433.2874999</v>
      </c>
      <c r="BT113">
        <v>617.27162499999986</v>
      </c>
      <c r="BU113">
        <v>640.75212499999998</v>
      </c>
      <c r="BV113">
        <v>33.324674999999999</v>
      </c>
      <c r="BW113">
        <v>32.078725000000013</v>
      </c>
      <c r="BX113">
        <v>618.05562499999996</v>
      </c>
      <c r="BY113">
        <v>33.002612499999998</v>
      </c>
      <c r="BZ113">
        <v>650.02762500000006</v>
      </c>
      <c r="CA113">
        <v>101.066</v>
      </c>
      <c r="CB113">
        <v>9.9986512499999999E-2</v>
      </c>
      <c r="CC113">
        <v>33.972375</v>
      </c>
      <c r="CD113">
        <v>999.9</v>
      </c>
      <c r="CE113">
        <v>33.79495</v>
      </c>
      <c r="CF113">
        <v>0</v>
      </c>
      <c r="CG113">
        <v>0</v>
      </c>
      <c r="CH113">
        <v>9013.2824999999993</v>
      </c>
      <c r="CI113">
        <v>0</v>
      </c>
      <c r="CJ113">
        <v>962.96625000000006</v>
      </c>
      <c r="CK113">
        <v>-23.4806375</v>
      </c>
      <c r="CL113">
        <v>638.55124999999998</v>
      </c>
      <c r="CM113">
        <v>661.98775000000001</v>
      </c>
      <c r="CN113">
        <v>1.2459387500000001</v>
      </c>
      <c r="CO113">
        <v>640.75212499999998</v>
      </c>
      <c r="CP113">
        <v>32.078725000000013</v>
      </c>
      <c r="CQ113">
        <v>3.3679912500000002</v>
      </c>
      <c r="CR113">
        <v>3.2420675000000001</v>
      </c>
      <c r="CS113">
        <v>25.968575000000001</v>
      </c>
      <c r="CT113">
        <v>25.326337500000001</v>
      </c>
      <c r="CU113">
        <v>1200.0374999999999</v>
      </c>
      <c r="CV113">
        <v>0.95799849999999998</v>
      </c>
      <c r="CW113">
        <v>4.200135E-2</v>
      </c>
      <c r="CX113">
        <v>0</v>
      </c>
      <c r="CY113">
        <v>940.92287499999998</v>
      </c>
      <c r="CZ113">
        <v>5.0001600000000002</v>
      </c>
      <c r="DA113">
        <v>12945.575000000001</v>
      </c>
      <c r="DB113">
        <v>9515.4812500000007</v>
      </c>
      <c r="DC113">
        <v>47.561999999999998</v>
      </c>
      <c r="DD113">
        <v>49.343499999999999</v>
      </c>
      <c r="DE113">
        <v>48.648249999999997</v>
      </c>
      <c r="DF113">
        <v>48.358999999999988</v>
      </c>
      <c r="DG113">
        <v>49.249749999999999</v>
      </c>
      <c r="DH113">
        <v>1144.845</v>
      </c>
      <c r="DI113">
        <v>50.192500000000003</v>
      </c>
      <c r="DJ113">
        <v>0</v>
      </c>
      <c r="DK113">
        <v>2672.599999904633</v>
      </c>
      <c r="DL113">
        <v>0</v>
      </c>
      <c r="DM113">
        <v>940.55896153846163</v>
      </c>
      <c r="DN113">
        <v>4.1246837553563678</v>
      </c>
      <c r="DO113">
        <v>1300.868378153483</v>
      </c>
      <c r="DP113">
        <v>12822.40769230769</v>
      </c>
      <c r="DQ113">
        <v>15</v>
      </c>
      <c r="DR113">
        <v>1665062474.5</v>
      </c>
      <c r="DS113" t="s">
        <v>382</v>
      </c>
      <c r="DT113">
        <v>1665062474.5</v>
      </c>
      <c r="DU113">
        <v>1665062474.5</v>
      </c>
      <c r="DV113">
        <v>8</v>
      </c>
      <c r="DW113">
        <v>-4.1000000000000002E-2</v>
      </c>
      <c r="DX113">
        <v>-0.11700000000000001</v>
      </c>
      <c r="DY113">
        <v>-0.78400000000000003</v>
      </c>
      <c r="DZ113">
        <v>0.32200000000000001</v>
      </c>
      <c r="EA113">
        <v>415</v>
      </c>
      <c r="EB113">
        <v>32</v>
      </c>
      <c r="EC113">
        <v>0.34</v>
      </c>
      <c r="ED113">
        <v>0.23</v>
      </c>
      <c r="EE113">
        <v>-23.117014999999999</v>
      </c>
      <c r="EF113">
        <v>-2.1092082551594342</v>
      </c>
      <c r="EG113">
        <v>0.20688876062995759</v>
      </c>
      <c r="EH113">
        <v>0</v>
      </c>
      <c r="EI113">
        <v>940.28602941176462</v>
      </c>
      <c r="EJ113">
        <v>3.5159511066669031</v>
      </c>
      <c r="EK113">
        <v>0.4074188107712251</v>
      </c>
      <c r="EL113">
        <v>0</v>
      </c>
      <c r="EM113">
        <v>1.23025275</v>
      </c>
      <c r="EN113">
        <v>0.13149714821763389</v>
      </c>
      <c r="EO113">
        <v>1.386340307924068E-2</v>
      </c>
      <c r="EP113">
        <v>0</v>
      </c>
      <c r="EQ113">
        <v>0</v>
      </c>
      <c r="ER113">
        <v>3</v>
      </c>
      <c r="ES113" t="s">
        <v>400</v>
      </c>
      <c r="ET113">
        <v>3.3691200000000001</v>
      </c>
      <c r="EU113">
        <v>2.8938600000000001</v>
      </c>
      <c r="EV113">
        <v>0.130994</v>
      </c>
      <c r="EW113">
        <v>0.13634499999999999</v>
      </c>
      <c r="EX113">
        <v>0.13866800000000001</v>
      </c>
      <c r="EY113">
        <v>0.137547</v>
      </c>
      <c r="EZ113">
        <v>30004.5</v>
      </c>
      <c r="FA113">
        <v>25972.6</v>
      </c>
      <c r="FB113">
        <v>30863.8</v>
      </c>
      <c r="FC113">
        <v>28033.200000000001</v>
      </c>
      <c r="FD113">
        <v>35038.5</v>
      </c>
      <c r="FE113">
        <v>34137.5</v>
      </c>
      <c r="FF113">
        <v>40247.9</v>
      </c>
      <c r="FG113">
        <v>39101.599999999999</v>
      </c>
      <c r="FH113">
        <v>2.3033999999999999</v>
      </c>
      <c r="FI113">
        <v>2.1671200000000002</v>
      </c>
      <c r="FJ113">
        <v>0</v>
      </c>
      <c r="FK113">
        <v>7.84807E-2</v>
      </c>
      <c r="FL113">
        <v>999.9</v>
      </c>
      <c r="FM113">
        <v>32.529699999999998</v>
      </c>
      <c r="FN113">
        <v>59.7</v>
      </c>
      <c r="FO113">
        <v>38.799999999999997</v>
      </c>
      <c r="FP113">
        <v>41.062600000000003</v>
      </c>
      <c r="FQ113">
        <v>51.040900000000001</v>
      </c>
      <c r="FR113">
        <v>30.745200000000001</v>
      </c>
      <c r="FS113">
        <v>2</v>
      </c>
      <c r="FT113">
        <v>0.67286299999999999</v>
      </c>
      <c r="FU113">
        <v>1.1096699999999999</v>
      </c>
      <c r="FV113">
        <v>20.204499999999999</v>
      </c>
      <c r="FW113">
        <v>5.2141500000000001</v>
      </c>
      <c r="FX113">
        <v>11.974</v>
      </c>
      <c r="FY113">
        <v>4.9899500000000003</v>
      </c>
      <c r="FZ113">
        <v>3.2924500000000001</v>
      </c>
      <c r="GA113">
        <v>9999</v>
      </c>
      <c r="GB113">
        <v>9999</v>
      </c>
      <c r="GC113">
        <v>9999</v>
      </c>
      <c r="GD113">
        <v>999.9</v>
      </c>
      <c r="GE113">
        <v>4.9713700000000003</v>
      </c>
      <c r="GF113">
        <v>1.8742300000000001</v>
      </c>
      <c r="GG113">
        <v>1.87056</v>
      </c>
      <c r="GH113">
        <v>1.8701399999999999</v>
      </c>
      <c r="GI113">
        <v>1.8747</v>
      </c>
      <c r="GJ113">
        <v>1.8714900000000001</v>
      </c>
      <c r="GK113">
        <v>1.8669100000000001</v>
      </c>
      <c r="GL113">
        <v>1.8778999999999999</v>
      </c>
      <c r="GM113">
        <v>0</v>
      </c>
      <c r="GN113">
        <v>0</v>
      </c>
      <c r="GO113">
        <v>0</v>
      </c>
      <c r="GP113">
        <v>0</v>
      </c>
      <c r="GQ113" t="s">
        <v>384</v>
      </c>
      <c r="GR113" t="s">
        <v>385</v>
      </c>
      <c r="GS113" t="s">
        <v>386</v>
      </c>
      <c r="GT113" t="s">
        <v>386</v>
      </c>
      <c r="GU113" t="s">
        <v>386</v>
      </c>
      <c r="GV113" t="s">
        <v>386</v>
      </c>
      <c r="GW113">
        <v>0</v>
      </c>
      <c r="GX113">
        <v>100</v>
      </c>
      <c r="GY113">
        <v>100</v>
      </c>
      <c r="GZ113">
        <v>-0.78400000000000003</v>
      </c>
      <c r="HA113">
        <v>0.32200000000000001</v>
      </c>
      <c r="HB113">
        <v>-0.78395000000000437</v>
      </c>
      <c r="HC113">
        <v>0</v>
      </c>
      <c r="HD113">
        <v>0</v>
      </c>
      <c r="HE113">
        <v>0</v>
      </c>
      <c r="HF113">
        <v>0.32204000000000832</v>
      </c>
      <c r="HG113">
        <v>0</v>
      </c>
      <c r="HH113">
        <v>0</v>
      </c>
      <c r="HI113">
        <v>0</v>
      </c>
      <c r="HJ113">
        <v>-1</v>
      </c>
      <c r="HK113">
        <v>-1</v>
      </c>
      <c r="HL113">
        <v>-1</v>
      </c>
      <c r="HM113">
        <v>-1</v>
      </c>
      <c r="HN113">
        <v>49.4</v>
      </c>
      <c r="HO113">
        <v>49.4</v>
      </c>
      <c r="HP113">
        <v>1.9091800000000001</v>
      </c>
      <c r="HQ113">
        <v>2.5537100000000001</v>
      </c>
      <c r="HR113">
        <v>2.1484399999999999</v>
      </c>
      <c r="HS113">
        <v>2.5842299999999998</v>
      </c>
      <c r="HT113">
        <v>2.5451700000000002</v>
      </c>
      <c r="HU113">
        <v>2.2973599999999998</v>
      </c>
      <c r="HV113">
        <v>43.073900000000002</v>
      </c>
      <c r="HW113">
        <v>13.9131</v>
      </c>
      <c r="HX113">
        <v>18</v>
      </c>
      <c r="HY113">
        <v>694.13699999999994</v>
      </c>
      <c r="HZ113">
        <v>715.91200000000003</v>
      </c>
      <c r="IA113">
        <v>30.999400000000001</v>
      </c>
      <c r="IB113">
        <v>35.9604</v>
      </c>
      <c r="IC113">
        <v>29.999600000000001</v>
      </c>
      <c r="ID113">
        <v>35.8172</v>
      </c>
      <c r="IE113">
        <v>35.772100000000002</v>
      </c>
      <c r="IF113">
        <v>38.275599999999997</v>
      </c>
      <c r="IG113">
        <v>27.9039</v>
      </c>
      <c r="IH113">
        <v>67.355999999999995</v>
      </c>
      <c r="II113">
        <v>31</v>
      </c>
      <c r="IJ113">
        <v>658.96799999999996</v>
      </c>
      <c r="IK113">
        <v>32.165199999999999</v>
      </c>
      <c r="IL113">
        <v>98.379300000000001</v>
      </c>
      <c r="IM113">
        <v>98.447000000000003</v>
      </c>
    </row>
    <row r="114" spans="1:247" x14ac:dyDescent="0.2">
      <c r="A114">
        <v>99</v>
      </c>
      <c r="B114">
        <v>1665065439.5999999</v>
      </c>
      <c r="C114">
        <v>391</v>
      </c>
      <c r="D114" t="s">
        <v>584</v>
      </c>
      <c r="E114" t="s">
        <v>585</v>
      </c>
      <c r="F114">
        <v>4</v>
      </c>
      <c r="G114">
        <v>1665065437.5999999</v>
      </c>
      <c r="H114">
        <f t="shared" si="34"/>
        <v>1.3891336570091958E-3</v>
      </c>
      <c r="I114">
        <f t="shared" si="35"/>
        <v>1.3891336570091959</v>
      </c>
      <c r="J114">
        <f t="shared" si="36"/>
        <v>14.355853372292145</v>
      </c>
      <c r="K114">
        <f t="shared" si="37"/>
        <v>624.35257142857142</v>
      </c>
      <c r="L114">
        <f t="shared" si="38"/>
        <v>283.77977471001634</v>
      </c>
      <c r="M114">
        <f t="shared" si="39"/>
        <v>28.708998170211551</v>
      </c>
      <c r="N114">
        <f t="shared" si="40"/>
        <v>63.163545918753826</v>
      </c>
      <c r="O114">
        <f t="shared" si="41"/>
        <v>7.1267838301345005E-2</v>
      </c>
      <c r="P114">
        <f t="shared" si="42"/>
        <v>2.7688533559115198</v>
      </c>
      <c r="Q114">
        <f t="shared" si="43"/>
        <v>7.0264230689598098E-2</v>
      </c>
      <c r="R114">
        <f t="shared" si="44"/>
        <v>4.40041369134858E-2</v>
      </c>
      <c r="S114">
        <f t="shared" si="45"/>
        <v>194.42463261253036</v>
      </c>
      <c r="T114">
        <f t="shared" si="46"/>
        <v>34.801062521616181</v>
      </c>
      <c r="U114">
        <f t="shared" si="47"/>
        <v>33.805571428571433</v>
      </c>
      <c r="V114">
        <f t="shared" si="48"/>
        <v>5.2853362382535201</v>
      </c>
      <c r="W114">
        <f t="shared" si="49"/>
        <v>63.166933603222574</v>
      </c>
      <c r="X114">
        <f t="shared" si="50"/>
        <v>3.3708277714231434</v>
      </c>
      <c r="Y114">
        <f t="shared" si="51"/>
        <v>5.3363802533089473</v>
      </c>
      <c r="Z114">
        <f t="shared" si="52"/>
        <v>1.9145084668303767</v>
      </c>
      <c r="AA114">
        <f t="shared" si="53"/>
        <v>-61.260794274105535</v>
      </c>
      <c r="AB114">
        <f t="shared" si="54"/>
        <v>25.700790506244935</v>
      </c>
      <c r="AC114">
        <f t="shared" si="55"/>
        <v>2.1444356336294708</v>
      </c>
      <c r="AD114">
        <f t="shared" si="56"/>
        <v>161.00906447829925</v>
      </c>
      <c r="AE114">
        <f t="shared" si="57"/>
        <v>24.617843359261627</v>
      </c>
      <c r="AF114">
        <f t="shared" si="58"/>
        <v>1.3851651819238351</v>
      </c>
      <c r="AG114">
        <f t="shared" si="59"/>
        <v>14.355853372292145</v>
      </c>
      <c r="AH114">
        <v>668.96121686868162</v>
      </c>
      <c r="AI114">
        <v>648.41554545454551</v>
      </c>
      <c r="AJ114">
        <v>1.6951173267450601</v>
      </c>
      <c r="AK114">
        <v>66.416550813611067</v>
      </c>
      <c r="AL114">
        <f t="shared" si="60"/>
        <v>1.3891336570091959</v>
      </c>
      <c r="AM114">
        <v>32.078571891369123</v>
      </c>
      <c r="AN114">
        <v>33.31815393939393</v>
      </c>
      <c r="AO114">
        <v>-1.4075030108737499E-5</v>
      </c>
      <c r="AP114">
        <v>79.004078207123655</v>
      </c>
      <c r="AQ114">
        <v>10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47218.949712164926</v>
      </c>
      <c r="AV114" t="s">
        <v>379</v>
      </c>
      <c r="AW114" t="s">
        <v>379</v>
      </c>
      <c r="AX114">
        <v>0</v>
      </c>
      <c r="AY114">
        <v>0</v>
      </c>
      <c r="AZ114">
        <v>261</v>
      </c>
      <c r="BA114">
        <v>1000</v>
      </c>
      <c r="BB114" t="s">
        <v>380</v>
      </c>
      <c r="BC114">
        <v>1176.155</v>
      </c>
      <c r="BD114">
        <v>1226.1110000000001</v>
      </c>
      <c r="BE114">
        <v>1216</v>
      </c>
      <c r="BF114">
        <v>1.4603136E-4</v>
      </c>
      <c r="BG114">
        <v>9.7405935999999986E-4</v>
      </c>
      <c r="BH114">
        <v>4.7597999359999997E-2</v>
      </c>
      <c r="BI114">
        <v>7.5799999999999999E-4</v>
      </c>
      <c r="BJ114">
        <f t="shared" si="64"/>
        <v>1199.9914285714281</v>
      </c>
      <c r="BK114">
        <f t="shared" si="65"/>
        <v>1009.4984997992381</v>
      </c>
      <c r="BL114">
        <f t="shared" si="66"/>
        <v>0.84125475879526157</v>
      </c>
      <c r="BM114">
        <f t="shared" si="67"/>
        <v>0.16202168447485496</v>
      </c>
      <c r="BN114">
        <v>6</v>
      </c>
      <c r="BO114">
        <v>0.5</v>
      </c>
      <c r="BP114" t="s">
        <v>381</v>
      </c>
      <c r="BQ114">
        <v>2</v>
      </c>
      <c r="BR114" t="b">
        <v>1</v>
      </c>
      <c r="BS114">
        <v>1665065437.5999999</v>
      </c>
      <c r="BT114">
        <v>624.35257142857142</v>
      </c>
      <c r="BU114">
        <v>647.87428571428575</v>
      </c>
      <c r="BV114">
        <v>33.319614285714287</v>
      </c>
      <c r="BW114">
        <v>32.083642857142863</v>
      </c>
      <c r="BX114">
        <v>625.13657142857141</v>
      </c>
      <c r="BY114">
        <v>32.997571428571433</v>
      </c>
      <c r="BZ114">
        <v>650.02085714285715</v>
      </c>
      <c r="CA114">
        <v>101.0664285714286</v>
      </c>
      <c r="CB114">
        <v>0.1000418</v>
      </c>
      <c r="CC114">
        <v>33.97774285714285</v>
      </c>
      <c r="CD114">
        <v>999.89999999999986</v>
      </c>
      <c r="CE114">
        <v>33.805571428571433</v>
      </c>
      <c r="CF114">
        <v>0</v>
      </c>
      <c r="CG114">
        <v>0</v>
      </c>
      <c r="CH114">
        <v>9014.732857142857</v>
      </c>
      <c r="CI114">
        <v>0</v>
      </c>
      <c r="CJ114">
        <v>857.99885714285722</v>
      </c>
      <c r="CK114">
        <v>-23.521657142857141</v>
      </c>
      <c r="CL114">
        <v>645.87271428571421</v>
      </c>
      <c r="CM114">
        <v>669.34957142857149</v>
      </c>
      <c r="CN114">
        <v>1.2359928571428569</v>
      </c>
      <c r="CO114">
        <v>647.87428571428575</v>
      </c>
      <c r="CP114">
        <v>32.083642857142863</v>
      </c>
      <c r="CQ114">
        <v>3.367495714285714</v>
      </c>
      <c r="CR114">
        <v>3.242578571428572</v>
      </c>
      <c r="CS114">
        <v>25.966085714285722</v>
      </c>
      <c r="CT114">
        <v>25.329000000000001</v>
      </c>
      <c r="CU114">
        <v>1199.9914285714281</v>
      </c>
      <c r="CV114">
        <v>0.9580008571428571</v>
      </c>
      <c r="CW114">
        <v>4.1999057142857142E-2</v>
      </c>
      <c r="CX114">
        <v>0</v>
      </c>
      <c r="CY114">
        <v>941.22842857142859</v>
      </c>
      <c r="CZ114">
        <v>5.0001600000000002</v>
      </c>
      <c r="DA114">
        <v>12540.01428571428</v>
      </c>
      <c r="DB114">
        <v>9515.1157142857137</v>
      </c>
      <c r="DC114">
        <v>47.561999999999998</v>
      </c>
      <c r="DD114">
        <v>49.357000000000014</v>
      </c>
      <c r="DE114">
        <v>48.669285714285706</v>
      </c>
      <c r="DF114">
        <v>48.338999999999999</v>
      </c>
      <c r="DG114">
        <v>49.240857142857138</v>
      </c>
      <c r="DH114">
        <v>1144.8014285714289</v>
      </c>
      <c r="DI114">
        <v>50.19</v>
      </c>
      <c r="DJ114">
        <v>0</v>
      </c>
      <c r="DK114">
        <v>2676.7999999523158</v>
      </c>
      <c r="DL114">
        <v>0</v>
      </c>
      <c r="DM114">
        <v>940.86983999999995</v>
      </c>
      <c r="DN114">
        <v>4.6700769249166827</v>
      </c>
      <c r="DO114">
        <v>-1334.992310335077</v>
      </c>
      <c r="DP114">
        <v>12779.312</v>
      </c>
      <c r="DQ114">
        <v>15</v>
      </c>
      <c r="DR114">
        <v>1665062474.5</v>
      </c>
      <c r="DS114" t="s">
        <v>382</v>
      </c>
      <c r="DT114">
        <v>1665062474.5</v>
      </c>
      <c r="DU114">
        <v>1665062474.5</v>
      </c>
      <c r="DV114">
        <v>8</v>
      </c>
      <c r="DW114">
        <v>-4.1000000000000002E-2</v>
      </c>
      <c r="DX114">
        <v>-0.11700000000000001</v>
      </c>
      <c r="DY114">
        <v>-0.78400000000000003</v>
      </c>
      <c r="DZ114">
        <v>0.32200000000000001</v>
      </c>
      <c r="EA114">
        <v>415</v>
      </c>
      <c r="EB114">
        <v>32</v>
      </c>
      <c r="EC114">
        <v>0.34</v>
      </c>
      <c r="ED114">
        <v>0.23</v>
      </c>
      <c r="EE114">
        <v>-23.26486829268293</v>
      </c>
      <c r="EF114">
        <v>-2.009259930313601</v>
      </c>
      <c r="EG114">
        <v>0.2041949838602076</v>
      </c>
      <c r="EH114">
        <v>0</v>
      </c>
      <c r="EI114">
        <v>940.60149999999999</v>
      </c>
      <c r="EJ114">
        <v>4.3733384233236281</v>
      </c>
      <c r="EK114">
        <v>0.48028522469343488</v>
      </c>
      <c r="EL114">
        <v>0</v>
      </c>
      <c r="EM114">
        <v>1.2351131707317069</v>
      </c>
      <c r="EN114">
        <v>9.1487038327525458E-2</v>
      </c>
      <c r="EO114">
        <v>1.21320921805832E-2</v>
      </c>
      <c r="EP114">
        <v>1</v>
      </c>
      <c r="EQ114">
        <v>1</v>
      </c>
      <c r="ER114">
        <v>3</v>
      </c>
      <c r="ES114" t="s">
        <v>391</v>
      </c>
      <c r="ET114">
        <v>3.3691</v>
      </c>
      <c r="EU114">
        <v>2.8938000000000001</v>
      </c>
      <c r="EV114">
        <v>0.131965</v>
      </c>
      <c r="EW114">
        <v>0.13731399999999999</v>
      </c>
      <c r="EX114">
        <v>0.138658</v>
      </c>
      <c r="EY114">
        <v>0.13763800000000001</v>
      </c>
      <c r="EZ114">
        <v>29971.5</v>
      </c>
      <c r="FA114">
        <v>25943.599999999999</v>
      </c>
      <c r="FB114">
        <v>30864.400000000001</v>
      </c>
      <c r="FC114">
        <v>28033.4</v>
      </c>
      <c r="FD114">
        <v>35039.599999999999</v>
      </c>
      <c r="FE114">
        <v>34134.300000000003</v>
      </c>
      <c r="FF114">
        <v>40248.800000000003</v>
      </c>
      <c r="FG114">
        <v>39101.9</v>
      </c>
      <c r="FH114">
        <v>2.3035199999999998</v>
      </c>
      <c r="FI114">
        <v>2.1674000000000002</v>
      </c>
      <c r="FJ114">
        <v>0</v>
      </c>
      <c r="FK114">
        <v>7.8964999999999994E-2</v>
      </c>
      <c r="FL114">
        <v>999.9</v>
      </c>
      <c r="FM114">
        <v>32.5304</v>
      </c>
      <c r="FN114">
        <v>59.7</v>
      </c>
      <c r="FO114">
        <v>38.799999999999997</v>
      </c>
      <c r="FP114">
        <v>41.063899999999997</v>
      </c>
      <c r="FQ114">
        <v>50.590899999999998</v>
      </c>
      <c r="FR114">
        <v>30.749199999999998</v>
      </c>
      <c r="FS114">
        <v>2</v>
      </c>
      <c r="FT114">
        <v>0.67241600000000001</v>
      </c>
      <c r="FU114">
        <v>1.1078300000000001</v>
      </c>
      <c r="FV114">
        <v>20.204699999999999</v>
      </c>
      <c r="FW114">
        <v>5.2138499999999999</v>
      </c>
      <c r="FX114">
        <v>11.974</v>
      </c>
      <c r="FY114">
        <v>4.9897999999999998</v>
      </c>
      <c r="FZ114">
        <v>3.2925</v>
      </c>
      <c r="GA114">
        <v>9999</v>
      </c>
      <c r="GB114">
        <v>9999</v>
      </c>
      <c r="GC114">
        <v>9999</v>
      </c>
      <c r="GD114">
        <v>999.9</v>
      </c>
      <c r="GE114">
        <v>4.9713900000000004</v>
      </c>
      <c r="GF114">
        <v>1.8742399999999999</v>
      </c>
      <c r="GG114">
        <v>1.87056</v>
      </c>
      <c r="GH114">
        <v>1.8701300000000001</v>
      </c>
      <c r="GI114">
        <v>1.8747100000000001</v>
      </c>
      <c r="GJ114">
        <v>1.8714900000000001</v>
      </c>
      <c r="GK114">
        <v>1.8669100000000001</v>
      </c>
      <c r="GL114">
        <v>1.8778999999999999</v>
      </c>
      <c r="GM114">
        <v>0</v>
      </c>
      <c r="GN114">
        <v>0</v>
      </c>
      <c r="GO114">
        <v>0</v>
      </c>
      <c r="GP114">
        <v>0</v>
      </c>
      <c r="GQ114" t="s">
        <v>384</v>
      </c>
      <c r="GR114" t="s">
        <v>385</v>
      </c>
      <c r="GS114" t="s">
        <v>386</v>
      </c>
      <c r="GT114" t="s">
        <v>386</v>
      </c>
      <c r="GU114" t="s">
        <v>386</v>
      </c>
      <c r="GV114" t="s">
        <v>386</v>
      </c>
      <c r="GW114">
        <v>0</v>
      </c>
      <c r="GX114">
        <v>100</v>
      </c>
      <c r="GY114">
        <v>100</v>
      </c>
      <c r="GZ114">
        <v>-0.78400000000000003</v>
      </c>
      <c r="HA114">
        <v>0.3221</v>
      </c>
      <c r="HB114">
        <v>-0.78395000000000437</v>
      </c>
      <c r="HC114">
        <v>0</v>
      </c>
      <c r="HD114">
        <v>0</v>
      </c>
      <c r="HE114">
        <v>0</v>
      </c>
      <c r="HF114">
        <v>0.32204000000000832</v>
      </c>
      <c r="HG114">
        <v>0</v>
      </c>
      <c r="HH114">
        <v>0</v>
      </c>
      <c r="HI114">
        <v>0</v>
      </c>
      <c r="HJ114">
        <v>-1</v>
      </c>
      <c r="HK114">
        <v>-1</v>
      </c>
      <c r="HL114">
        <v>-1</v>
      </c>
      <c r="HM114">
        <v>-1</v>
      </c>
      <c r="HN114">
        <v>49.4</v>
      </c>
      <c r="HO114">
        <v>49.4</v>
      </c>
      <c r="HP114">
        <v>1.9262699999999999</v>
      </c>
      <c r="HQ114">
        <v>2.5585900000000001</v>
      </c>
      <c r="HR114">
        <v>2.1484399999999999</v>
      </c>
      <c r="HS114">
        <v>2.5830099999999998</v>
      </c>
      <c r="HT114">
        <v>2.5451700000000002</v>
      </c>
      <c r="HU114">
        <v>2.32422</v>
      </c>
      <c r="HV114">
        <v>43.073900000000002</v>
      </c>
      <c r="HW114">
        <v>13.9131</v>
      </c>
      <c r="HX114">
        <v>18</v>
      </c>
      <c r="HY114">
        <v>694.18299999999999</v>
      </c>
      <c r="HZ114">
        <v>716.12400000000002</v>
      </c>
      <c r="IA114">
        <v>30.999500000000001</v>
      </c>
      <c r="IB114">
        <v>35.954000000000001</v>
      </c>
      <c r="IC114">
        <v>29.999600000000001</v>
      </c>
      <c r="ID114">
        <v>35.812100000000001</v>
      </c>
      <c r="IE114">
        <v>35.767299999999999</v>
      </c>
      <c r="IF114">
        <v>38.600999999999999</v>
      </c>
      <c r="IG114">
        <v>27.6235</v>
      </c>
      <c r="IH114">
        <v>67.355999999999995</v>
      </c>
      <c r="II114">
        <v>31</v>
      </c>
      <c r="IJ114">
        <v>665.65599999999995</v>
      </c>
      <c r="IK114">
        <v>32.1661</v>
      </c>
      <c r="IL114">
        <v>98.381399999999999</v>
      </c>
      <c r="IM114">
        <v>98.447900000000004</v>
      </c>
    </row>
    <row r="115" spans="1:247" x14ac:dyDescent="0.2">
      <c r="A115">
        <v>100</v>
      </c>
      <c r="B115">
        <v>1665065443.5999999</v>
      </c>
      <c r="C115">
        <v>395</v>
      </c>
      <c r="D115" t="s">
        <v>586</v>
      </c>
      <c r="E115" t="s">
        <v>587</v>
      </c>
      <c r="F115">
        <v>4</v>
      </c>
      <c r="G115">
        <v>1665065441.2874999</v>
      </c>
      <c r="H115">
        <f t="shared" si="34"/>
        <v>1.3249865499949816E-3</v>
      </c>
      <c r="I115">
        <f t="shared" si="35"/>
        <v>1.3249865499949816</v>
      </c>
      <c r="J115">
        <f t="shared" si="36"/>
        <v>14.486410130255095</v>
      </c>
      <c r="K115">
        <f t="shared" si="37"/>
        <v>630.38274999999999</v>
      </c>
      <c r="L115">
        <f t="shared" si="38"/>
        <v>270.91006593107977</v>
      </c>
      <c r="M115">
        <f t="shared" si="39"/>
        <v>27.406980381226163</v>
      </c>
      <c r="N115">
        <f t="shared" si="40"/>
        <v>63.773516877400496</v>
      </c>
      <c r="O115">
        <f t="shared" si="41"/>
        <v>6.7917677818288558E-2</v>
      </c>
      <c r="P115">
        <f t="shared" si="42"/>
        <v>2.7728682398865789</v>
      </c>
      <c r="Q115">
        <f t="shared" si="43"/>
        <v>6.7006858133430797E-2</v>
      </c>
      <c r="R115">
        <f t="shared" si="44"/>
        <v>4.1960102194360582E-2</v>
      </c>
      <c r="S115">
        <f t="shared" si="45"/>
        <v>194.41829248750781</v>
      </c>
      <c r="T115">
        <f t="shared" si="46"/>
        <v>34.818558883525796</v>
      </c>
      <c r="U115">
        <f t="shared" si="47"/>
        <v>33.808262499999998</v>
      </c>
      <c r="V115">
        <f t="shared" si="48"/>
        <v>5.2861307871937315</v>
      </c>
      <c r="W115">
        <f t="shared" si="49"/>
        <v>63.171164056984153</v>
      </c>
      <c r="X115">
        <f t="shared" si="50"/>
        <v>3.3712735037043751</v>
      </c>
      <c r="Y115">
        <f t="shared" si="51"/>
        <v>5.3367284805188735</v>
      </c>
      <c r="Z115">
        <f t="shared" si="52"/>
        <v>1.9148572834893565</v>
      </c>
      <c r="AA115">
        <f t="shared" si="53"/>
        <v>-58.431906854778688</v>
      </c>
      <c r="AB115">
        <f t="shared" si="54"/>
        <v>25.510617400447085</v>
      </c>
      <c r="AC115">
        <f t="shared" si="55"/>
        <v>2.1255259883724684</v>
      </c>
      <c r="AD115">
        <f t="shared" si="56"/>
        <v>163.62252902154864</v>
      </c>
      <c r="AE115">
        <f t="shared" si="57"/>
        <v>24.766303869442886</v>
      </c>
      <c r="AF115">
        <f t="shared" si="58"/>
        <v>1.3043470815446918</v>
      </c>
      <c r="AG115">
        <f t="shared" si="59"/>
        <v>14.486410130255095</v>
      </c>
      <c r="AH115">
        <v>675.87857493710601</v>
      </c>
      <c r="AI115">
        <v>655.19089696969672</v>
      </c>
      <c r="AJ115">
        <v>1.6992470497646699</v>
      </c>
      <c r="AK115">
        <v>66.416550813611067</v>
      </c>
      <c r="AL115">
        <f t="shared" si="60"/>
        <v>1.3249865499949816</v>
      </c>
      <c r="AM115">
        <v>32.153001743186209</v>
      </c>
      <c r="AN115">
        <v>33.335112727272723</v>
      </c>
      <c r="AO115">
        <v>2.683741210808337E-5</v>
      </c>
      <c r="AP115">
        <v>79.004078207123655</v>
      </c>
      <c r="AQ115">
        <v>10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47328.913468639672</v>
      </c>
      <c r="AV115" t="s">
        <v>379</v>
      </c>
      <c r="AW115" t="s">
        <v>379</v>
      </c>
      <c r="AX115">
        <v>0</v>
      </c>
      <c r="AY115">
        <v>0</v>
      </c>
      <c r="AZ115">
        <v>261</v>
      </c>
      <c r="BA115">
        <v>1000</v>
      </c>
      <c r="BB115" t="s">
        <v>380</v>
      </c>
      <c r="BC115">
        <v>1176.155</v>
      </c>
      <c r="BD115">
        <v>1226.1110000000001</v>
      </c>
      <c r="BE115">
        <v>1216</v>
      </c>
      <c r="BF115">
        <v>1.4603136E-4</v>
      </c>
      <c r="BG115">
        <v>9.7405935999999986E-4</v>
      </c>
      <c r="BH115">
        <v>4.7597999359999997E-2</v>
      </c>
      <c r="BI115">
        <v>7.5799999999999999E-4</v>
      </c>
      <c r="BJ115">
        <f t="shared" si="64"/>
        <v>1199.9512500000001</v>
      </c>
      <c r="BK115">
        <f t="shared" si="65"/>
        <v>1009.4647872992267</v>
      </c>
      <c r="BL115">
        <f t="shared" si="66"/>
        <v>0.84125483206024132</v>
      </c>
      <c r="BM115">
        <f t="shared" si="67"/>
        <v>0.16202182587626607</v>
      </c>
      <c r="BN115">
        <v>6</v>
      </c>
      <c r="BO115">
        <v>0.5</v>
      </c>
      <c r="BP115" t="s">
        <v>381</v>
      </c>
      <c r="BQ115">
        <v>2</v>
      </c>
      <c r="BR115" t="b">
        <v>1</v>
      </c>
      <c r="BS115">
        <v>1665065441.2874999</v>
      </c>
      <c r="BT115">
        <v>630.38274999999999</v>
      </c>
      <c r="BU115">
        <v>654.00187499999993</v>
      </c>
      <c r="BV115">
        <v>33.324062499999997</v>
      </c>
      <c r="BW115">
        <v>32.160224999999997</v>
      </c>
      <c r="BX115">
        <v>631.16674999999998</v>
      </c>
      <c r="BY115">
        <v>33.0020375</v>
      </c>
      <c r="BZ115">
        <v>650.02937500000007</v>
      </c>
      <c r="CA115">
        <v>101.0665</v>
      </c>
      <c r="CB115">
        <v>9.9842000000000014E-2</v>
      </c>
      <c r="CC115">
        <v>33.9789125</v>
      </c>
      <c r="CD115">
        <v>999.9</v>
      </c>
      <c r="CE115">
        <v>33.808262499999998</v>
      </c>
      <c r="CF115">
        <v>0</v>
      </c>
      <c r="CG115">
        <v>0</v>
      </c>
      <c r="CH115">
        <v>9036.09375</v>
      </c>
      <c r="CI115">
        <v>0</v>
      </c>
      <c r="CJ115">
        <v>618.30050000000006</v>
      </c>
      <c r="CK115">
        <v>-23.618974999999999</v>
      </c>
      <c r="CL115">
        <v>652.11387500000001</v>
      </c>
      <c r="CM115">
        <v>675.73374999999999</v>
      </c>
      <c r="CN115">
        <v>1.1638487500000001</v>
      </c>
      <c r="CO115">
        <v>654.00187499999993</v>
      </c>
      <c r="CP115">
        <v>32.160224999999997</v>
      </c>
      <c r="CQ115">
        <v>3.3679475000000001</v>
      </c>
      <c r="CR115">
        <v>3.2503212499999998</v>
      </c>
      <c r="CS115">
        <v>25.968362500000001</v>
      </c>
      <c r="CT115">
        <v>25.369062499999998</v>
      </c>
      <c r="CU115">
        <v>1199.9512500000001</v>
      </c>
      <c r="CV115">
        <v>0.95799849999999998</v>
      </c>
      <c r="CW115">
        <v>4.200135E-2</v>
      </c>
      <c r="CX115">
        <v>0</v>
      </c>
      <c r="CY115">
        <v>941.48925000000008</v>
      </c>
      <c r="CZ115">
        <v>5.0001600000000002</v>
      </c>
      <c r="DA115">
        <v>12438.8375</v>
      </c>
      <c r="DB115">
        <v>9514.7837499999987</v>
      </c>
      <c r="DC115">
        <v>47.577749999999988</v>
      </c>
      <c r="DD115">
        <v>49.335625</v>
      </c>
      <c r="DE115">
        <v>48.640500000000003</v>
      </c>
      <c r="DF115">
        <v>48.351374999999997</v>
      </c>
      <c r="DG115">
        <v>49.2575</v>
      </c>
      <c r="DH115">
        <v>1144.76</v>
      </c>
      <c r="DI115">
        <v>50.191249999999997</v>
      </c>
      <c r="DJ115">
        <v>0</v>
      </c>
      <c r="DK115">
        <v>2681</v>
      </c>
      <c r="DL115">
        <v>0</v>
      </c>
      <c r="DM115">
        <v>941.13392307692311</v>
      </c>
      <c r="DN115">
        <v>4.7553504044391008</v>
      </c>
      <c r="DO115">
        <v>-2934.8478594074381</v>
      </c>
      <c r="DP115">
        <v>12684.67307692308</v>
      </c>
      <c r="DQ115">
        <v>15</v>
      </c>
      <c r="DR115">
        <v>1665062474.5</v>
      </c>
      <c r="DS115" t="s">
        <v>382</v>
      </c>
      <c r="DT115">
        <v>1665062474.5</v>
      </c>
      <c r="DU115">
        <v>1665062474.5</v>
      </c>
      <c r="DV115">
        <v>8</v>
      </c>
      <c r="DW115">
        <v>-4.1000000000000002E-2</v>
      </c>
      <c r="DX115">
        <v>-0.11700000000000001</v>
      </c>
      <c r="DY115">
        <v>-0.78400000000000003</v>
      </c>
      <c r="DZ115">
        <v>0.32200000000000001</v>
      </c>
      <c r="EA115">
        <v>415</v>
      </c>
      <c r="EB115">
        <v>32</v>
      </c>
      <c r="EC115">
        <v>0.34</v>
      </c>
      <c r="ED115">
        <v>0.23</v>
      </c>
      <c r="EE115">
        <v>-23.370067500000001</v>
      </c>
      <c r="EF115">
        <v>-1.9338067542213651</v>
      </c>
      <c r="EG115">
        <v>0.19351985090359611</v>
      </c>
      <c r="EH115">
        <v>0</v>
      </c>
      <c r="EI115">
        <v>940.85267647058834</v>
      </c>
      <c r="EJ115">
        <v>4.7690909059443927</v>
      </c>
      <c r="EK115">
        <v>0.51230636058263879</v>
      </c>
      <c r="EL115">
        <v>0</v>
      </c>
      <c r="EM115">
        <v>1.22835625</v>
      </c>
      <c r="EN115">
        <v>-0.12509166979362341</v>
      </c>
      <c r="EO115">
        <v>2.734403286710832E-2</v>
      </c>
      <c r="EP115">
        <v>0</v>
      </c>
      <c r="EQ115">
        <v>0</v>
      </c>
      <c r="ER115">
        <v>3</v>
      </c>
      <c r="ES115" t="s">
        <v>400</v>
      </c>
      <c r="ET115">
        <v>3.3690500000000001</v>
      </c>
      <c r="EU115">
        <v>2.89378</v>
      </c>
      <c r="EV115">
        <v>0.132939</v>
      </c>
      <c r="EW115">
        <v>0.13830999999999999</v>
      </c>
      <c r="EX115">
        <v>0.13872599999999999</v>
      </c>
      <c r="EY115">
        <v>0.137908</v>
      </c>
      <c r="EZ115">
        <v>29937.9</v>
      </c>
      <c r="FA115">
        <v>25913.599999999999</v>
      </c>
      <c r="FB115">
        <v>30864.6</v>
      </c>
      <c r="FC115">
        <v>28033.4</v>
      </c>
      <c r="FD115">
        <v>35037</v>
      </c>
      <c r="FE115">
        <v>34123.5</v>
      </c>
      <c r="FF115">
        <v>40248.9</v>
      </c>
      <c r="FG115">
        <v>39101.9</v>
      </c>
      <c r="FH115">
        <v>2.3033999999999999</v>
      </c>
      <c r="FI115">
        <v>2.1675499999999999</v>
      </c>
      <c r="FJ115">
        <v>0</v>
      </c>
      <c r="FK115">
        <v>7.8897900000000007E-2</v>
      </c>
      <c r="FL115">
        <v>999.9</v>
      </c>
      <c r="FM115">
        <v>32.533200000000001</v>
      </c>
      <c r="FN115">
        <v>59.7</v>
      </c>
      <c r="FO115">
        <v>38.799999999999997</v>
      </c>
      <c r="FP115">
        <v>41.0625</v>
      </c>
      <c r="FQ115">
        <v>50.950899999999997</v>
      </c>
      <c r="FR115">
        <v>30.813300000000002</v>
      </c>
      <c r="FS115">
        <v>2</v>
      </c>
      <c r="FT115">
        <v>0.67213400000000001</v>
      </c>
      <c r="FU115">
        <v>1.1065100000000001</v>
      </c>
      <c r="FV115">
        <v>20.204499999999999</v>
      </c>
      <c r="FW115">
        <v>5.2147399999999999</v>
      </c>
      <c r="FX115">
        <v>11.974</v>
      </c>
      <c r="FY115">
        <v>4.9897999999999998</v>
      </c>
      <c r="FZ115">
        <v>3.2925</v>
      </c>
      <c r="GA115">
        <v>9999</v>
      </c>
      <c r="GB115">
        <v>9999</v>
      </c>
      <c r="GC115">
        <v>9999</v>
      </c>
      <c r="GD115">
        <v>999.9</v>
      </c>
      <c r="GE115">
        <v>4.9713900000000004</v>
      </c>
      <c r="GF115">
        <v>1.8742300000000001</v>
      </c>
      <c r="GG115">
        <v>1.87056</v>
      </c>
      <c r="GH115">
        <v>1.8701399999999999</v>
      </c>
      <c r="GI115">
        <v>1.8747</v>
      </c>
      <c r="GJ115">
        <v>1.87148</v>
      </c>
      <c r="GK115">
        <v>1.8669100000000001</v>
      </c>
      <c r="GL115">
        <v>1.87791</v>
      </c>
      <c r="GM115">
        <v>0</v>
      </c>
      <c r="GN115">
        <v>0</v>
      </c>
      <c r="GO115">
        <v>0</v>
      </c>
      <c r="GP115">
        <v>0</v>
      </c>
      <c r="GQ115" t="s">
        <v>384</v>
      </c>
      <c r="GR115" t="s">
        <v>385</v>
      </c>
      <c r="GS115" t="s">
        <v>386</v>
      </c>
      <c r="GT115" t="s">
        <v>386</v>
      </c>
      <c r="GU115" t="s">
        <v>386</v>
      </c>
      <c r="GV115" t="s">
        <v>386</v>
      </c>
      <c r="GW115">
        <v>0</v>
      </c>
      <c r="GX115">
        <v>100</v>
      </c>
      <c r="GY115">
        <v>100</v>
      </c>
      <c r="GZ115">
        <v>-0.78400000000000003</v>
      </c>
      <c r="HA115">
        <v>0.32200000000000001</v>
      </c>
      <c r="HB115">
        <v>-0.78395000000000437</v>
      </c>
      <c r="HC115">
        <v>0</v>
      </c>
      <c r="HD115">
        <v>0</v>
      </c>
      <c r="HE115">
        <v>0</v>
      </c>
      <c r="HF115">
        <v>0.32204000000000832</v>
      </c>
      <c r="HG115">
        <v>0</v>
      </c>
      <c r="HH115">
        <v>0</v>
      </c>
      <c r="HI115">
        <v>0</v>
      </c>
      <c r="HJ115">
        <v>-1</v>
      </c>
      <c r="HK115">
        <v>-1</v>
      </c>
      <c r="HL115">
        <v>-1</v>
      </c>
      <c r="HM115">
        <v>-1</v>
      </c>
      <c r="HN115">
        <v>49.5</v>
      </c>
      <c r="HO115">
        <v>49.5</v>
      </c>
      <c r="HP115">
        <v>1.94214</v>
      </c>
      <c r="HQ115">
        <v>2.5573700000000001</v>
      </c>
      <c r="HR115">
        <v>2.1484399999999999</v>
      </c>
      <c r="HS115">
        <v>2.5842299999999998</v>
      </c>
      <c r="HT115">
        <v>2.5451700000000002</v>
      </c>
      <c r="HU115">
        <v>2.33521</v>
      </c>
      <c r="HV115">
        <v>43.073900000000002</v>
      </c>
      <c r="HW115">
        <v>13.921900000000001</v>
      </c>
      <c r="HX115">
        <v>18</v>
      </c>
      <c r="HY115">
        <v>694.01900000000001</v>
      </c>
      <c r="HZ115">
        <v>716.22299999999996</v>
      </c>
      <c r="IA115">
        <v>30.999600000000001</v>
      </c>
      <c r="IB115">
        <v>35.948700000000002</v>
      </c>
      <c r="IC115">
        <v>29.999600000000001</v>
      </c>
      <c r="ID115">
        <v>35.8065</v>
      </c>
      <c r="IE115">
        <v>35.763100000000001</v>
      </c>
      <c r="IF115">
        <v>38.922199999999997</v>
      </c>
      <c r="IG115">
        <v>27.6235</v>
      </c>
      <c r="IH115">
        <v>67.355999999999995</v>
      </c>
      <c r="II115">
        <v>31</v>
      </c>
      <c r="IJ115">
        <v>672.346</v>
      </c>
      <c r="IK115">
        <v>32.1661</v>
      </c>
      <c r="IL115">
        <v>98.381699999999995</v>
      </c>
      <c r="IM115">
        <v>98.447900000000004</v>
      </c>
    </row>
    <row r="116" spans="1:247" x14ac:dyDescent="0.2">
      <c r="A116">
        <v>101</v>
      </c>
      <c r="B116">
        <v>1665065447.5999999</v>
      </c>
      <c r="C116">
        <v>399</v>
      </c>
      <c r="D116" t="s">
        <v>588</v>
      </c>
      <c r="E116" t="s">
        <v>589</v>
      </c>
      <c r="F116">
        <v>4</v>
      </c>
      <c r="G116">
        <v>1665065445.5999999</v>
      </c>
      <c r="H116">
        <f t="shared" si="34"/>
        <v>1.3651011533750686E-3</v>
      </c>
      <c r="I116">
        <f t="shared" si="35"/>
        <v>1.3651011533750685</v>
      </c>
      <c r="J116">
        <f t="shared" si="36"/>
        <v>14.549826790589343</v>
      </c>
      <c r="K116">
        <f t="shared" si="37"/>
        <v>637.51199999999994</v>
      </c>
      <c r="L116">
        <f t="shared" si="38"/>
        <v>286.55975062020536</v>
      </c>
      <c r="M116">
        <f t="shared" si="39"/>
        <v>28.990000021176233</v>
      </c>
      <c r="N116">
        <f t="shared" si="40"/>
        <v>64.494308267299871</v>
      </c>
      <c r="O116">
        <f t="shared" si="41"/>
        <v>7.0042083232592867E-2</v>
      </c>
      <c r="P116">
        <f t="shared" si="42"/>
        <v>2.763696952310255</v>
      </c>
      <c r="Q116">
        <f t="shared" si="43"/>
        <v>6.9070666072239439E-2</v>
      </c>
      <c r="R116">
        <f t="shared" si="44"/>
        <v>4.3255321838520794E-2</v>
      </c>
      <c r="S116">
        <f t="shared" si="45"/>
        <v>194.43443661255026</v>
      </c>
      <c r="T116">
        <f t="shared" si="46"/>
        <v>34.811617447688782</v>
      </c>
      <c r="U116">
        <f t="shared" si="47"/>
        <v>33.817242857142858</v>
      </c>
      <c r="V116">
        <f t="shared" si="48"/>
        <v>5.2887830231462036</v>
      </c>
      <c r="W116">
        <f t="shared" si="49"/>
        <v>63.235811632392</v>
      </c>
      <c r="X116">
        <f t="shared" si="50"/>
        <v>3.3749767356137048</v>
      </c>
      <c r="Y116">
        <f t="shared" si="51"/>
        <v>5.3371288333158704</v>
      </c>
      <c r="Z116">
        <f t="shared" si="52"/>
        <v>1.9138062875324988</v>
      </c>
      <c r="AA116">
        <f t="shared" si="53"/>
        <v>-60.200960863840521</v>
      </c>
      <c r="AB116">
        <f t="shared" si="54"/>
        <v>24.288546625581464</v>
      </c>
      <c r="AC116">
        <f t="shared" si="55"/>
        <v>2.030522030560463</v>
      </c>
      <c r="AD116">
        <f t="shared" si="56"/>
        <v>160.55254440485166</v>
      </c>
      <c r="AE116">
        <f t="shared" si="57"/>
        <v>24.984220618445711</v>
      </c>
      <c r="AF116">
        <f t="shared" si="58"/>
        <v>1.2926826412305892</v>
      </c>
      <c r="AG116">
        <f t="shared" si="59"/>
        <v>14.549826790589343</v>
      </c>
      <c r="AH116">
        <v>682.97784716899105</v>
      </c>
      <c r="AI116">
        <v>662.10887878787878</v>
      </c>
      <c r="AJ116">
        <v>1.728911846482704</v>
      </c>
      <c r="AK116">
        <v>66.416550813611067</v>
      </c>
      <c r="AL116">
        <f t="shared" si="60"/>
        <v>1.3651011533750685</v>
      </c>
      <c r="AM116">
        <v>32.207548841955557</v>
      </c>
      <c r="AN116">
        <v>33.373731515151498</v>
      </c>
      <c r="AO116">
        <v>1.077154509796141E-2</v>
      </c>
      <c r="AP116">
        <v>79.004078207123655</v>
      </c>
      <c r="AQ116">
        <v>10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47077.220045561633</v>
      </c>
      <c r="AV116" t="s">
        <v>379</v>
      </c>
      <c r="AW116" t="s">
        <v>379</v>
      </c>
      <c r="AX116">
        <v>0</v>
      </c>
      <c r="AY116">
        <v>0</v>
      </c>
      <c r="AZ116">
        <v>261</v>
      </c>
      <c r="BA116">
        <v>1000</v>
      </c>
      <c r="BB116" t="s">
        <v>380</v>
      </c>
      <c r="BC116">
        <v>1176.155</v>
      </c>
      <c r="BD116">
        <v>1226.1110000000001</v>
      </c>
      <c r="BE116">
        <v>1216</v>
      </c>
      <c r="BF116">
        <v>1.4603136E-4</v>
      </c>
      <c r="BG116">
        <v>9.7405935999999986E-4</v>
      </c>
      <c r="BH116">
        <v>4.7597999359999997E-2</v>
      </c>
      <c r="BI116">
        <v>7.5799999999999999E-4</v>
      </c>
      <c r="BJ116">
        <f t="shared" si="64"/>
        <v>1200.052857142857</v>
      </c>
      <c r="BK116">
        <f t="shared" si="65"/>
        <v>1009.5500997992486</v>
      </c>
      <c r="BL116">
        <f t="shared" si="66"/>
        <v>0.84125469456639901</v>
      </c>
      <c r="BM116">
        <f t="shared" si="67"/>
        <v>0.16202156051315025</v>
      </c>
      <c r="BN116">
        <v>6</v>
      </c>
      <c r="BO116">
        <v>0.5</v>
      </c>
      <c r="BP116" t="s">
        <v>381</v>
      </c>
      <c r="BQ116">
        <v>2</v>
      </c>
      <c r="BR116" t="b">
        <v>1</v>
      </c>
      <c r="BS116">
        <v>1665065445.5999999</v>
      </c>
      <c r="BT116">
        <v>637.51199999999994</v>
      </c>
      <c r="BU116">
        <v>661.33428571428578</v>
      </c>
      <c r="BV116">
        <v>33.360900000000001</v>
      </c>
      <c r="BW116">
        <v>32.207500000000003</v>
      </c>
      <c r="BX116">
        <v>638.29585714285713</v>
      </c>
      <c r="BY116">
        <v>33.038828571428567</v>
      </c>
      <c r="BZ116">
        <v>650.0212857142858</v>
      </c>
      <c r="CA116">
        <v>101.0655714285714</v>
      </c>
      <c r="CB116">
        <v>0.1000666571428571</v>
      </c>
      <c r="CC116">
        <v>33.980257142857148</v>
      </c>
      <c r="CD116">
        <v>999.89999999999986</v>
      </c>
      <c r="CE116">
        <v>33.817242857142858</v>
      </c>
      <c r="CF116">
        <v>0</v>
      </c>
      <c r="CG116">
        <v>0</v>
      </c>
      <c r="CH116">
        <v>8987.41</v>
      </c>
      <c r="CI116">
        <v>0</v>
      </c>
      <c r="CJ116">
        <v>562.49571428571414</v>
      </c>
      <c r="CK116">
        <v>-23.822228571428571</v>
      </c>
      <c r="CL116">
        <v>659.51414285714293</v>
      </c>
      <c r="CM116">
        <v>683.34299999999996</v>
      </c>
      <c r="CN116">
        <v>1.153388571428571</v>
      </c>
      <c r="CO116">
        <v>661.33428571428578</v>
      </c>
      <c r="CP116">
        <v>32.207500000000003</v>
      </c>
      <c r="CQ116">
        <v>3.3716371428571419</v>
      </c>
      <c r="CR116">
        <v>3.2550714285714291</v>
      </c>
      <c r="CS116">
        <v>25.98685714285714</v>
      </c>
      <c r="CT116">
        <v>25.393642857142861</v>
      </c>
      <c r="CU116">
        <v>1200.052857142857</v>
      </c>
      <c r="CV116">
        <v>0.95800399999999997</v>
      </c>
      <c r="CW116">
        <v>4.1995999999999992E-2</v>
      </c>
      <c r="CX116">
        <v>0</v>
      </c>
      <c r="CY116">
        <v>941.90271428571418</v>
      </c>
      <c r="CZ116">
        <v>5.0001600000000002</v>
      </c>
      <c r="DA116">
        <v>12397.857142857139</v>
      </c>
      <c r="DB116">
        <v>9515.6142857142841</v>
      </c>
      <c r="DC116">
        <v>47.544285714285706</v>
      </c>
      <c r="DD116">
        <v>49.357000000000014</v>
      </c>
      <c r="DE116">
        <v>48.625</v>
      </c>
      <c r="DF116">
        <v>48.338999999999999</v>
      </c>
      <c r="DG116">
        <v>49.249714285714283</v>
      </c>
      <c r="DH116">
        <v>1144.8628571428569</v>
      </c>
      <c r="DI116">
        <v>50.19</v>
      </c>
      <c r="DJ116">
        <v>0</v>
      </c>
      <c r="DK116">
        <v>2684.599999904633</v>
      </c>
      <c r="DL116">
        <v>0</v>
      </c>
      <c r="DM116">
        <v>941.4666538461538</v>
      </c>
      <c r="DN116">
        <v>4.6249914311520834</v>
      </c>
      <c r="DO116">
        <v>-2542.9025643639861</v>
      </c>
      <c r="DP116">
        <v>12562.15</v>
      </c>
      <c r="DQ116">
        <v>15</v>
      </c>
      <c r="DR116">
        <v>1665062474.5</v>
      </c>
      <c r="DS116" t="s">
        <v>382</v>
      </c>
      <c r="DT116">
        <v>1665062474.5</v>
      </c>
      <c r="DU116">
        <v>1665062474.5</v>
      </c>
      <c r="DV116">
        <v>8</v>
      </c>
      <c r="DW116">
        <v>-4.1000000000000002E-2</v>
      </c>
      <c r="DX116">
        <v>-0.11700000000000001</v>
      </c>
      <c r="DY116">
        <v>-0.78400000000000003</v>
      </c>
      <c r="DZ116">
        <v>0.32200000000000001</v>
      </c>
      <c r="EA116">
        <v>415</v>
      </c>
      <c r="EB116">
        <v>32</v>
      </c>
      <c r="EC116">
        <v>0.34</v>
      </c>
      <c r="ED116">
        <v>0.23</v>
      </c>
      <c r="EE116">
        <v>-23.51814634146341</v>
      </c>
      <c r="EF116">
        <v>-1.886880836236956</v>
      </c>
      <c r="EG116">
        <v>0.19295282261451341</v>
      </c>
      <c r="EH116">
        <v>0</v>
      </c>
      <c r="EI116">
        <v>941.16711764705872</v>
      </c>
      <c r="EJ116">
        <v>5.0499006772498598</v>
      </c>
      <c r="EK116">
        <v>0.5438512320752471</v>
      </c>
      <c r="EL116">
        <v>0</v>
      </c>
      <c r="EM116">
        <v>1.2113348780487809</v>
      </c>
      <c r="EN116">
        <v>-0.38505365853658208</v>
      </c>
      <c r="EO116">
        <v>4.4156066352391887E-2</v>
      </c>
      <c r="EP116">
        <v>0</v>
      </c>
      <c r="EQ116">
        <v>0</v>
      </c>
      <c r="ER116">
        <v>3</v>
      </c>
      <c r="ES116" t="s">
        <v>400</v>
      </c>
      <c r="ET116">
        <v>3.3690000000000002</v>
      </c>
      <c r="EU116">
        <v>2.8936999999999999</v>
      </c>
      <c r="EV116">
        <v>0.133912</v>
      </c>
      <c r="EW116">
        <v>0.13928699999999999</v>
      </c>
      <c r="EX116">
        <v>0.13882800000000001</v>
      </c>
      <c r="EY116">
        <v>0.137909</v>
      </c>
      <c r="EZ116">
        <v>29903.9</v>
      </c>
      <c r="FA116">
        <v>25884.6</v>
      </c>
      <c r="FB116">
        <v>30864.2</v>
      </c>
      <c r="FC116">
        <v>28033.9</v>
      </c>
      <c r="FD116">
        <v>35032.400000000001</v>
      </c>
      <c r="FE116">
        <v>34124.199999999997</v>
      </c>
      <c r="FF116">
        <v>40248.400000000001</v>
      </c>
      <c r="FG116">
        <v>39102.699999999997</v>
      </c>
      <c r="FH116">
        <v>2.30335</v>
      </c>
      <c r="FI116">
        <v>2.1676000000000002</v>
      </c>
      <c r="FJ116">
        <v>0</v>
      </c>
      <c r="FK116">
        <v>7.9251799999999997E-2</v>
      </c>
      <c r="FL116">
        <v>999.9</v>
      </c>
      <c r="FM116">
        <v>32.535400000000003</v>
      </c>
      <c r="FN116">
        <v>59.7</v>
      </c>
      <c r="FO116">
        <v>38.799999999999997</v>
      </c>
      <c r="FP116">
        <v>41.061999999999998</v>
      </c>
      <c r="FQ116">
        <v>50.6509</v>
      </c>
      <c r="FR116">
        <v>30.849399999999999</v>
      </c>
      <c r="FS116">
        <v>2</v>
      </c>
      <c r="FT116">
        <v>0.67171000000000003</v>
      </c>
      <c r="FU116">
        <v>1.10697</v>
      </c>
      <c r="FV116">
        <v>20.204599999999999</v>
      </c>
      <c r="FW116">
        <v>5.2138499999999999</v>
      </c>
      <c r="FX116">
        <v>11.974</v>
      </c>
      <c r="FY116">
        <v>4.9897499999999999</v>
      </c>
      <c r="FZ116">
        <v>3.2925</v>
      </c>
      <c r="GA116">
        <v>9999</v>
      </c>
      <c r="GB116">
        <v>9999</v>
      </c>
      <c r="GC116">
        <v>9999</v>
      </c>
      <c r="GD116">
        <v>999.9</v>
      </c>
      <c r="GE116">
        <v>4.9713799999999999</v>
      </c>
      <c r="GF116">
        <v>1.8742000000000001</v>
      </c>
      <c r="GG116">
        <v>1.8705700000000001</v>
      </c>
      <c r="GH116">
        <v>1.8701399999999999</v>
      </c>
      <c r="GI116">
        <v>1.87469</v>
      </c>
      <c r="GJ116">
        <v>1.8714900000000001</v>
      </c>
      <c r="GK116">
        <v>1.8669100000000001</v>
      </c>
      <c r="GL116">
        <v>1.8778999999999999</v>
      </c>
      <c r="GM116">
        <v>0</v>
      </c>
      <c r="GN116">
        <v>0</v>
      </c>
      <c r="GO116">
        <v>0</v>
      </c>
      <c r="GP116">
        <v>0</v>
      </c>
      <c r="GQ116" t="s">
        <v>384</v>
      </c>
      <c r="GR116" t="s">
        <v>385</v>
      </c>
      <c r="GS116" t="s">
        <v>386</v>
      </c>
      <c r="GT116" t="s">
        <v>386</v>
      </c>
      <c r="GU116" t="s">
        <v>386</v>
      </c>
      <c r="GV116" t="s">
        <v>386</v>
      </c>
      <c r="GW116">
        <v>0</v>
      </c>
      <c r="GX116">
        <v>100</v>
      </c>
      <c r="GY116">
        <v>100</v>
      </c>
      <c r="GZ116">
        <v>-0.78300000000000003</v>
      </c>
      <c r="HA116">
        <v>0.32200000000000001</v>
      </c>
      <c r="HB116">
        <v>-0.78395000000000437</v>
      </c>
      <c r="HC116">
        <v>0</v>
      </c>
      <c r="HD116">
        <v>0</v>
      </c>
      <c r="HE116">
        <v>0</v>
      </c>
      <c r="HF116">
        <v>0.32204000000000832</v>
      </c>
      <c r="HG116">
        <v>0</v>
      </c>
      <c r="HH116">
        <v>0</v>
      </c>
      <c r="HI116">
        <v>0</v>
      </c>
      <c r="HJ116">
        <v>-1</v>
      </c>
      <c r="HK116">
        <v>-1</v>
      </c>
      <c r="HL116">
        <v>-1</v>
      </c>
      <c r="HM116">
        <v>-1</v>
      </c>
      <c r="HN116">
        <v>49.6</v>
      </c>
      <c r="HO116">
        <v>49.6</v>
      </c>
      <c r="HP116">
        <v>1.95801</v>
      </c>
      <c r="HQ116">
        <v>2.5573700000000001</v>
      </c>
      <c r="HR116">
        <v>2.1484399999999999</v>
      </c>
      <c r="HS116">
        <v>2.5830099999999998</v>
      </c>
      <c r="HT116">
        <v>2.5451700000000002</v>
      </c>
      <c r="HU116">
        <v>2.2802699999999998</v>
      </c>
      <c r="HV116">
        <v>43.073900000000002</v>
      </c>
      <c r="HW116">
        <v>13.904400000000001</v>
      </c>
      <c r="HX116">
        <v>18</v>
      </c>
      <c r="HY116">
        <v>693.92200000000003</v>
      </c>
      <c r="HZ116">
        <v>716.20399999999995</v>
      </c>
      <c r="IA116">
        <v>31</v>
      </c>
      <c r="IB116">
        <v>35.9437</v>
      </c>
      <c r="IC116">
        <v>29.999700000000001</v>
      </c>
      <c r="ID116">
        <v>35.801299999999998</v>
      </c>
      <c r="IE116">
        <v>35.757399999999997</v>
      </c>
      <c r="IF116">
        <v>39.242800000000003</v>
      </c>
      <c r="IG116">
        <v>27.6235</v>
      </c>
      <c r="IH116">
        <v>66.978899999999996</v>
      </c>
      <c r="II116">
        <v>31</v>
      </c>
      <c r="IJ116">
        <v>679.06</v>
      </c>
      <c r="IK116">
        <v>32.162799999999997</v>
      </c>
      <c r="IL116">
        <v>98.380499999999998</v>
      </c>
      <c r="IM116">
        <v>98.449700000000007</v>
      </c>
    </row>
    <row r="117" spans="1:247" x14ac:dyDescent="0.2">
      <c r="A117">
        <v>102</v>
      </c>
      <c r="B117">
        <v>1665065451.5999999</v>
      </c>
      <c r="C117">
        <v>403</v>
      </c>
      <c r="D117" t="s">
        <v>590</v>
      </c>
      <c r="E117" t="s">
        <v>591</v>
      </c>
      <c r="F117">
        <v>4</v>
      </c>
      <c r="G117">
        <v>1665065449.2874999</v>
      </c>
      <c r="H117">
        <f t="shared" si="34"/>
        <v>1.3571401063160067E-3</v>
      </c>
      <c r="I117">
        <f t="shared" si="35"/>
        <v>1.3571401063160067</v>
      </c>
      <c r="J117">
        <f t="shared" si="36"/>
        <v>14.912415244366823</v>
      </c>
      <c r="K117">
        <f t="shared" si="37"/>
        <v>643.55574999999999</v>
      </c>
      <c r="L117">
        <f t="shared" si="38"/>
        <v>282.52373257864349</v>
      </c>
      <c r="M117">
        <f t="shared" si="39"/>
        <v>28.581429514427629</v>
      </c>
      <c r="N117">
        <f t="shared" si="40"/>
        <v>65.105126352914496</v>
      </c>
      <c r="O117">
        <f t="shared" si="41"/>
        <v>6.9696580765446894E-2</v>
      </c>
      <c r="P117">
        <f t="shared" si="42"/>
        <v>2.7695802046686473</v>
      </c>
      <c r="Q117">
        <f t="shared" si="43"/>
        <v>6.8736665598593705E-2</v>
      </c>
      <c r="R117">
        <f t="shared" si="44"/>
        <v>4.3045559114363037E-2</v>
      </c>
      <c r="S117">
        <f t="shared" si="45"/>
        <v>194.42779611253687</v>
      </c>
      <c r="T117">
        <f t="shared" si="46"/>
        <v>34.80695019472823</v>
      </c>
      <c r="U117">
        <f t="shared" si="47"/>
        <v>33.817950000000003</v>
      </c>
      <c r="V117">
        <f t="shared" si="48"/>
        <v>5.2889919180726865</v>
      </c>
      <c r="W117">
        <f t="shared" si="49"/>
        <v>63.294658892932596</v>
      </c>
      <c r="X117">
        <f t="shared" si="50"/>
        <v>3.3771433455717892</v>
      </c>
      <c r="Y117">
        <f t="shared" si="51"/>
        <v>5.3355897711439866</v>
      </c>
      <c r="Z117">
        <f t="shared" si="52"/>
        <v>1.9118485725008973</v>
      </c>
      <c r="AA117">
        <f t="shared" si="53"/>
        <v>-59.849878688535895</v>
      </c>
      <c r="AB117">
        <f t="shared" si="54"/>
        <v>23.462767076171904</v>
      </c>
      <c r="AC117">
        <f t="shared" si="55"/>
        <v>1.9572775072743351</v>
      </c>
      <c r="AD117">
        <f t="shared" si="56"/>
        <v>159.99796200744723</v>
      </c>
      <c r="AE117">
        <f t="shared" si="57"/>
        <v>25.04654656270268</v>
      </c>
      <c r="AF117">
        <f t="shared" si="58"/>
        <v>1.3355170759784796</v>
      </c>
      <c r="AG117">
        <f t="shared" si="59"/>
        <v>14.912415244366823</v>
      </c>
      <c r="AH117">
        <v>689.80215569984728</v>
      </c>
      <c r="AI117">
        <v>668.8140424242423</v>
      </c>
      <c r="AJ117">
        <v>1.672871751229293</v>
      </c>
      <c r="AK117">
        <v>66.416550813611067</v>
      </c>
      <c r="AL117">
        <f t="shared" si="60"/>
        <v>1.3571401063160067</v>
      </c>
      <c r="AM117">
        <v>32.193352234552769</v>
      </c>
      <c r="AN117">
        <v>33.387411515151513</v>
      </c>
      <c r="AO117">
        <v>3.4980320458921359E-3</v>
      </c>
      <c r="AP117">
        <v>79.004078207123655</v>
      </c>
      <c r="AQ117">
        <v>10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47239.280096440925</v>
      </c>
      <c r="AV117" t="s">
        <v>379</v>
      </c>
      <c r="AW117" t="s">
        <v>379</v>
      </c>
      <c r="AX117">
        <v>0</v>
      </c>
      <c r="AY117">
        <v>0</v>
      </c>
      <c r="AZ117">
        <v>261</v>
      </c>
      <c r="BA117">
        <v>1000</v>
      </c>
      <c r="BB117" t="s">
        <v>380</v>
      </c>
      <c r="BC117">
        <v>1176.155</v>
      </c>
      <c r="BD117">
        <v>1226.1110000000001</v>
      </c>
      <c r="BE117">
        <v>1216</v>
      </c>
      <c r="BF117">
        <v>1.4603136E-4</v>
      </c>
      <c r="BG117">
        <v>9.7405935999999986E-4</v>
      </c>
      <c r="BH117">
        <v>4.7597999359999997E-2</v>
      </c>
      <c r="BI117">
        <v>7.5799999999999999E-4</v>
      </c>
      <c r="BJ117">
        <f t="shared" si="64"/>
        <v>1200.01125</v>
      </c>
      <c r="BK117">
        <f t="shared" si="65"/>
        <v>1009.5151497992418</v>
      </c>
      <c r="BL117">
        <f t="shared" si="66"/>
        <v>0.8412547380695321</v>
      </c>
      <c r="BM117">
        <f t="shared" si="67"/>
        <v>0.16202164447419712</v>
      </c>
      <c r="BN117">
        <v>6</v>
      </c>
      <c r="BO117">
        <v>0.5</v>
      </c>
      <c r="BP117" t="s">
        <v>381</v>
      </c>
      <c r="BQ117">
        <v>2</v>
      </c>
      <c r="BR117" t="b">
        <v>1</v>
      </c>
      <c r="BS117">
        <v>1665065449.2874999</v>
      </c>
      <c r="BT117">
        <v>643.55574999999999</v>
      </c>
      <c r="BU117">
        <v>667.46837499999992</v>
      </c>
      <c r="BV117">
        <v>33.382624999999997</v>
      </c>
      <c r="BW117">
        <v>32.191025000000003</v>
      </c>
      <c r="BX117">
        <v>644.33975000000009</v>
      </c>
      <c r="BY117">
        <v>33.060600000000001</v>
      </c>
      <c r="BZ117">
        <v>650.01712499999996</v>
      </c>
      <c r="CA117">
        <v>101.06475</v>
      </c>
      <c r="CB117">
        <v>9.9953062499999995E-2</v>
      </c>
      <c r="CC117">
        <v>33.975087500000001</v>
      </c>
      <c r="CD117">
        <v>999.9</v>
      </c>
      <c r="CE117">
        <v>33.817950000000003</v>
      </c>
      <c r="CF117">
        <v>0</v>
      </c>
      <c r="CG117">
        <v>0</v>
      </c>
      <c r="CH117">
        <v>9018.7487500000007</v>
      </c>
      <c r="CI117">
        <v>0</v>
      </c>
      <c r="CJ117">
        <v>527.55600000000004</v>
      </c>
      <c r="CK117">
        <v>-23.912387500000001</v>
      </c>
      <c r="CL117">
        <v>665.78150000000005</v>
      </c>
      <c r="CM117">
        <v>689.66912500000001</v>
      </c>
      <c r="CN117">
        <v>1.191605</v>
      </c>
      <c r="CO117">
        <v>667.46837499999992</v>
      </c>
      <c r="CP117">
        <v>32.191025000000003</v>
      </c>
      <c r="CQ117">
        <v>3.3738062499999999</v>
      </c>
      <c r="CR117">
        <v>3.2533775</v>
      </c>
      <c r="CS117">
        <v>25.997724999999999</v>
      </c>
      <c r="CT117">
        <v>25.384887500000001</v>
      </c>
      <c r="CU117">
        <v>1200.01125</v>
      </c>
      <c r="CV117">
        <v>0.958002625</v>
      </c>
      <c r="CW117">
        <v>4.1997337500000002E-2</v>
      </c>
      <c r="CX117">
        <v>0</v>
      </c>
      <c r="CY117">
        <v>942.18225000000007</v>
      </c>
      <c r="CZ117">
        <v>5.0001600000000002</v>
      </c>
      <c r="DA117">
        <v>12335.137500000001</v>
      </c>
      <c r="DB117">
        <v>9515.2674999999999</v>
      </c>
      <c r="DC117">
        <v>47.546624999999999</v>
      </c>
      <c r="DD117">
        <v>49.335624999999993</v>
      </c>
      <c r="DE117">
        <v>48.640500000000003</v>
      </c>
      <c r="DF117">
        <v>48.335624999999993</v>
      </c>
      <c r="DG117">
        <v>49.257750000000001</v>
      </c>
      <c r="DH117">
        <v>1144.82125</v>
      </c>
      <c r="DI117">
        <v>50.19</v>
      </c>
      <c r="DJ117">
        <v>0</v>
      </c>
      <c r="DK117">
        <v>2688.7999999523158</v>
      </c>
      <c r="DL117">
        <v>0</v>
      </c>
      <c r="DM117">
        <v>941.83736000000022</v>
      </c>
      <c r="DN117">
        <v>5.417692299964358</v>
      </c>
      <c r="DO117">
        <v>-807.91538558041646</v>
      </c>
      <c r="DP117">
        <v>12400.324000000001</v>
      </c>
      <c r="DQ117">
        <v>15</v>
      </c>
      <c r="DR117">
        <v>1665062474.5</v>
      </c>
      <c r="DS117" t="s">
        <v>382</v>
      </c>
      <c r="DT117">
        <v>1665062474.5</v>
      </c>
      <c r="DU117">
        <v>1665062474.5</v>
      </c>
      <c r="DV117">
        <v>8</v>
      </c>
      <c r="DW117">
        <v>-4.1000000000000002E-2</v>
      </c>
      <c r="DX117">
        <v>-0.11700000000000001</v>
      </c>
      <c r="DY117">
        <v>-0.78400000000000003</v>
      </c>
      <c r="DZ117">
        <v>0.32200000000000001</v>
      </c>
      <c r="EA117">
        <v>415</v>
      </c>
      <c r="EB117">
        <v>32</v>
      </c>
      <c r="EC117">
        <v>0.34</v>
      </c>
      <c r="ED117">
        <v>0.23</v>
      </c>
      <c r="EE117">
        <v>-23.64451463414634</v>
      </c>
      <c r="EF117">
        <v>-1.7516362369338649</v>
      </c>
      <c r="EG117">
        <v>0.180596945873989</v>
      </c>
      <c r="EH117">
        <v>0</v>
      </c>
      <c r="EI117">
        <v>941.51061764705889</v>
      </c>
      <c r="EJ117">
        <v>4.6830404806686454</v>
      </c>
      <c r="EK117">
        <v>0.50690949503749916</v>
      </c>
      <c r="EL117">
        <v>0</v>
      </c>
      <c r="EM117">
        <v>1.1999636585365849</v>
      </c>
      <c r="EN117">
        <v>-0.30836466898954412</v>
      </c>
      <c r="EO117">
        <v>4.1601322021447618E-2</v>
      </c>
      <c r="EP117">
        <v>0</v>
      </c>
      <c r="EQ117">
        <v>0</v>
      </c>
      <c r="ER117">
        <v>3</v>
      </c>
      <c r="ES117" t="s">
        <v>400</v>
      </c>
      <c r="ET117">
        <v>3.3692000000000002</v>
      </c>
      <c r="EU117">
        <v>2.8938700000000002</v>
      </c>
      <c r="EV117">
        <v>0.13486500000000001</v>
      </c>
      <c r="EW117">
        <v>0.140269</v>
      </c>
      <c r="EX117">
        <v>0.13886499999999999</v>
      </c>
      <c r="EY117">
        <v>0.13784099999999999</v>
      </c>
      <c r="EZ117">
        <v>29870.9</v>
      </c>
      <c r="FA117">
        <v>25855.200000000001</v>
      </c>
      <c r="FB117">
        <v>30864.1</v>
      </c>
      <c r="FC117">
        <v>28034.1</v>
      </c>
      <c r="FD117">
        <v>35030.9</v>
      </c>
      <c r="FE117">
        <v>34126.699999999997</v>
      </c>
      <c r="FF117">
        <v>40248.400000000001</v>
      </c>
      <c r="FG117">
        <v>39102.5</v>
      </c>
      <c r="FH117">
        <v>2.3037999999999998</v>
      </c>
      <c r="FI117">
        <v>2.1675800000000001</v>
      </c>
      <c r="FJ117">
        <v>0</v>
      </c>
      <c r="FK117">
        <v>7.9009700000000002E-2</v>
      </c>
      <c r="FL117">
        <v>999.9</v>
      </c>
      <c r="FM117">
        <v>32.536099999999998</v>
      </c>
      <c r="FN117">
        <v>59.7</v>
      </c>
      <c r="FO117">
        <v>38.799999999999997</v>
      </c>
      <c r="FP117">
        <v>41.062800000000003</v>
      </c>
      <c r="FQ117">
        <v>50.890900000000002</v>
      </c>
      <c r="FR117">
        <v>30.637</v>
      </c>
      <c r="FS117">
        <v>2</v>
      </c>
      <c r="FT117">
        <v>0.67128600000000005</v>
      </c>
      <c r="FU117">
        <v>1.1080300000000001</v>
      </c>
      <c r="FV117">
        <v>20.204699999999999</v>
      </c>
      <c r="FW117">
        <v>5.2144399999999997</v>
      </c>
      <c r="FX117">
        <v>11.974</v>
      </c>
      <c r="FY117">
        <v>4.9901999999999997</v>
      </c>
      <c r="FZ117">
        <v>3.2925499999999999</v>
      </c>
      <c r="GA117">
        <v>9999</v>
      </c>
      <c r="GB117">
        <v>9999</v>
      </c>
      <c r="GC117">
        <v>9999</v>
      </c>
      <c r="GD117">
        <v>999.9</v>
      </c>
      <c r="GE117">
        <v>4.9713900000000004</v>
      </c>
      <c r="GF117">
        <v>1.8742099999999999</v>
      </c>
      <c r="GG117">
        <v>1.8705499999999999</v>
      </c>
      <c r="GH117">
        <v>1.8701399999999999</v>
      </c>
      <c r="GI117">
        <v>1.87469</v>
      </c>
      <c r="GJ117">
        <v>1.87148</v>
      </c>
      <c r="GK117">
        <v>1.8669100000000001</v>
      </c>
      <c r="GL117">
        <v>1.8778999999999999</v>
      </c>
      <c r="GM117">
        <v>0</v>
      </c>
      <c r="GN117">
        <v>0</v>
      </c>
      <c r="GO117">
        <v>0</v>
      </c>
      <c r="GP117">
        <v>0</v>
      </c>
      <c r="GQ117" t="s">
        <v>384</v>
      </c>
      <c r="GR117" t="s">
        <v>385</v>
      </c>
      <c r="GS117" t="s">
        <v>386</v>
      </c>
      <c r="GT117" t="s">
        <v>386</v>
      </c>
      <c r="GU117" t="s">
        <v>386</v>
      </c>
      <c r="GV117" t="s">
        <v>386</v>
      </c>
      <c r="GW117">
        <v>0</v>
      </c>
      <c r="GX117">
        <v>100</v>
      </c>
      <c r="GY117">
        <v>100</v>
      </c>
      <c r="GZ117">
        <v>-0.78400000000000003</v>
      </c>
      <c r="HA117">
        <v>0.3221</v>
      </c>
      <c r="HB117">
        <v>-0.78395000000000437</v>
      </c>
      <c r="HC117">
        <v>0</v>
      </c>
      <c r="HD117">
        <v>0</v>
      </c>
      <c r="HE117">
        <v>0</v>
      </c>
      <c r="HF117">
        <v>0.32204000000000832</v>
      </c>
      <c r="HG117">
        <v>0</v>
      </c>
      <c r="HH117">
        <v>0</v>
      </c>
      <c r="HI117">
        <v>0</v>
      </c>
      <c r="HJ117">
        <v>-1</v>
      </c>
      <c r="HK117">
        <v>-1</v>
      </c>
      <c r="HL117">
        <v>-1</v>
      </c>
      <c r="HM117">
        <v>-1</v>
      </c>
      <c r="HN117">
        <v>49.6</v>
      </c>
      <c r="HO117">
        <v>49.6</v>
      </c>
      <c r="HP117">
        <v>1.9726600000000001</v>
      </c>
      <c r="HQ117">
        <v>2.5573700000000001</v>
      </c>
      <c r="HR117">
        <v>2.1484399999999999</v>
      </c>
      <c r="HS117">
        <v>2.5842299999999998</v>
      </c>
      <c r="HT117">
        <v>2.5451700000000002</v>
      </c>
      <c r="HU117">
        <v>2.2522000000000002</v>
      </c>
      <c r="HV117">
        <v>43.073900000000002</v>
      </c>
      <c r="HW117">
        <v>13.8956</v>
      </c>
      <c r="HX117">
        <v>18</v>
      </c>
      <c r="HY117">
        <v>694.23800000000006</v>
      </c>
      <c r="HZ117">
        <v>716.13099999999997</v>
      </c>
      <c r="IA117">
        <v>31.0001</v>
      </c>
      <c r="IB117">
        <v>35.938200000000002</v>
      </c>
      <c r="IC117">
        <v>29.999600000000001</v>
      </c>
      <c r="ID117">
        <v>35.796599999999998</v>
      </c>
      <c r="IE117">
        <v>35.7532</v>
      </c>
      <c r="IF117">
        <v>39.565300000000001</v>
      </c>
      <c r="IG117">
        <v>27.6235</v>
      </c>
      <c r="IH117">
        <v>66.978899999999996</v>
      </c>
      <c r="II117">
        <v>31</v>
      </c>
      <c r="IJ117">
        <v>682.43600000000004</v>
      </c>
      <c r="IK117">
        <v>32.156100000000002</v>
      </c>
      <c r="IL117">
        <v>98.380399999999995</v>
      </c>
      <c r="IM117">
        <v>98.449700000000007</v>
      </c>
    </row>
    <row r="118" spans="1:247" x14ac:dyDescent="0.2">
      <c r="A118">
        <v>103</v>
      </c>
      <c r="B118">
        <v>1665065455.5999999</v>
      </c>
      <c r="C118">
        <v>407</v>
      </c>
      <c r="D118" t="s">
        <v>592</v>
      </c>
      <c r="E118" t="s">
        <v>593</v>
      </c>
      <c r="F118">
        <v>4</v>
      </c>
      <c r="G118">
        <v>1665065453.5999999</v>
      </c>
      <c r="H118">
        <f t="shared" si="34"/>
        <v>1.3568504842525282E-3</v>
      </c>
      <c r="I118">
        <f t="shared" si="35"/>
        <v>1.3568504842525282</v>
      </c>
      <c r="J118">
        <f t="shared" si="36"/>
        <v>14.929032343339918</v>
      </c>
      <c r="K118">
        <f t="shared" si="37"/>
        <v>650.62514285714292</v>
      </c>
      <c r="L118">
        <f t="shared" si="38"/>
        <v>289.45263522732751</v>
      </c>
      <c r="M118">
        <f t="shared" si="39"/>
        <v>29.282792958809665</v>
      </c>
      <c r="N118">
        <f t="shared" si="40"/>
        <v>65.821205383460082</v>
      </c>
      <c r="O118">
        <f t="shared" si="41"/>
        <v>6.9788674589955996E-2</v>
      </c>
      <c r="P118">
        <f t="shared" si="42"/>
        <v>2.764057154065926</v>
      </c>
      <c r="Q118">
        <f t="shared" si="43"/>
        <v>6.8824345411438004E-2</v>
      </c>
      <c r="R118">
        <f t="shared" si="44"/>
        <v>4.3100746897129914E-2</v>
      </c>
      <c r="S118">
        <f t="shared" si="45"/>
        <v>194.4180206125171</v>
      </c>
      <c r="T118">
        <f t="shared" si="46"/>
        <v>34.803304127213046</v>
      </c>
      <c r="U118">
        <f t="shared" si="47"/>
        <v>33.810728571428562</v>
      </c>
      <c r="V118">
        <f t="shared" si="48"/>
        <v>5.2868589952531115</v>
      </c>
      <c r="W118">
        <f t="shared" si="49"/>
        <v>63.325559481216366</v>
      </c>
      <c r="X118">
        <f t="shared" si="50"/>
        <v>3.3778116413554415</v>
      </c>
      <c r="Y118">
        <f t="shared" si="51"/>
        <v>5.3340415292459724</v>
      </c>
      <c r="Z118">
        <f t="shared" si="52"/>
        <v>1.90904735389767</v>
      </c>
      <c r="AA118">
        <f t="shared" si="53"/>
        <v>-59.837106355536491</v>
      </c>
      <c r="AB118">
        <f t="shared" si="54"/>
        <v>23.716936813429029</v>
      </c>
      <c r="AC118">
        <f t="shared" si="55"/>
        <v>1.9823134612057556</v>
      </c>
      <c r="AD118">
        <f t="shared" si="56"/>
        <v>160.28016453161541</v>
      </c>
      <c r="AE118">
        <f t="shared" si="57"/>
        <v>25.23173732348474</v>
      </c>
      <c r="AF118">
        <f t="shared" si="58"/>
        <v>1.3550603628530873</v>
      </c>
      <c r="AG118">
        <f t="shared" si="59"/>
        <v>14.929032343339918</v>
      </c>
      <c r="AH118">
        <v>696.78277381003932</v>
      </c>
      <c r="AI118">
        <v>675.65507272727257</v>
      </c>
      <c r="AJ118">
        <v>1.703649472979438</v>
      </c>
      <c r="AK118">
        <v>66.416550813611067</v>
      </c>
      <c r="AL118">
        <f t="shared" si="60"/>
        <v>1.3568504842525282</v>
      </c>
      <c r="AM118">
        <v>32.178892297531561</v>
      </c>
      <c r="AN118">
        <v>33.388792121212127</v>
      </c>
      <c r="AO118">
        <v>1.4198169271478211E-4</v>
      </c>
      <c r="AP118">
        <v>79.004078207123655</v>
      </c>
      <c r="AQ118">
        <v>10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47088.682602220011</v>
      </c>
      <c r="AV118" t="s">
        <v>379</v>
      </c>
      <c r="AW118" t="s">
        <v>379</v>
      </c>
      <c r="AX118">
        <v>0</v>
      </c>
      <c r="AY118">
        <v>0</v>
      </c>
      <c r="AZ118">
        <v>261</v>
      </c>
      <c r="BA118">
        <v>1000</v>
      </c>
      <c r="BB118" t="s">
        <v>380</v>
      </c>
      <c r="BC118">
        <v>1176.155</v>
      </c>
      <c r="BD118">
        <v>1226.1110000000001</v>
      </c>
      <c r="BE118">
        <v>1216</v>
      </c>
      <c r="BF118">
        <v>1.4603136E-4</v>
      </c>
      <c r="BG118">
        <v>9.7405935999999986E-4</v>
      </c>
      <c r="BH118">
        <v>4.7597999359999997E-2</v>
      </c>
      <c r="BI118">
        <v>7.5799999999999999E-4</v>
      </c>
      <c r="BJ118">
        <f t="shared" si="64"/>
        <v>1199.95</v>
      </c>
      <c r="BK118">
        <f t="shared" si="65"/>
        <v>1009.4636997992316</v>
      </c>
      <c r="BL118">
        <f t="shared" si="66"/>
        <v>0.84125480211611448</v>
      </c>
      <c r="BM118">
        <f t="shared" si="67"/>
        <v>0.16202176808410107</v>
      </c>
      <c r="BN118">
        <v>6</v>
      </c>
      <c r="BO118">
        <v>0.5</v>
      </c>
      <c r="BP118" t="s">
        <v>381</v>
      </c>
      <c r="BQ118">
        <v>2</v>
      </c>
      <c r="BR118" t="b">
        <v>1</v>
      </c>
      <c r="BS118">
        <v>1665065453.5999999</v>
      </c>
      <c r="BT118">
        <v>650.62514285714292</v>
      </c>
      <c r="BU118">
        <v>674.72828571428568</v>
      </c>
      <c r="BV118">
        <v>33.388771428571438</v>
      </c>
      <c r="BW118">
        <v>32.179785714285707</v>
      </c>
      <c r="BX118">
        <v>651.4091428571428</v>
      </c>
      <c r="BY118">
        <v>33.066771428571442</v>
      </c>
      <c r="BZ118">
        <v>650.04071428571422</v>
      </c>
      <c r="CA118">
        <v>101.066</v>
      </c>
      <c r="CB118">
        <v>0.10009557142857139</v>
      </c>
      <c r="CC118">
        <v>33.969885714285716</v>
      </c>
      <c r="CD118">
        <v>999.89999999999986</v>
      </c>
      <c r="CE118">
        <v>33.810728571428562</v>
      </c>
      <c r="CF118">
        <v>0</v>
      </c>
      <c r="CG118">
        <v>0</v>
      </c>
      <c r="CH118">
        <v>8989.2842857142859</v>
      </c>
      <c r="CI118">
        <v>0</v>
      </c>
      <c r="CJ118">
        <v>471.54571428571433</v>
      </c>
      <c r="CK118">
        <v>-24.102985714285719</v>
      </c>
      <c r="CL118">
        <v>673.09900000000005</v>
      </c>
      <c r="CM118">
        <v>697.16285714285709</v>
      </c>
      <c r="CN118">
        <v>1.209005714285714</v>
      </c>
      <c r="CO118">
        <v>674.72828571428568</v>
      </c>
      <c r="CP118">
        <v>32.179785714285707</v>
      </c>
      <c r="CQ118">
        <v>3.3744700000000001</v>
      </c>
      <c r="CR118">
        <v>3.252281428571429</v>
      </c>
      <c r="CS118">
        <v>26.001071428571429</v>
      </c>
      <c r="CT118">
        <v>25.379214285714291</v>
      </c>
      <c r="CU118">
        <v>1199.95</v>
      </c>
      <c r="CV118">
        <v>0.9580008571428571</v>
      </c>
      <c r="CW118">
        <v>4.1999057142857142E-2</v>
      </c>
      <c r="CX118">
        <v>0</v>
      </c>
      <c r="CY118">
        <v>942.63</v>
      </c>
      <c r="CZ118">
        <v>5.0001600000000002</v>
      </c>
      <c r="DA118">
        <v>12299.01428571428</v>
      </c>
      <c r="DB118">
        <v>9514.7771428571432</v>
      </c>
      <c r="DC118">
        <v>47.544285714285706</v>
      </c>
      <c r="DD118">
        <v>49.311999999999998</v>
      </c>
      <c r="DE118">
        <v>48.642714285714291</v>
      </c>
      <c r="DF118">
        <v>48.375</v>
      </c>
      <c r="DG118">
        <v>49.232000000000014</v>
      </c>
      <c r="DH118">
        <v>1144.76</v>
      </c>
      <c r="DI118">
        <v>50.19</v>
      </c>
      <c r="DJ118">
        <v>0</v>
      </c>
      <c r="DK118">
        <v>2692.400000095367</v>
      </c>
      <c r="DL118">
        <v>0</v>
      </c>
      <c r="DM118">
        <v>942.16088000000002</v>
      </c>
      <c r="DN118">
        <v>5.3462307553654256</v>
      </c>
      <c r="DO118">
        <v>-680.12307587792964</v>
      </c>
      <c r="DP118">
        <v>12356.008</v>
      </c>
      <c r="DQ118">
        <v>15</v>
      </c>
      <c r="DR118">
        <v>1665062474.5</v>
      </c>
      <c r="DS118" t="s">
        <v>382</v>
      </c>
      <c r="DT118">
        <v>1665062474.5</v>
      </c>
      <c r="DU118">
        <v>1665062474.5</v>
      </c>
      <c r="DV118">
        <v>8</v>
      </c>
      <c r="DW118">
        <v>-4.1000000000000002E-2</v>
      </c>
      <c r="DX118">
        <v>-0.11700000000000001</v>
      </c>
      <c r="DY118">
        <v>-0.78400000000000003</v>
      </c>
      <c r="DZ118">
        <v>0.32200000000000001</v>
      </c>
      <c r="EA118">
        <v>415</v>
      </c>
      <c r="EB118">
        <v>32</v>
      </c>
      <c r="EC118">
        <v>0.34</v>
      </c>
      <c r="ED118">
        <v>0.23</v>
      </c>
      <c r="EE118">
        <v>-23.77453902439024</v>
      </c>
      <c r="EF118">
        <v>-2.0113672473867612</v>
      </c>
      <c r="EG118">
        <v>0.2051982157461163</v>
      </c>
      <c r="EH118">
        <v>0</v>
      </c>
      <c r="EI118">
        <v>941.8874411764707</v>
      </c>
      <c r="EJ118">
        <v>5.2023070980410253</v>
      </c>
      <c r="EK118">
        <v>0.56144688037334933</v>
      </c>
      <c r="EL118">
        <v>0</v>
      </c>
      <c r="EM118">
        <v>1.1924426829268291</v>
      </c>
      <c r="EN118">
        <v>-8.8345087108011117E-2</v>
      </c>
      <c r="EO118">
        <v>3.5345093496344272E-2</v>
      </c>
      <c r="EP118">
        <v>1</v>
      </c>
      <c r="EQ118">
        <v>1</v>
      </c>
      <c r="ER118">
        <v>3</v>
      </c>
      <c r="ES118" t="s">
        <v>391</v>
      </c>
      <c r="ET118">
        <v>3.3691900000000001</v>
      </c>
      <c r="EU118">
        <v>2.8936899999999999</v>
      </c>
      <c r="EV118">
        <v>0.135826</v>
      </c>
      <c r="EW118">
        <v>0.14124300000000001</v>
      </c>
      <c r="EX118">
        <v>0.13886899999999999</v>
      </c>
      <c r="EY118">
        <v>0.13785</v>
      </c>
      <c r="EZ118">
        <v>29838.1</v>
      </c>
      <c r="FA118">
        <v>25825.599999999999</v>
      </c>
      <c r="FB118">
        <v>30864.6</v>
      </c>
      <c r="FC118">
        <v>28033.8</v>
      </c>
      <c r="FD118">
        <v>35031.300000000003</v>
      </c>
      <c r="FE118">
        <v>34126</v>
      </c>
      <c r="FF118">
        <v>40249</v>
      </c>
      <c r="FG118">
        <v>39102</v>
      </c>
      <c r="FH118">
        <v>2.3038500000000002</v>
      </c>
      <c r="FI118">
        <v>2.1677499999999998</v>
      </c>
      <c r="FJ118">
        <v>0</v>
      </c>
      <c r="FK118">
        <v>7.8976199999999996E-2</v>
      </c>
      <c r="FL118">
        <v>999.9</v>
      </c>
      <c r="FM118">
        <v>32.536099999999998</v>
      </c>
      <c r="FN118">
        <v>59.7</v>
      </c>
      <c r="FO118">
        <v>38.799999999999997</v>
      </c>
      <c r="FP118">
        <v>41.061900000000001</v>
      </c>
      <c r="FQ118">
        <v>50.740900000000003</v>
      </c>
      <c r="FR118">
        <v>30.725200000000001</v>
      </c>
      <c r="FS118">
        <v>2</v>
      </c>
      <c r="FT118">
        <v>0.67092700000000005</v>
      </c>
      <c r="FU118">
        <v>1.1090599999999999</v>
      </c>
      <c r="FV118">
        <v>20.204599999999999</v>
      </c>
      <c r="FW118">
        <v>5.2134</v>
      </c>
      <c r="FX118">
        <v>11.974</v>
      </c>
      <c r="FY118">
        <v>4.9896000000000003</v>
      </c>
      <c r="FZ118">
        <v>3.2924799999999999</v>
      </c>
      <c r="GA118">
        <v>9999</v>
      </c>
      <c r="GB118">
        <v>9999</v>
      </c>
      <c r="GC118">
        <v>9999</v>
      </c>
      <c r="GD118">
        <v>999.9</v>
      </c>
      <c r="GE118">
        <v>4.9713700000000003</v>
      </c>
      <c r="GF118">
        <v>1.8742000000000001</v>
      </c>
      <c r="GG118">
        <v>1.87056</v>
      </c>
      <c r="GH118">
        <v>1.87012</v>
      </c>
      <c r="GI118">
        <v>1.87469</v>
      </c>
      <c r="GJ118">
        <v>1.87147</v>
      </c>
      <c r="GK118">
        <v>1.8669100000000001</v>
      </c>
      <c r="GL118">
        <v>1.8778999999999999</v>
      </c>
      <c r="GM118">
        <v>0</v>
      </c>
      <c r="GN118">
        <v>0</v>
      </c>
      <c r="GO118">
        <v>0</v>
      </c>
      <c r="GP118">
        <v>0</v>
      </c>
      <c r="GQ118" t="s">
        <v>384</v>
      </c>
      <c r="GR118" t="s">
        <v>385</v>
      </c>
      <c r="GS118" t="s">
        <v>386</v>
      </c>
      <c r="GT118" t="s">
        <v>386</v>
      </c>
      <c r="GU118" t="s">
        <v>386</v>
      </c>
      <c r="GV118" t="s">
        <v>386</v>
      </c>
      <c r="GW118">
        <v>0</v>
      </c>
      <c r="GX118">
        <v>100</v>
      </c>
      <c r="GY118">
        <v>100</v>
      </c>
      <c r="GZ118">
        <v>-0.78400000000000003</v>
      </c>
      <c r="HA118">
        <v>0.32200000000000001</v>
      </c>
      <c r="HB118">
        <v>-0.78395000000000437</v>
      </c>
      <c r="HC118">
        <v>0</v>
      </c>
      <c r="HD118">
        <v>0</v>
      </c>
      <c r="HE118">
        <v>0</v>
      </c>
      <c r="HF118">
        <v>0.32204000000000832</v>
      </c>
      <c r="HG118">
        <v>0</v>
      </c>
      <c r="HH118">
        <v>0</v>
      </c>
      <c r="HI118">
        <v>0</v>
      </c>
      <c r="HJ118">
        <v>-1</v>
      </c>
      <c r="HK118">
        <v>-1</v>
      </c>
      <c r="HL118">
        <v>-1</v>
      </c>
      <c r="HM118">
        <v>-1</v>
      </c>
      <c r="HN118">
        <v>49.7</v>
      </c>
      <c r="HO118">
        <v>49.7</v>
      </c>
      <c r="HP118">
        <v>1.9885299999999999</v>
      </c>
      <c r="HQ118">
        <v>2.5537100000000001</v>
      </c>
      <c r="HR118">
        <v>2.1484399999999999</v>
      </c>
      <c r="HS118">
        <v>2.5842299999999998</v>
      </c>
      <c r="HT118">
        <v>2.5451700000000002</v>
      </c>
      <c r="HU118">
        <v>2.3022499999999999</v>
      </c>
      <c r="HV118">
        <v>43.073900000000002</v>
      </c>
      <c r="HW118">
        <v>13.904400000000001</v>
      </c>
      <c r="HX118">
        <v>18</v>
      </c>
      <c r="HY118">
        <v>694.23199999999997</v>
      </c>
      <c r="HZ118">
        <v>716.23500000000001</v>
      </c>
      <c r="IA118">
        <v>31.0002</v>
      </c>
      <c r="IB118">
        <v>35.933</v>
      </c>
      <c r="IC118">
        <v>29.999600000000001</v>
      </c>
      <c r="ID118">
        <v>35.792200000000001</v>
      </c>
      <c r="IE118">
        <v>35.747500000000002</v>
      </c>
      <c r="IF118">
        <v>39.885199999999998</v>
      </c>
      <c r="IG118">
        <v>27.6235</v>
      </c>
      <c r="IH118">
        <v>66.978899999999996</v>
      </c>
      <c r="II118">
        <v>31</v>
      </c>
      <c r="IJ118">
        <v>689.13400000000001</v>
      </c>
      <c r="IK118">
        <v>32.154699999999998</v>
      </c>
      <c r="IL118">
        <v>98.381900000000002</v>
      </c>
      <c r="IM118">
        <v>98.448499999999996</v>
      </c>
    </row>
    <row r="119" spans="1:247" x14ac:dyDescent="0.2">
      <c r="A119">
        <v>104</v>
      </c>
      <c r="B119">
        <v>1665065459.5999999</v>
      </c>
      <c r="C119">
        <v>411</v>
      </c>
      <c r="D119" t="s">
        <v>594</v>
      </c>
      <c r="E119" t="s">
        <v>595</v>
      </c>
      <c r="F119">
        <v>4</v>
      </c>
      <c r="G119">
        <v>1665065457.2874999</v>
      </c>
      <c r="H119">
        <f t="shared" si="34"/>
        <v>1.3513423379289417E-3</v>
      </c>
      <c r="I119">
        <f t="shared" si="35"/>
        <v>1.3513423379289418</v>
      </c>
      <c r="J119">
        <f t="shared" si="36"/>
        <v>15.141998917298304</v>
      </c>
      <c r="K119">
        <f t="shared" si="37"/>
        <v>656.69112499999994</v>
      </c>
      <c r="L119">
        <f t="shared" si="38"/>
        <v>288.77312295376623</v>
      </c>
      <c r="M119">
        <f t="shared" si="39"/>
        <v>29.213508704362155</v>
      </c>
      <c r="N119">
        <f t="shared" si="40"/>
        <v>66.433647633254125</v>
      </c>
      <c r="O119">
        <f t="shared" si="41"/>
        <v>6.9447061247673775E-2</v>
      </c>
      <c r="P119">
        <f t="shared" si="42"/>
        <v>2.7638829490320815</v>
      </c>
      <c r="Q119">
        <f t="shared" si="43"/>
        <v>6.8492020727711656E-2</v>
      </c>
      <c r="R119">
        <f t="shared" si="44"/>
        <v>4.289222534140711E-2</v>
      </c>
      <c r="S119">
        <f t="shared" si="45"/>
        <v>194.43118761254374</v>
      </c>
      <c r="T119">
        <f t="shared" si="46"/>
        <v>34.79537131242018</v>
      </c>
      <c r="U119">
        <f t="shared" si="47"/>
        <v>33.815462500000002</v>
      </c>
      <c r="V119">
        <f t="shared" si="48"/>
        <v>5.2882571250167407</v>
      </c>
      <c r="W119">
        <f t="shared" si="49"/>
        <v>63.358891053267264</v>
      </c>
      <c r="X119">
        <f t="shared" si="50"/>
        <v>3.3777848985437053</v>
      </c>
      <c r="Y119">
        <f t="shared" si="51"/>
        <v>5.3311932112320664</v>
      </c>
      <c r="Z119">
        <f t="shared" si="52"/>
        <v>1.9104722264730354</v>
      </c>
      <c r="AA119">
        <f t="shared" si="53"/>
        <v>-59.594197102666328</v>
      </c>
      <c r="AB119">
        <f t="shared" si="54"/>
        <v>21.583585375859045</v>
      </c>
      <c r="AC119">
        <f t="shared" si="55"/>
        <v>1.80407429232134</v>
      </c>
      <c r="AD119">
        <f t="shared" si="56"/>
        <v>158.2246501780578</v>
      </c>
      <c r="AE119">
        <f t="shared" si="57"/>
        <v>25.454261976972671</v>
      </c>
      <c r="AF119">
        <f t="shared" si="58"/>
        <v>1.3508790131141779</v>
      </c>
      <c r="AG119">
        <f t="shared" si="59"/>
        <v>15.141998917298304</v>
      </c>
      <c r="AH119">
        <v>703.81538196843212</v>
      </c>
      <c r="AI119">
        <v>682.46918787878769</v>
      </c>
      <c r="AJ119">
        <v>1.707326042655428</v>
      </c>
      <c r="AK119">
        <v>66.416550813611067</v>
      </c>
      <c r="AL119">
        <f t="shared" si="60"/>
        <v>1.3513423379289418</v>
      </c>
      <c r="AM119">
        <v>32.184263434302551</v>
      </c>
      <c r="AN119">
        <v>33.389847272727259</v>
      </c>
      <c r="AO119">
        <v>2.1544869025832089E-5</v>
      </c>
      <c r="AP119">
        <v>79.004078207123655</v>
      </c>
      <c r="AQ119">
        <v>9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47085.365850687194</v>
      </c>
      <c r="AV119" t="s">
        <v>379</v>
      </c>
      <c r="AW119" t="s">
        <v>379</v>
      </c>
      <c r="AX119">
        <v>0</v>
      </c>
      <c r="AY119">
        <v>0</v>
      </c>
      <c r="AZ119">
        <v>261</v>
      </c>
      <c r="BA119">
        <v>1000</v>
      </c>
      <c r="BB119" t="s">
        <v>380</v>
      </c>
      <c r="BC119">
        <v>1176.155</v>
      </c>
      <c r="BD119">
        <v>1226.1110000000001</v>
      </c>
      <c r="BE119">
        <v>1216</v>
      </c>
      <c r="BF119">
        <v>1.4603136E-4</v>
      </c>
      <c r="BG119">
        <v>9.7405935999999986E-4</v>
      </c>
      <c r="BH119">
        <v>4.7597999359999997E-2</v>
      </c>
      <c r="BI119">
        <v>7.5799999999999999E-4</v>
      </c>
      <c r="BJ119">
        <f t="shared" si="64"/>
        <v>1200.0325</v>
      </c>
      <c r="BK119">
        <f t="shared" si="65"/>
        <v>1009.5329997992453</v>
      </c>
      <c r="BL119">
        <f t="shared" si="66"/>
        <v>0.84125471585081679</v>
      </c>
      <c r="BM119">
        <f t="shared" si="67"/>
        <v>0.16202160159207665</v>
      </c>
      <c r="BN119">
        <v>6</v>
      </c>
      <c r="BO119">
        <v>0.5</v>
      </c>
      <c r="BP119" t="s">
        <v>381</v>
      </c>
      <c r="BQ119">
        <v>2</v>
      </c>
      <c r="BR119" t="b">
        <v>1</v>
      </c>
      <c r="BS119">
        <v>1665065457.2874999</v>
      </c>
      <c r="BT119">
        <v>656.69112499999994</v>
      </c>
      <c r="BU119">
        <v>681.00512500000002</v>
      </c>
      <c r="BV119">
        <v>33.389125000000007</v>
      </c>
      <c r="BW119">
        <v>32.183849999999993</v>
      </c>
      <c r="BX119">
        <v>657.47512499999993</v>
      </c>
      <c r="BY119">
        <v>33.0670875</v>
      </c>
      <c r="BZ119">
        <v>650.02974999999992</v>
      </c>
      <c r="CA119">
        <v>101.06425</v>
      </c>
      <c r="CB119">
        <v>9.9973337499999995E-2</v>
      </c>
      <c r="CC119">
        <v>33.960312500000001</v>
      </c>
      <c r="CD119">
        <v>999.9</v>
      </c>
      <c r="CE119">
        <v>33.815462500000002</v>
      </c>
      <c r="CF119">
        <v>0</v>
      </c>
      <c r="CG119">
        <v>0</v>
      </c>
      <c r="CH119">
        <v>8988.5149999999994</v>
      </c>
      <c r="CI119">
        <v>0</v>
      </c>
      <c r="CJ119">
        <v>447.05175000000003</v>
      </c>
      <c r="CK119">
        <v>-24.313837500000002</v>
      </c>
      <c r="CL119">
        <v>679.37512500000003</v>
      </c>
      <c r="CM119">
        <v>703.65125000000012</v>
      </c>
      <c r="CN119">
        <v>1.20526</v>
      </c>
      <c r="CO119">
        <v>681.00512500000002</v>
      </c>
      <c r="CP119">
        <v>32.183849999999993</v>
      </c>
      <c r="CQ119">
        <v>3.3744450000000001</v>
      </c>
      <c r="CR119">
        <v>3.2526375000000001</v>
      </c>
      <c r="CS119">
        <v>26.000937499999999</v>
      </c>
      <c r="CT119">
        <v>25.381074999999999</v>
      </c>
      <c r="CU119">
        <v>1200.0325</v>
      </c>
      <c r="CV119">
        <v>0.95800399999999997</v>
      </c>
      <c r="CW119">
        <v>4.1995999999999999E-2</v>
      </c>
      <c r="CX119">
        <v>0</v>
      </c>
      <c r="CY119">
        <v>943.07012499999996</v>
      </c>
      <c r="CZ119">
        <v>5.0001600000000002</v>
      </c>
      <c r="DA119">
        <v>12282.575000000001</v>
      </c>
      <c r="DB119">
        <v>9515.4549999999999</v>
      </c>
      <c r="DC119">
        <v>47.554250000000003</v>
      </c>
      <c r="DD119">
        <v>49.327749999999988</v>
      </c>
      <c r="DE119">
        <v>48.648249999999997</v>
      </c>
      <c r="DF119">
        <v>48.343499999999999</v>
      </c>
      <c r="DG119">
        <v>49.226374999999997</v>
      </c>
      <c r="DH119">
        <v>1144.8425</v>
      </c>
      <c r="DI119">
        <v>50.19</v>
      </c>
      <c r="DJ119">
        <v>0</v>
      </c>
      <c r="DK119">
        <v>2696.599999904633</v>
      </c>
      <c r="DL119">
        <v>0</v>
      </c>
      <c r="DM119">
        <v>942.57142307692311</v>
      </c>
      <c r="DN119">
        <v>6.017333330488996</v>
      </c>
      <c r="DO119">
        <v>-532.33162417069059</v>
      </c>
      <c r="DP119">
        <v>12321.20384615385</v>
      </c>
      <c r="DQ119">
        <v>15</v>
      </c>
      <c r="DR119">
        <v>1665062474.5</v>
      </c>
      <c r="DS119" t="s">
        <v>382</v>
      </c>
      <c r="DT119">
        <v>1665062474.5</v>
      </c>
      <c r="DU119">
        <v>1665062474.5</v>
      </c>
      <c r="DV119">
        <v>8</v>
      </c>
      <c r="DW119">
        <v>-4.1000000000000002E-2</v>
      </c>
      <c r="DX119">
        <v>-0.11700000000000001</v>
      </c>
      <c r="DY119">
        <v>-0.78400000000000003</v>
      </c>
      <c r="DZ119">
        <v>0.32200000000000001</v>
      </c>
      <c r="EA119">
        <v>415</v>
      </c>
      <c r="EB119">
        <v>32</v>
      </c>
      <c r="EC119">
        <v>0.34</v>
      </c>
      <c r="ED119">
        <v>0.23</v>
      </c>
      <c r="EE119">
        <v>-23.95261</v>
      </c>
      <c r="EF119">
        <v>-2.5256150093808012</v>
      </c>
      <c r="EG119">
        <v>0.24701957594490359</v>
      </c>
      <c r="EH119">
        <v>0</v>
      </c>
      <c r="EI119">
        <v>942.26126470588224</v>
      </c>
      <c r="EJ119">
        <v>6.0026432355300701</v>
      </c>
      <c r="EK119">
        <v>0.63207968172410334</v>
      </c>
      <c r="EL119">
        <v>0</v>
      </c>
      <c r="EM119">
        <v>1.183978</v>
      </c>
      <c r="EN119">
        <v>0.20523377110693999</v>
      </c>
      <c r="EO119">
        <v>2.678727143626241E-2</v>
      </c>
      <c r="EP119">
        <v>0</v>
      </c>
      <c r="EQ119">
        <v>0</v>
      </c>
      <c r="ER119">
        <v>3</v>
      </c>
      <c r="ES119" t="s">
        <v>400</v>
      </c>
      <c r="ET119">
        <v>3.3690500000000001</v>
      </c>
      <c r="EU119">
        <v>2.8934899999999999</v>
      </c>
      <c r="EV119">
        <v>0.13677300000000001</v>
      </c>
      <c r="EW119">
        <v>0.14222000000000001</v>
      </c>
      <c r="EX119">
        <v>0.13886799999999999</v>
      </c>
      <c r="EY119">
        <v>0.137852</v>
      </c>
      <c r="EZ119">
        <v>29805.7</v>
      </c>
      <c r="FA119">
        <v>25796.2</v>
      </c>
      <c r="FB119">
        <v>30865</v>
      </c>
      <c r="FC119">
        <v>28033.7</v>
      </c>
      <c r="FD119">
        <v>35032.1</v>
      </c>
      <c r="FE119">
        <v>34125.9</v>
      </c>
      <c r="FF119">
        <v>40249.9</v>
      </c>
      <c r="FG119">
        <v>39101.9</v>
      </c>
      <c r="FH119">
        <v>2.3039999999999998</v>
      </c>
      <c r="FI119">
        <v>2.1678000000000002</v>
      </c>
      <c r="FJ119">
        <v>0</v>
      </c>
      <c r="FK119">
        <v>7.8663200000000003E-2</v>
      </c>
      <c r="FL119">
        <v>999.9</v>
      </c>
      <c r="FM119">
        <v>32.534500000000001</v>
      </c>
      <c r="FN119">
        <v>59.6</v>
      </c>
      <c r="FO119">
        <v>38.799999999999997</v>
      </c>
      <c r="FP119">
        <v>40.994399999999999</v>
      </c>
      <c r="FQ119">
        <v>50.680900000000001</v>
      </c>
      <c r="FR119">
        <v>30.705100000000002</v>
      </c>
      <c r="FS119">
        <v>2</v>
      </c>
      <c r="FT119">
        <v>0.67061999999999999</v>
      </c>
      <c r="FU119">
        <v>1.10877</v>
      </c>
      <c r="FV119">
        <v>20.204599999999999</v>
      </c>
      <c r="FW119">
        <v>5.2132500000000004</v>
      </c>
      <c r="FX119">
        <v>11.974</v>
      </c>
      <c r="FY119">
        <v>4.9894499999999997</v>
      </c>
      <c r="FZ119">
        <v>3.2924799999999999</v>
      </c>
      <c r="GA119">
        <v>9999</v>
      </c>
      <c r="GB119">
        <v>9999</v>
      </c>
      <c r="GC119">
        <v>9999</v>
      </c>
      <c r="GD119">
        <v>999.9</v>
      </c>
      <c r="GE119">
        <v>4.9713900000000004</v>
      </c>
      <c r="GF119">
        <v>1.8742300000000001</v>
      </c>
      <c r="GG119">
        <v>1.87056</v>
      </c>
      <c r="GH119">
        <v>1.8701399999999999</v>
      </c>
      <c r="GI119">
        <v>1.8747</v>
      </c>
      <c r="GJ119">
        <v>1.87147</v>
      </c>
      <c r="GK119">
        <v>1.8669100000000001</v>
      </c>
      <c r="GL119">
        <v>1.8778999999999999</v>
      </c>
      <c r="GM119">
        <v>0</v>
      </c>
      <c r="GN119">
        <v>0</v>
      </c>
      <c r="GO119">
        <v>0</v>
      </c>
      <c r="GP119">
        <v>0</v>
      </c>
      <c r="GQ119" t="s">
        <v>384</v>
      </c>
      <c r="GR119" t="s">
        <v>385</v>
      </c>
      <c r="GS119" t="s">
        <v>386</v>
      </c>
      <c r="GT119" t="s">
        <v>386</v>
      </c>
      <c r="GU119" t="s">
        <v>386</v>
      </c>
      <c r="GV119" t="s">
        <v>386</v>
      </c>
      <c r="GW119">
        <v>0</v>
      </c>
      <c r="GX119">
        <v>100</v>
      </c>
      <c r="GY119">
        <v>100</v>
      </c>
      <c r="GZ119">
        <v>-0.78400000000000003</v>
      </c>
      <c r="HA119">
        <v>0.3221</v>
      </c>
      <c r="HB119">
        <v>-0.78395000000000437</v>
      </c>
      <c r="HC119">
        <v>0</v>
      </c>
      <c r="HD119">
        <v>0</v>
      </c>
      <c r="HE119">
        <v>0</v>
      </c>
      <c r="HF119">
        <v>0.32204000000000832</v>
      </c>
      <c r="HG119">
        <v>0</v>
      </c>
      <c r="HH119">
        <v>0</v>
      </c>
      <c r="HI119">
        <v>0</v>
      </c>
      <c r="HJ119">
        <v>-1</v>
      </c>
      <c r="HK119">
        <v>-1</v>
      </c>
      <c r="HL119">
        <v>-1</v>
      </c>
      <c r="HM119">
        <v>-1</v>
      </c>
      <c r="HN119">
        <v>49.8</v>
      </c>
      <c r="HO119">
        <v>49.8</v>
      </c>
      <c r="HP119">
        <v>2.0043899999999999</v>
      </c>
      <c r="HQ119">
        <v>2.5610400000000002</v>
      </c>
      <c r="HR119">
        <v>2.1484399999999999</v>
      </c>
      <c r="HS119">
        <v>2.5842299999999998</v>
      </c>
      <c r="HT119">
        <v>2.5451700000000002</v>
      </c>
      <c r="HU119">
        <v>2.2644000000000002</v>
      </c>
      <c r="HV119">
        <v>43.073900000000002</v>
      </c>
      <c r="HW119">
        <v>13.8956</v>
      </c>
      <c r="HX119">
        <v>18</v>
      </c>
      <c r="HY119">
        <v>694.303</v>
      </c>
      <c r="HZ119">
        <v>716.245</v>
      </c>
      <c r="IA119">
        <v>31</v>
      </c>
      <c r="IB119">
        <v>35.928199999999997</v>
      </c>
      <c r="IC119">
        <v>29.9998</v>
      </c>
      <c r="ID119">
        <v>35.787500000000001</v>
      </c>
      <c r="IE119">
        <v>35.744199999999999</v>
      </c>
      <c r="IF119">
        <v>40.186799999999998</v>
      </c>
      <c r="IG119">
        <v>27.6235</v>
      </c>
      <c r="IH119">
        <v>66.978899999999996</v>
      </c>
      <c r="II119">
        <v>31</v>
      </c>
      <c r="IJ119">
        <v>695.84900000000005</v>
      </c>
      <c r="IK119">
        <v>32.149000000000001</v>
      </c>
      <c r="IL119">
        <v>98.383799999999994</v>
      </c>
      <c r="IM119">
        <v>98.448400000000007</v>
      </c>
    </row>
    <row r="120" spans="1:247" x14ac:dyDescent="0.2">
      <c r="A120">
        <v>105</v>
      </c>
      <c r="B120">
        <v>1665065463.5999999</v>
      </c>
      <c r="C120">
        <v>415</v>
      </c>
      <c r="D120" t="s">
        <v>596</v>
      </c>
      <c r="E120" t="s">
        <v>597</v>
      </c>
      <c r="F120">
        <v>4</v>
      </c>
      <c r="G120">
        <v>1665065461.5999999</v>
      </c>
      <c r="H120">
        <f t="shared" si="34"/>
        <v>1.3527549876285222E-3</v>
      </c>
      <c r="I120">
        <f t="shared" si="35"/>
        <v>1.3527549876285223</v>
      </c>
      <c r="J120">
        <f t="shared" si="36"/>
        <v>15.377576375152971</v>
      </c>
      <c r="K120">
        <f t="shared" si="37"/>
        <v>663.76428571428573</v>
      </c>
      <c r="L120">
        <f t="shared" si="38"/>
        <v>291.52734301622041</v>
      </c>
      <c r="M120">
        <f t="shared" si="39"/>
        <v>29.492002503834048</v>
      </c>
      <c r="N120">
        <f t="shared" si="40"/>
        <v>67.148891674123846</v>
      </c>
      <c r="O120">
        <f t="shared" si="41"/>
        <v>6.9699181016542294E-2</v>
      </c>
      <c r="P120">
        <f t="shared" si="42"/>
        <v>2.7692300361696707</v>
      </c>
      <c r="Q120">
        <f t="shared" si="43"/>
        <v>6.8739075168198466E-2</v>
      </c>
      <c r="R120">
        <f t="shared" si="44"/>
        <v>4.3047081831028414E-2</v>
      </c>
      <c r="S120">
        <f t="shared" si="45"/>
        <v>194.41574061251259</v>
      </c>
      <c r="T120">
        <f t="shared" si="46"/>
        <v>34.783324914317312</v>
      </c>
      <c r="U120">
        <f t="shared" si="47"/>
        <v>33.799214285714292</v>
      </c>
      <c r="V120">
        <f t="shared" si="48"/>
        <v>5.2834596804427711</v>
      </c>
      <c r="W120">
        <f t="shared" si="49"/>
        <v>63.395325997004782</v>
      </c>
      <c r="X120">
        <f t="shared" si="50"/>
        <v>3.3778261911890572</v>
      </c>
      <c r="Y120">
        <f t="shared" si="51"/>
        <v>5.3281943709046438</v>
      </c>
      <c r="Z120">
        <f t="shared" si="52"/>
        <v>1.9056334892537139</v>
      </c>
      <c r="AA120">
        <f t="shared" si="53"/>
        <v>-59.65649495441783</v>
      </c>
      <c r="AB120">
        <f t="shared" si="54"/>
        <v>22.545636968058322</v>
      </c>
      <c r="AC120">
        <f t="shared" si="55"/>
        <v>1.8806070331511262</v>
      </c>
      <c r="AD120">
        <f t="shared" si="56"/>
        <v>159.18548965930421</v>
      </c>
      <c r="AE120">
        <f t="shared" si="57"/>
        <v>25.482031904820836</v>
      </c>
      <c r="AF120">
        <f t="shared" si="58"/>
        <v>1.3540032698612607</v>
      </c>
      <c r="AG120">
        <f t="shared" si="59"/>
        <v>15.377576375152971</v>
      </c>
      <c r="AH120">
        <v>710.64151239964497</v>
      </c>
      <c r="AI120">
        <v>689.20290303030276</v>
      </c>
      <c r="AJ120">
        <v>1.674226788512813</v>
      </c>
      <c r="AK120">
        <v>66.416550813611067</v>
      </c>
      <c r="AL120">
        <f t="shared" si="60"/>
        <v>1.3527549876285223</v>
      </c>
      <c r="AM120">
        <v>32.181976165967548</v>
      </c>
      <c r="AN120">
        <v>33.388951515151497</v>
      </c>
      <c r="AO120">
        <v>1.13515147367319E-5</v>
      </c>
      <c r="AP120">
        <v>79.004078207123655</v>
      </c>
      <c r="AQ120">
        <v>10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47233.494688622923</v>
      </c>
      <c r="AV120" t="s">
        <v>379</v>
      </c>
      <c r="AW120" t="s">
        <v>379</v>
      </c>
      <c r="AX120">
        <v>0</v>
      </c>
      <c r="AY120">
        <v>0</v>
      </c>
      <c r="AZ120">
        <v>261</v>
      </c>
      <c r="BA120">
        <v>1000</v>
      </c>
      <c r="BB120" t="s">
        <v>380</v>
      </c>
      <c r="BC120">
        <v>1176.155</v>
      </c>
      <c r="BD120">
        <v>1226.1110000000001</v>
      </c>
      <c r="BE120">
        <v>1216</v>
      </c>
      <c r="BF120">
        <v>1.4603136E-4</v>
      </c>
      <c r="BG120">
        <v>9.7405935999999986E-4</v>
      </c>
      <c r="BH120">
        <v>4.7597999359999997E-2</v>
      </c>
      <c r="BI120">
        <v>7.5799999999999999E-4</v>
      </c>
      <c r="BJ120">
        <f t="shared" si="64"/>
        <v>1199.935714285715</v>
      </c>
      <c r="BK120">
        <f t="shared" si="65"/>
        <v>1009.4516997992298</v>
      </c>
      <c r="BL120">
        <f t="shared" si="66"/>
        <v>0.84125481705503324</v>
      </c>
      <c r="BM120">
        <f t="shared" si="67"/>
        <v>0.16202179691621424</v>
      </c>
      <c r="BN120">
        <v>6</v>
      </c>
      <c r="BO120">
        <v>0.5</v>
      </c>
      <c r="BP120" t="s">
        <v>381</v>
      </c>
      <c r="BQ120">
        <v>2</v>
      </c>
      <c r="BR120" t="b">
        <v>1</v>
      </c>
      <c r="BS120">
        <v>1665065461.5999999</v>
      </c>
      <c r="BT120">
        <v>663.76428571428573</v>
      </c>
      <c r="BU120">
        <v>688.11628571428571</v>
      </c>
      <c r="BV120">
        <v>33.389685714285697</v>
      </c>
      <c r="BW120">
        <v>32.181542857142851</v>
      </c>
      <c r="BX120">
        <v>664.54828571428584</v>
      </c>
      <c r="BY120">
        <v>33.067642857142857</v>
      </c>
      <c r="BZ120">
        <v>649.9861428571428</v>
      </c>
      <c r="CA120">
        <v>101.0638571428571</v>
      </c>
      <c r="CB120">
        <v>9.9904028571428563E-2</v>
      </c>
      <c r="CC120">
        <v>33.950228571428568</v>
      </c>
      <c r="CD120">
        <v>999.89999999999986</v>
      </c>
      <c r="CE120">
        <v>33.799214285714292</v>
      </c>
      <c r="CF120">
        <v>0</v>
      </c>
      <c r="CG120">
        <v>0</v>
      </c>
      <c r="CH120">
        <v>9016.9657142857141</v>
      </c>
      <c r="CI120">
        <v>0</v>
      </c>
      <c r="CJ120">
        <v>430.62714285714281</v>
      </c>
      <c r="CK120">
        <v>-24.351971428571431</v>
      </c>
      <c r="CL120">
        <v>686.69271428571426</v>
      </c>
      <c r="CM120">
        <v>710.99728571428568</v>
      </c>
      <c r="CN120">
        <v>1.208134285714286</v>
      </c>
      <c r="CO120">
        <v>688.11628571428571</v>
      </c>
      <c r="CP120">
        <v>32.181542857142851</v>
      </c>
      <c r="CQ120">
        <v>3.374485714285715</v>
      </c>
      <c r="CR120">
        <v>3.252388571428571</v>
      </c>
      <c r="CS120">
        <v>26.00112857142857</v>
      </c>
      <c r="CT120">
        <v>25.379771428571431</v>
      </c>
      <c r="CU120">
        <v>1199.935714285715</v>
      </c>
      <c r="CV120">
        <v>0.9580008571428571</v>
      </c>
      <c r="CW120">
        <v>4.1999057142857142E-2</v>
      </c>
      <c r="CX120">
        <v>0</v>
      </c>
      <c r="CY120">
        <v>943.78642857142859</v>
      </c>
      <c r="CZ120">
        <v>5.0001600000000002</v>
      </c>
      <c r="DA120">
        <v>12274.44285714286</v>
      </c>
      <c r="DB120">
        <v>9514.6642857142851</v>
      </c>
      <c r="DC120">
        <v>47.561999999999998</v>
      </c>
      <c r="DD120">
        <v>49.339000000000013</v>
      </c>
      <c r="DE120">
        <v>48.625</v>
      </c>
      <c r="DF120">
        <v>48.33</v>
      </c>
      <c r="DG120">
        <v>49.240714285714283</v>
      </c>
      <c r="DH120">
        <v>1144.745714285714</v>
      </c>
      <c r="DI120">
        <v>50.19</v>
      </c>
      <c r="DJ120">
        <v>0</v>
      </c>
      <c r="DK120">
        <v>2700.7999999523158</v>
      </c>
      <c r="DL120">
        <v>0</v>
      </c>
      <c r="DM120">
        <v>943.11132000000009</v>
      </c>
      <c r="DN120">
        <v>7.6189230832299488</v>
      </c>
      <c r="DO120">
        <v>-219.55384645323409</v>
      </c>
      <c r="DP120">
        <v>12289.912</v>
      </c>
      <c r="DQ120">
        <v>15</v>
      </c>
      <c r="DR120">
        <v>1665062474.5</v>
      </c>
      <c r="DS120" t="s">
        <v>382</v>
      </c>
      <c r="DT120">
        <v>1665062474.5</v>
      </c>
      <c r="DU120">
        <v>1665062474.5</v>
      </c>
      <c r="DV120">
        <v>8</v>
      </c>
      <c r="DW120">
        <v>-4.1000000000000002E-2</v>
      </c>
      <c r="DX120">
        <v>-0.11700000000000001</v>
      </c>
      <c r="DY120">
        <v>-0.78400000000000003</v>
      </c>
      <c r="DZ120">
        <v>0.32200000000000001</v>
      </c>
      <c r="EA120">
        <v>415</v>
      </c>
      <c r="EB120">
        <v>32</v>
      </c>
      <c r="EC120">
        <v>0.34</v>
      </c>
      <c r="ED120">
        <v>0.23</v>
      </c>
      <c r="EE120">
        <v>-24.07667073170731</v>
      </c>
      <c r="EF120">
        <v>-2.315040418118453</v>
      </c>
      <c r="EG120">
        <v>0.23588912881815161</v>
      </c>
      <c r="EH120">
        <v>0</v>
      </c>
      <c r="EI120">
        <v>942.65623529411755</v>
      </c>
      <c r="EJ120">
        <v>7.0506035151983539</v>
      </c>
      <c r="EK120">
        <v>0.72908661870716818</v>
      </c>
      <c r="EL120">
        <v>0</v>
      </c>
      <c r="EM120">
        <v>1.1898721951219511</v>
      </c>
      <c r="EN120">
        <v>0.2183832752613242</v>
      </c>
      <c r="EO120">
        <v>2.572317883403567E-2</v>
      </c>
      <c r="EP120">
        <v>0</v>
      </c>
      <c r="EQ120">
        <v>0</v>
      </c>
      <c r="ER120">
        <v>3</v>
      </c>
      <c r="ES120" t="s">
        <v>400</v>
      </c>
      <c r="ET120">
        <v>3.3691499999999999</v>
      </c>
      <c r="EU120">
        <v>2.8938799999999998</v>
      </c>
      <c r="EV120">
        <v>0.137714</v>
      </c>
      <c r="EW120">
        <v>0.14313600000000001</v>
      </c>
      <c r="EX120">
        <v>0.13886799999999999</v>
      </c>
      <c r="EY120">
        <v>0.137847</v>
      </c>
      <c r="EZ120">
        <v>29773.5</v>
      </c>
      <c r="FA120">
        <v>25769</v>
      </c>
      <c r="FB120">
        <v>30865.3</v>
      </c>
      <c r="FC120">
        <v>28034.2</v>
      </c>
      <c r="FD120">
        <v>35032.300000000003</v>
      </c>
      <c r="FE120">
        <v>34126.9</v>
      </c>
      <c r="FF120">
        <v>40250</v>
      </c>
      <c r="FG120">
        <v>39102.800000000003</v>
      </c>
      <c r="FH120">
        <v>2.3038500000000002</v>
      </c>
      <c r="FI120">
        <v>2.1678500000000001</v>
      </c>
      <c r="FJ120">
        <v>0</v>
      </c>
      <c r="FK120">
        <v>7.8089500000000006E-2</v>
      </c>
      <c r="FL120">
        <v>999.9</v>
      </c>
      <c r="FM120">
        <v>32.531599999999997</v>
      </c>
      <c r="FN120">
        <v>59.6</v>
      </c>
      <c r="FO120">
        <v>38.799999999999997</v>
      </c>
      <c r="FP120">
        <v>40.990900000000003</v>
      </c>
      <c r="FQ120">
        <v>50.920900000000003</v>
      </c>
      <c r="FR120">
        <v>30.761199999999999</v>
      </c>
      <c r="FS120">
        <v>2</v>
      </c>
      <c r="FT120">
        <v>0.670269</v>
      </c>
      <c r="FU120">
        <v>1.1077900000000001</v>
      </c>
      <c r="FV120">
        <v>20.204599999999999</v>
      </c>
      <c r="FW120">
        <v>5.2135499999999997</v>
      </c>
      <c r="FX120">
        <v>11.974</v>
      </c>
      <c r="FY120">
        <v>4.9898499999999997</v>
      </c>
      <c r="FZ120">
        <v>3.2925</v>
      </c>
      <c r="GA120">
        <v>9999</v>
      </c>
      <c r="GB120">
        <v>9999</v>
      </c>
      <c r="GC120">
        <v>9999</v>
      </c>
      <c r="GD120">
        <v>999.9</v>
      </c>
      <c r="GE120">
        <v>4.9714099999999997</v>
      </c>
      <c r="GF120">
        <v>1.8742300000000001</v>
      </c>
      <c r="GG120">
        <v>1.87056</v>
      </c>
      <c r="GH120">
        <v>1.8701399999999999</v>
      </c>
      <c r="GI120">
        <v>1.8747</v>
      </c>
      <c r="GJ120">
        <v>1.87148</v>
      </c>
      <c r="GK120">
        <v>1.8669100000000001</v>
      </c>
      <c r="GL120">
        <v>1.8778999999999999</v>
      </c>
      <c r="GM120">
        <v>0</v>
      </c>
      <c r="GN120">
        <v>0</v>
      </c>
      <c r="GO120">
        <v>0</v>
      </c>
      <c r="GP120">
        <v>0</v>
      </c>
      <c r="GQ120" t="s">
        <v>384</v>
      </c>
      <c r="GR120" t="s">
        <v>385</v>
      </c>
      <c r="GS120" t="s">
        <v>386</v>
      </c>
      <c r="GT120" t="s">
        <v>386</v>
      </c>
      <c r="GU120" t="s">
        <v>386</v>
      </c>
      <c r="GV120" t="s">
        <v>386</v>
      </c>
      <c r="GW120">
        <v>0</v>
      </c>
      <c r="GX120">
        <v>100</v>
      </c>
      <c r="GY120">
        <v>100</v>
      </c>
      <c r="GZ120">
        <v>-0.78400000000000003</v>
      </c>
      <c r="HA120">
        <v>0.32200000000000001</v>
      </c>
      <c r="HB120">
        <v>-0.78395000000000437</v>
      </c>
      <c r="HC120">
        <v>0</v>
      </c>
      <c r="HD120">
        <v>0</v>
      </c>
      <c r="HE120">
        <v>0</v>
      </c>
      <c r="HF120">
        <v>0.32204000000000832</v>
      </c>
      <c r="HG120">
        <v>0</v>
      </c>
      <c r="HH120">
        <v>0</v>
      </c>
      <c r="HI120">
        <v>0</v>
      </c>
      <c r="HJ120">
        <v>-1</v>
      </c>
      <c r="HK120">
        <v>-1</v>
      </c>
      <c r="HL120">
        <v>-1</v>
      </c>
      <c r="HM120">
        <v>-1</v>
      </c>
      <c r="HN120">
        <v>49.8</v>
      </c>
      <c r="HO120">
        <v>49.8</v>
      </c>
      <c r="HP120">
        <v>2.0190399999999999</v>
      </c>
      <c r="HQ120">
        <v>2.5488300000000002</v>
      </c>
      <c r="HR120">
        <v>2.1484399999999999</v>
      </c>
      <c r="HS120">
        <v>2.5830099999999998</v>
      </c>
      <c r="HT120">
        <v>2.5451700000000002</v>
      </c>
      <c r="HU120">
        <v>2.3107899999999999</v>
      </c>
      <c r="HV120">
        <v>43.073900000000002</v>
      </c>
      <c r="HW120">
        <v>13.9131</v>
      </c>
      <c r="HX120">
        <v>18</v>
      </c>
      <c r="HY120">
        <v>694.12400000000002</v>
      </c>
      <c r="HZ120">
        <v>716.24699999999996</v>
      </c>
      <c r="IA120">
        <v>30.9999</v>
      </c>
      <c r="IB120">
        <v>35.923000000000002</v>
      </c>
      <c r="IC120">
        <v>29.999600000000001</v>
      </c>
      <c r="ID120">
        <v>35.782299999999999</v>
      </c>
      <c r="IE120">
        <v>35.74</v>
      </c>
      <c r="IF120">
        <v>40.496200000000002</v>
      </c>
      <c r="IG120">
        <v>27.6235</v>
      </c>
      <c r="IH120">
        <v>66.978899999999996</v>
      </c>
      <c r="II120">
        <v>31</v>
      </c>
      <c r="IJ120">
        <v>702.75599999999997</v>
      </c>
      <c r="IK120">
        <v>32.147399999999998</v>
      </c>
      <c r="IL120">
        <v>98.384399999999999</v>
      </c>
      <c r="IM120">
        <v>98.450299999999999</v>
      </c>
    </row>
    <row r="121" spans="1:247" x14ac:dyDescent="0.2">
      <c r="A121">
        <v>106</v>
      </c>
      <c r="B121">
        <v>1665065467.5999999</v>
      </c>
      <c r="C121">
        <v>419</v>
      </c>
      <c r="D121" t="s">
        <v>598</v>
      </c>
      <c r="E121" t="s">
        <v>599</v>
      </c>
      <c r="F121">
        <v>4</v>
      </c>
      <c r="G121">
        <v>1665065465.2874999</v>
      </c>
      <c r="H121">
        <f t="shared" si="34"/>
        <v>1.3513215485547651E-3</v>
      </c>
      <c r="I121">
        <f t="shared" si="35"/>
        <v>1.3513215485547652</v>
      </c>
      <c r="J121">
        <f t="shared" si="36"/>
        <v>15.561308037020932</v>
      </c>
      <c r="K121">
        <f t="shared" si="37"/>
        <v>669.69074999999998</v>
      </c>
      <c r="L121">
        <f t="shared" si="38"/>
        <v>292.86989240535974</v>
      </c>
      <c r="M121">
        <f t="shared" si="39"/>
        <v>29.627936141956283</v>
      </c>
      <c r="N121">
        <f t="shared" si="40"/>
        <v>67.748701011561195</v>
      </c>
      <c r="O121">
        <f t="shared" si="41"/>
        <v>6.966041420587743E-2</v>
      </c>
      <c r="P121">
        <f t="shared" si="42"/>
        <v>2.7627310300173127</v>
      </c>
      <c r="Q121">
        <f t="shared" si="43"/>
        <v>6.8699145689523761E-2</v>
      </c>
      <c r="R121">
        <f t="shared" si="44"/>
        <v>4.3022227085415081E-2</v>
      </c>
      <c r="S121">
        <f t="shared" si="45"/>
        <v>194.4287936125389</v>
      </c>
      <c r="T121">
        <f t="shared" si="46"/>
        <v>34.778606724253763</v>
      </c>
      <c r="U121">
        <f t="shared" si="47"/>
        <v>33.795574999999999</v>
      </c>
      <c r="V121">
        <f t="shared" si="48"/>
        <v>5.2823856646419953</v>
      </c>
      <c r="W121">
        <f t="shared" si="49"/>
        <v>63.416702471367849</v>
      </c>
      <c r="X121">
        <f t="shared" si="50"/>
        <v>3.3776448891634159</v>
      </c>
      <c r="Y121">
        <f t="shared" si="51"/>
        <v>5.3261124554503549</v>
      </c>
      <c r="Z121">
        <f t="shared" si="52"/>
        <v>1.9047407754785795</v>
      </c>
      <c r="AA121">
        <f t="shared" si="53"/>
        <v>-59.593280291265145</v>
      </c>
      <c r="AB121">
        <f t="shared" si="54"/>
        <v>21.991634058611627</v>
      </c>
      <c r="AC121">
        <f t="shared" si="55"/>
        <v>1.8386153439999218</v>
      </c>
      <c r="AD121">
        <f t="shared" si="56"/>
        <v>158.66576272388528</v>
      </c>
      <c r="AE121">
        <f t="shared" si="57"/>
        <v>25.524297993836033</v>
      </c>
      <c r="AF121">
        <f t="shared" si="58"/>
        <v>1.3527703955104569</v>
      </c>
      <c r="AG121">
        <f t="shared" si="59"/>
        <v>15.561308037020932</v>
      </c>
      <c r="AH121">
        <v>717.32429812811336</v>
      </c>
      <c r="AI121">
        <v>695.81398181818167</v>
      </c>
      <c r="AJ121">
        <v>1.6487358160813359</v>
      </c>
      <c r="AK121">
        <v>66.416550813611067</v>
      </c>
      <c r="AL121">
        <f t="shared" si="60"/>
        <v>1.3513215485547652</v>
      </c>
      <c r="AM121">
        <v>32.181324553292207</v>
      </c>
      <c r="AN121">
        <v>33.387384848484842</v>
      </c>
      <c r="AO121">
        <v>-7.0681726553090392E-5</v>
      </c>
      <c r="AP121">
        <v>79.004078207123655</v>
      </c>
      <c r="AQ121">
        <v>9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47056.425168702473</v>
      </c>
      <c r="AV121" t="s">
        <v>379</v>
      </c>
      <c r="AW121" t="s">
        <v>379</v>
      </c>
      <c r="AX121">
        <v>0</v>
      </c>
      <c r="AY121">
        <v>0</v>
      </c>
      <c r="AZ121">
        <v>261</v>
      </c>
      <c r="BA121">
        <v>1000</v>
      </c>
      <c r="BB121" t="s">
        <v>380</v>
      </c>
      <c r="BC121">
        <v>1176.155</v>
      </c>
      <c r="BD121">
        <v>1226.1110000000001</v>
      </c>
      <c r="BE121">
        <v>1216</v>
      </c>
      <c r="BF121">
        <v>1.4603136E-4</v>
      </c>
      <c r="BG121">
        <v>9.7405935999999986E-4</v>
      </c>
      <c r="BH121">
        <v>4.7597999359999997E-2</v>
      </c>
      <c r="BI121">
        <v>7.5799999999999999E-4</v>
      </c>
      <c r="BJ121">
        <f t="shared" si="64"/>
        <v>1200.0174999999999</v>
      </c>
      <c r="BK121">
        <f t="shared" si="65"/>
        <v>1009.5203997992429</v>
      </c>
      <c r="BL121">
        <f t="shared" si="66"/>
        <v>0.84125473153453423</v>
      </c>
      <c r="BM121">
        <f t="shared" si="67"/>
        <v>0.16202163186165111</v>
      </c>
      <c r="BN121">
        <v>6</v>
      </c>
      <c r="BO121">
        <v>0.5</v>
      </c>
      <c r="BP121" t="s">
        <v>381</v>
      </c>
      <c r="BQ121">
        <v>2</v>
      </c>
      <c r="BR121" t="b">
        <v>1</v>
      </c>
      <c r="BS121">
        <v>1665065465.2874999</v>
      </c>
      <c r="BT121">
        <v>669.69074999999998</v>
      </c>
      <c r="BU121">
        <v>694.08774999999991</v>
      </c>
      <c r="BV121">
        <v>33.387762500000001</v>
      </c>
      <c r="BW121">
        <v>32.180750000000003</v>
      </c>
      <c r="BX121">
        <v>670.47462500000006</v>
      </c>
      <c r="BY121">
        <v>33.065725</v>
      </c>
      <c r="BZ121">
        <v>650.00375000000008</v>
      </c>
      <c r="CA121">
        <v>101.06399999999999</v>
      </c>
      <c r="CB121">
        <v>0.10015825</v>
      </c>
      <c r="CC121">
        <v>33.943224999999998</v>
      </c>
      <c r="CD121">
        <v>999.9</v>
      </c>
      <c r="CE121">
        <v>33.795574999999999</v>
      </c>
      <c r="CF121">
        <v>0</v>
      </c>
      <c r="CG121">
        <v>0</v>
      </c>
      <c r="CH121">
        <v>8982.4225000000006</v>
      </c>
      <c r="CI121">
        <v>0</v>
      </c>
      <c r="CJ121">
        <v>424.48500000000001</v>
      </c>
      <c r="CK121">
        <v>-24.397124999999999</v>
      </c>
      <c r="CL121">
        <v>692.82249999999999</v>
      </c>
      <c r="CM121">
        <v>717.16650000000004</v>
      </c>
      <c r="CN121">
        <v>1.2070000000000001</v>
      </c>
      <c r="CO121">
        <v>694.08774999999991</v>
      </c>
      <c r="CP121">
        <v>32.180750000000003</v>
      </c>
      <c r="CQ121">
        <v>3.3743012499999998</v>
      </c>
      <c r="CR121">
        <v>3.2523162499999998</v>
      </c>
      <c r="CS121">
        <v>26.0002125</v>
      </c>
      <c r="CT121">
        <v>25.379425000000001</v>
      </c>
      <c r="CU121">
        <v>1200.0174999999999</v>
      </c>
      <c r="CV121">
        <v>0.95800399999999997</v>
      </c>
      <c r="CW121">
        <v>4.1995999999999999E-2</v>
      </c>
      <c r="CX121">
        <v>0</v>
      </c>
      <c r="CY121">
        <v>944.29274999999996</v>
      </c>
      <c r="CZ121">
        <v>5.0001600000000002</v>
      </c>
      <c r="DA121">
        <v>12269.7875</v>
      </c>
      <c r="DB121">
        <v>9515.32</v>
      </c>
      <c r="DC121">
        <v>47.546499999999988</v>
      </c>
      <c r="DD121">
        <v>49.327749999999988</v>
      </c>
      <c r="DE121">
        <v>48.625</v>
      </c>
      <c r="DF121">
        <v>48.327749999999988</v>
      </c>
      <c r="DG121">
        <v>49.265500000000003</v>
      </c>
      <c r="DH121">
        <v>1144.8275000000001</v>
      </c>
      <c r="DI121">
        <v>50.19</v>
      </c>
      <c r="DJ121">
        <v>0</v>
      </c>
      <c r="DK121">
        <v>2704.400000095367</v>
      </c>
      <c r="DL121">
        <v>0</v>
      </c>
      <c r="DM121">
        <v>943.55247999999995</v>
      </c>
      <c r="DN121">
        <v>8.6363076781264319</v>
      </c>
      <c r="DO121">
        <v>-122.4923075086048</v>
      </c>
      <c r="DP121">
        <v>12278.92</v>
      </c>
      <c r="DQ121">
        <v>15</v>
      </c>
      <c r="DR121">
        <v>1665062474.5</v>
      </c>
      <c r="DS121" t="s">
        <v>382</v>
      </c>
      <c r="DT121">
        <v>1665062474.5</v>
      </c>
      <c r="DU121">
        <v>1665062474.5</v>
      </c>
      <c r="DV121">
        <v>8</v>
      </c>
      <c r="DW121">
        <v>-4.1000000000000002E-2</v>
      </c>
      <c r="DX121">
        <v>-0.11700000000000001</v>
      </c>
      <c r="DY121">
        <v>-0.78400000000000003</v>
      </c>
      <c r="DZ121">
        <v>0.32200000000000001</v>
      </c>
      <c r="EA121">
        <v>415</v>
      </c>
      <c r="EB121">
        <v>32</v>
      </c>
      <c r="EC121">
        <v>0.34</v>
      </c>
      <c r="ED121">
        <v>0.23</v>
      </c>
      <c r="EE121">
        <v>-24.192004878048781</v>
      </c>
      <c r="EF121">
        <v>-1.9395595818815781</v>
      </c>
      <c r="EG121">
        <v>0.20723584767498721</v>
      </c>
      <c r="EH121">
        <v>0</v>
      </c>
      <c r="EI121">
        <v>943.15364705882359</v>
      </c>
      <c r="EJ121">
        <v>7.864843392195958</v>
      </c>
      <c r="EK121">
        <v>0.80378245089930533</v>
      </c>
      <c r="EL121">
        <v>0</v>
      </c>
      <c r="EM121">
        <v>1.202181951219512</v>
      </c>
      <c r="EN121">
        <v>7.3042578397213648E-2</v>
      </c>
      <c r="EO121">
        <v>1.1808540154607869E-2</v>
      </c>
      <c r="EP121">
        <v>1</v>
      </c>
      <c r="EQ121">
        <v>1</v>
      </c>
      <c r="ER121">
        <v>3</v>
      </c>
      <c r="ES121" t="s">
        <v>391</v>
      </c>
      <c r="ET121">
        <v>3.3691399999999998</v>
      </c>
      <c r="EU121">
        <v>2.8936899999999999</v>
      </c>
      <c r="EV121">
        <v>0.138628</v>
      </c>
      <c r="EW121">
        <v>0.14407500000000001</v>
      </c>
      <c r="EX121">
        <v>0.13886799999999999</v>
      </c>
      <c r="EY121">
        <v>0.13783599999999999</v>
      </c>
      <c r="EZ121">
        <v>29742.1</v>
      </c>
      <c r="FA121">
        <v>25740.5</v>
      </c>
      <c r="FB121">
        <v>30865.599999999999</v>
      </c>
      <c r="FC121">
        <v>28033.9</v>
      </c>
      <c r="FD121">
        <v>35032.699999999997</v>
      </c>
      <c r="FE121">
        <v>34126.800000000003</v>
      </c>
      <c r="FF121">
        <v>40250.5</v>
      </c>
      <c r="FG121">
        <v>39102.199999999997</v>
      </c>
      <c r="FH121">
        <v>2.3041499999999999</v>
      </c>
      <c r="FI121">
        <v>2.1678199999999999</v>
      </c>
      <c r="FJ121">
        <v>0</v>
      </c>
      <c r="FK121">
        <v>7.8152899999999997E-2</v>
      </c>
      <c r="FL121">
        <v>999.9</v>
      </c>
      <c r="FM121">
        <v>32.525799999999997</v>
      </c>
      <c r="FN121">
        <v>59.6</v>
      </c>
      <c r="FO121">
        <v>38.799999999999997</v>
      </c>
      <c r="FP121">
        <v>40.995100000000001</v>
      </c>
      <c r="FQ121">
        <v>51.130899999999997</v>
      </c>
      <c r="FR121">
        <v>30.681100000000001</v>
      </c>
      <c r="FS121">
        <v>2</v>
      </c>
      <c r="FT121">
        <v>0.66985799999999995</v>
      </c>
      <c r="FU121">
        <v>1.1066800000000001</v>
      </c>
      <c r="FV121">
        <v>20.204499999999999</v>
      </c>
      <c r="FW121">
        <v>5.2111499999999999</v>
      </c>
      <c r="FX121">
        <v>11.974</v>
      </c>
      <c r="FY121">
        <v>4.9889999999999999</v>
      </c>
      <c r="FZ121">
        <v>3.2921999999999998</v>
      </c>
      <c r="GA121">
        <v>9999</v>
      </c>
      <c r="GB121">
        <v>9999</v>
      </c>
      <c r="GC121">
        <v>9999</v>
      </c>
      <c r="GD121">
        <v>999.9</v>
      </c>
      <c r="GE121">
        <v>4.9714099999999997</v>
      </c>
      <c r="GF121">
        <v>1.87422</v>
      </c>
      <c r="GG121">
        <v>1.8705700000000001</v>
      </c>
      <c r="GH121">
        <v>1.87012</v>
      </c>
      <c r="GI121">
        <v>1.8747100000000001</v>
      </c>
      <c r="GJ121">
        <v>1.87147</v>
      </c>
      <c r="GK121">
        <v>1.8669100000000001</v>
      </c>
      <c r="GL121">
        <v>1.8778999999999999</v>
      </c>
      <c r="GM121">
        <v>0</v>
      </c>
      <c r="GN121">
        <v>0</v>
      </c>
      <c r="GO121">
        <v>0</v>
      </c>
      <c r="GP121">
        <v>0</v>
      </c>
      <c r="GQ121" t="s">
        <v>384</v>
      </c>
      <c r="GR121" t="s">
        <v>385</v>
      </c>
      <c r="GS121" t="s">
        <v>386</v>
      </c>
      <c r="GT121" t="s">
        <v>386</v>
      </c>
      <c r="GU121" t="s">
        <v>386</v>
      </c>
      <c r="GV121" t="s">
        <v>386</v>
      </c>
      <c r="GW121">
        <v>0</v>
      </c>
      <c r="GX121">
        <v>100</v>
      </c>
      <c r="GY121">
        <v>100</v>
      </c>
      <c r="GZ121">
        <v>-0.78400000000000003</v>
      </c>
      <c r="HA121">
        <v>0.3221</v>
      </c>
      <c r="HB121">
        <v>-0.78395000000000437</v>
      </c>
      <c r="HC121">
        <v>0</v>
      </c>
      <c r="HD121">
        <v>0</v>
      </c>
      <c r="HE121">
        <v>0</v>
      </c>
      <c r="HF121">
        <v>0.32204000000000832</v>
      </c>
      <c r="HG121">
        <v>0</v>
      </c>
      <c r="HH121">
        <v>0</v>
      </c>
      <c r="HI121">
        <v>0</v>
      </c>
      <c r="HJ121">
        <v>-1</v>
      </c>
      <c r="HK121">
        <v>-1</v>
      </c>
      <c r="HL121">
        <v>-1</v>
      </c>
      <c r="HM121">
        <v>-1</v>
      </c>
      <c r="HN121">
        <v>49.9</v>
      </c>
      <c r="HO121">
        <v>49.9</v>
      </c>
      <c r="HP121">
        <v>2.03491</v>
      </c>
      <c r="HQ121">
        <v>2.5561500000000001</v>
      </c>
      <c r="HR121">
        <v>2.1484399999999999</v>
      </c>
      <c r="HS121">
        <v>2.5842299999999998</v>
      </c>
      <c r="HT121">
        <v>2.5451700000000002</v>
      </c>
      <c r="HU121">
        <v>2.2583000000000002</v>
      </c>
      <c r="HV121">
        <v>43.073900000000002</v>
      </c>
      <c r="HW121">
        <v>13.8956</v>
      </c>
      <c r="HX121">
        <v>18</v>
      </c>
      <c r="HY121">
        <v>694.31700000000001</v>
      </c>
      <c r="HZ121">
        <v>716.16399999999999</v>
      </c>
      <c r="IA121">
        <v>30.9998</v>
      </c>
      <c r="IB121">
        <v>35.918199999999999</v>
      </c>
      <c r="IC121">
        <v>29.999600000000001</v>
      </c>
      <c r="ID121">
        <v>35.7776</v>
      </c>
      <c r="IE121">
        <v>35.735199999999999</v>
      </c>
      <c r="IF121">
        <v>40.808599999999998</v>
      </c>
      <c r="IG121">
        <v>27.903300000000002</v>
      </c>
      <c r="IH121">
        <v>66.596100000000007</v>
      </c>
      <c r="II121">
        <v>31</v>
      </c>
      <c r="IJ121">
        <v>709.46100000000001</v>
      </c>
      <c r="IK121">
        <v>31.9725</v>
      </c>
      <c r="IL121">
        <v>98.385400000000004</v>
      </c>
      <c r="IM121">
        <v>98.448999999999998</v>
      </c>
    </row>
    <row r="122" spans="1:247" x14ac:dyDescent="0.2">
      <c r="A122">
        <v>107</v>
      </c>
      <c r="B122">
        <v>1665065471.5999999</v>
      </c>
      <c r="C122">
        <v>423</v>
      </c>
      <c r="D122" t="s">
        <v>600</v>
      </c>
      <c r="E122" t="s">
        <v>601</v>
      </c>
      <c r="F122">
        <v>4</v>
      </c>
      <c r="G122">
        <v>1665065469.5999999</v>
      </c>
      <c r="H122">
        <f t="shared" si="34"/>
        <v>1.3707043957547811E-3</v>
      </c>
      <c r="I122">
        <f t="shared" si="35"/>
        <v>1.3707043957547811</v>
      </c>
      <c r="J122">
        <f t="shared" si="36"/>
        <v>15.625350377197007</v>
      </c>
      <c r="K122">
        <f t="shared" si="37"/>
        <v>676.58014285714285</v>
      </c>
      <c r="L122">
        <f t="shared" si="38"/>
        <v>304.01236834516226</v>
      </c>
      <c r="M122">
        <f t="shared" si="39"/>
        <v>30.755094289029159</v>
      </c>
      <c r="N122">
        <f t="shared" si="40"/>
        <v>68.445524769016743</v>
      </c>
      <c r="O122">
        <f t="shared" si="41"/>
        <v>7.084197381401737E-2</v>
      </c>
      <c r="P122">
        <f t="shared" si="42"/>
        <v>2.7641727304733696</v>
      </c>
      <c r="Q122">
        <f t="shared" si="43"/>
        <v>6.9848580648891864E-2</v>
      </c>
      <c r="R122">
        <f t="shared" si="44"/>
        <v>4.374345481521924E-2</v>
      </c>
      <c r="S122">
        <f t="shared" si="45"/>
        <v>194.42964861254057</v>
      </c>
      <c r="T122">
        <f t="shared" si="46"/>
        <v>34.763725945735246</v>
      </c>
      <c r="U122">
        <f t="shared" si="47"/>
        <v>33.780371428571428</v>
      </c>
      <c r="V122">
        <f t="shared" si="48"/>
        <v>5.277900882521056</v>
      </c>
      <c r="W122">
        <f t="shared" si="49"/>
        <v>63.448279034352772</v>
      </c>
      <c r="X122">
        <f t="shared" si="50"/>
        <v>3.3775928410543337</v>
      </c>
      <c r="Y122">
        <f t="shared" si="51"/>
        <v>5.3233797550688573</v>
      </c>
      <c r="Z122">
        <f t="shared" si="52"/>
        <v>1.9003080414667224</v>
      </c>
      <c r="AA122">
        <f t="shared" si="53"/>
        <v>-60.448063852785843</v>
      </c>
      <c r="AB122">
        <f t="shared" si="54"/>
        <v>22.89830707311858</v>
      </c>
      <c r="AC122">
        <f t="shared" si="55"/>
        <v>1.9131912484289952</v>
      </c>
      <c r="AD122">
        <f t="shared" si="56"/>
        <v>158.79308308130231</v>
      </c>
      <c r="AE122">
        <f t="shared" si="57"/>
        <v>25.694413657412138</v>
      </c>
      <c r="AF122">
        <f t="shared" si="58"/>
        <v>1.3859673496946832</v>
      </c>
      <c r="AG122">
        <f t="shared" si="59"/>
        <v>15.625350377197007</v>
      </c>
      <c r="AH122">
        <v>724.06727422513688</v>
      </c>
      <c r="AI122">
        <v>702.4424181818182</v>
      </c>
      <c r="AJ122">
        <v>1.662471761746332</v>
      </c>
      <c r="AK122">
        <v>66.416550813611067</v>
      </c>
      <c r="AL122">
        <f t="shared" si="60"/>
        <v>1.3707043957547811</v>
      </c>
      <c r="AM122">
        <v>32.161277439211233</v>
      </c>
      <c r="AN122">
        <v>33.384034545454512</v>
      </c>
      <c r="AO122">
        <v>3.2915713261039687E-5</v>
      </c>
      <c r="AP122">
        <v>79.004078207123655</v>
      </c>
      <c r="AQ122">
        <v>9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47097.335944030921</v>
      </c>
      <c r="AV122" t="s">
        <v>379</v>
      </c>
      <c r="AW122" t="s">
        <v>379</v>
      </c>
      <c r="AX122">
        <v>0</v>
      </c>
      <c r="AY122">
        <v>0</v>
      </c>
      <c r="AZ122">
        <v>261</v>
      </c>
      <c r="BA122">
        <v>1000</v>
      </c>
      <c r="BB122" t="s">
        <v>380</v>
      </c>
      <c r="BC122">
        <v>1176.155</v>
      </c>
      <c r="BD122">
        <v>1226.1110000000001</v>
      </c>
      <c r="BE122">
        <v>1216</v>
      </c>
      <c r="BF122">
        <v>1.4603136E-4</v>
      </c>
      <c r="BG122">
        <v>9.7405935999999986E-4</v>
      </c>
      <c r="BH122">
        <v>4.7597999359999997E-2</v>
      </c>
      <c r="BI122">
        <v>7.5799999999999999E-4</v>
      </c>
      <c r="BJ122">
        <f t="shared" si="64"/>
        <v>1200.022857142857</v>
      </c>
      <c r="BK122">
        <f t="shared" si="65"/>
        <v>1009.5248997992436</v>
      </c>
      <c r="BL122">
        <f t="shared" si="66"/>
        <v>0.84125472593316153</v>
      </c>
      <c r="BM122">
        <f t="shared" si="67"/>
        <v>0.1620216210510019</v>
      </c>
      <c r="BN122">
        <v>6</v>
      </c>
      <c r="BO122">
        <v>0.5</v>
      </c>
      <c r="BP122" t="s">
        <v>381</v>
      </c>
      <c r="BQ122">
        <v>2</v>
      </c>
      <c r="BR122" t="b">
        <v>1</v>
      </c>
      <c r="BS122">
        <v>1665065469.5999999</v>
      </c>
      <c r="BT122">
        <v>676.58014285714285</v>
      </c>
      <c r="BU122">
        <v>701.16142857142859</v>
      </c>
      <c r="BV122">
        <v>33.387314285714289</v>
      </c>
      <c r="BW122">
        <v>32.150785714285711</v>
      </c>
      <c r="BX122">
        <v>677.36414285714284</v>
      </c>
      <c r="BY122">
        <v>33.065271428571428</v>
      </c>
      <c r="BZ122">
        <v>650.05871428571425</v>
      </c>
      <c r="CA122">
        <v>101.0638571428571</v>
      </c>
      <c r="CB122">
        <v>0.1001002857142857</v>
      </c>
      <c r="CC122">
        <v>33.934028571428577</v>
      </c>
      <c r="CD122">
        <v>999.89999999999986</v>
      </c>
      <c r="CE122">
        <v>33.780371428571428</v>
      </c>
      <c r="CF122">
        <v>0</v>
      </c>
      <c r="CG122">
        <v>0</v>
      </c>
      <c r="CH122">
        <v>8990.0885714285723</v>
      </c>
      <c r="CI122">
        <v>0</v>
      </c>
      <c r="CJ122">
        <v>414.92514285714287</v>
      </c>
      <c r="CK122">
        <v>-24.58135714285714</v>
      </c>
      <c r="CL122">
        <v>699.94971428571421</v>
      </c>
      <c r="CM122">
        <v>724.45300000000009</v>
      </c>
      <c r="CN122">
        <v>1.236552857142857</v>
      </c>
      <c r="CO122">
        <v>701.16142857142859</v>
      </c>
      <c r="CP122">
        <v>32.150785714285711</v>
      </c>
      <c r="CQ122">
        <v>3.37425</v>
      </c>
      <c r="CR122">
        <v>3.249275714285714</v>
      </c>
      <c r="CS122">
        <v>25.999942857142859</v>
      </c>
      <c r="CT122">
        <v>25.363685714285719</v>
      </c>
      <c r="CU122">
        <v>1200.022857142857</v>
      </c>
      <c r="CV122">
        <v>0.95800399999999997</v>
      </c>
      <c r="CW122">
        <v>4.1995999999999992E-2</v>
      </c>
      <c r="CX122">
        <v>0</v>
      </c>
      <c r="CY122">
        <v>944.673</v>
      </c>
      <c r="CZ122">
        <v>5.0001600000000002</v>
      </c>
      <c r="DA122">
        <v>12266.5</v>
      </c>
      <c r="DB122">
        <v>9515.3685714285712</v>
      </c>
      <c r="DC122">
        <v>47.535428571428582</v>
      </c>
      <c r="DD122">
        <v>49.311999999999998</v>
      </c>
      <c r="DE122">
        <v>48.625</v>
      </c>
      <c r="DF122">
        <v>48.375</v>
      </c>
      <c r="DG122">
        <v>49.240714285714283</v>
      </c>
      <c r="DH122">
        <v>1144.8328571428569</v>
      </c>
      <c r="DI122">
        <v>50.19</v>
      </c>
      <c r="DJ122">
        <v>0</v>
      </c>
      <c r="DK122">
        <v>2708.599999904633</v>
      </c>
      <c r="DL122">
        <v>0</v>
      </c>
      <c r="DM122">
        <v>944.07107692307682</v>
      </c>
      <c r="DN122">
        <v>7.4004786339549726</v>
      </c>
      <c r="DO122">
        <v>-68.505982867391253</v>
      </c>
      <c r="DP122">
        <v>12272.25384615385</v>
      </c>
      <c r="DQ122">
        <v>15</v>
      </c>
      <c r="DR122">
        <v>1665062474.5</v>
      </c>
      <c r="DS122" t="s">
        <v>382</v>
      </c>
      <c r="DT122">
        <v>1665062474.5</v>
      </c>
      <c r="DU122">
        <v>1665062474.5</v>
      </c>
      <c r="DV122">
        <v>8</v>
      </c>
      <c r="DW122">
        <v>-4.1000000000000002E-2</v>
      </c>
      <c r="DX122">
        <v>-0.11700000000000001</v>
      </c>
      <c r="DY122">
        <v>-0.78400000000000003</v>
      </c>
      <c r="DZ122">
        <v>0.32200000000000001</v>
      </c>
      <c r="EA122">
        <v>415</v>
      </c>
      <c r="EB122">
        <v>32</v>
      </c>
      <c r="EC122">
        <v>0.34</v>
      </c>
      <c r="ED122">
        <v>0.23</v>
      </c>
      <c r="EE122">
        <v>-24.320055</v>
      </c>
      <c r="EF122">
        <v>-1.537803377110661</v>
      </c>
      <c r="EG122">
        <v>0.16124696578540609</v>
      </c>
      <c r="EH122">
        <v>0</v>
      </c>
      <c r="EI122">
        <v>943.53182352941167</v>
      </c>
      <c r="EJ122">
        <v>7.4446753273186301</v>
      </c>
      <c r="EK122">
        <v>0.76404933127568764</v>
      </c>
      <c r="EL122">
        <v>0</v>
      </c>
      <c r="EM122">
        <v>1.2101645000000001</v>
      </c>
      <c r="EN122">
        <v>4.6021463414629211E-2</v>
      </c>
      <c r="EO122">
        <v>8.5339146790907056E-3</v>
      </c>
      <c r="EP122">
        <v>1</v>
      </c>
      <c r="EQ122">
        <v>1</v>
      </c>
      <c r="ER122">
        <v>3</v>
      </c>
      <c r="ES122" t="s">
        <v>391</v>
      </c>
      <c r="ET122">
        <v>3.3691800000000001</v>
      </c>
      <c r="EU122">
        <v>2.8936299999999999</v>
      </c>
      <c r="EV122">
        <v>0.139545</v>
      </c>
      <c r="EW122">
        <v>0.145009</v>
      </c>
      <c r="EX122">
        <v>0.138852</v>
      </c>
      <c r="EY122">
        <v>0.13767599999999999</v>
      </c>
      <c r="EZ122">
        <v>29710.7</v>
      </c>
      <c r="FA122">
        <v>25713</v>
      </c>
      <c r="FB122">
        <v>30865.9</v>
      </c>
      <c r="FC122">
        <v>28034.6</v>
      </c>
      <c r="FD122">
        <v>35033.699999999997</v>
      </c>
      <c r="FE122">
        <v>34134.6</v>
      </c>
      <c r="FF122">
        <v>40250.9</v>
      </c>
      <c r="FG122">
        <v>39103.9</v>
      </c>
      <c r="FH122">
        <v>2.3045</v>
      </c>
      <c r="FI122">
        <v>2.1678700000000002</v>
      </c>
      <c r="FJ122">
        <v>0</v>
      </c>
      <c r="FK122">
        <v>7.7668600000000004E-2</v>
      </c>
      <c r="FL122">
        <v>999.9</v>
      </c>
      <c r="FM122">
        <v>32.520099999999999</v>
      </c>
      <c r="FN122">
        <v>59.6</v>
      </c>
      <c r="FO122">
        <v>38.799999999999997</v>
      </c>
      <c r="FP122">
        <v>41</v>
      </c>
      <c r="FQ122">
        <v>50.800899999999999</v>
      </c>
      <c r="FR122">
        <v>30.625</v>
      </c>
      <c r="FS122">
        <v>2</v>
      </c>
      <c r="FT122">
        <v>0.66945600000000005</v>
      </c>
      <c r="FU122">
        <v>1.1063499999999999</v>
      </c>
      <c r="FV122">
        <v>20.204999999999998</v>
      </c>
      <c r="FW122">
        <v>5.2130999999999998</v>
      </c>
      <c r="FX122">
        <v>11.974</v>
      </c>
      <c r="FY122">
        <v>4.9897</v>
      </c>
      <c r="FZ122">
        <v>3.2924799999999999</v>
      </c>
      <c r="GA122">
        <v>9999</v>
      </c>
      <c r="GB122">
        <v>9999</v>
      </c>
      <c r="GC122">
        <v>9999</v>
      </c>
      <c r="GD122">
        <v>999.9</v>
      </c>
      <c r="GE122">
        <v>4.9714099999999997</v>
      </c>
      <c r="GF122">
        <v>1.87422</v>
      </c>
      <c r="GG122">
        <v>1.8705700000000001</v>
      </c>
      <c r="GH122">
        <v>1.8701300000000001</v>
      </c>
      <c r="GI122">
        <v>1.8747</v>
      </c>
      <c r="GJ122">
        <v>1.87148</v>
      </c>
      <c r="GK122">
        <v>1.8669100000000001</v>
      </c>
      <c r="GL122">
        <v>1.8778999999999999</v>
      </c>
      <c r="GM122">
        <v>0</v>
      </c>
      <c r="GN122">
        <v>0</v>
      </c>
      <c r="GO122">
        <v>0</v>
      </c>
      <c r="GP122">
        <v>0</v>
      </c>
      <c r="GQ122" t="s">
        <v>384</v>
      </c>
      <c r="GR122" t="s">
        <v>385</v>
      </c>
      <c r="GS122" t="s">
        <v>386</v>
      </c>
      <c r="GT122" t="s">
        <v>386</v>
      </c>
      <c r="GU122" t="s">
        <v>386</v>
      </c>
      <c r="GV122" t="s">
        <v>386</v>
      </c>
      <c r="GW122">
        <v>0</v>
      </c>
      <c r="GX122">
        <v>100</v>
      </c>
      <c r="GY122">
        <v>100</v>
      </c>
      <c r="GZ122">
        <v>-0.78400000000000003</v>
      </c>
      <c r="HA122">
        <v>0.32200000000000001</v>
      </c>
      <c r="HB122">
        <v>-0.78395000000000437</v>
      </c>
      <c r="HC122">
        <v>0</v>
      </c>
      <c r="HD122">
        <v>0</v>
      </c>
      <c r="HE122">
        <v>0</v>
      </c>
      <c r="HF122">
        <v>0.32204000000000832</v>
      </c>
      <c r="HG122">
        <v>0</v>
      </c>
      <c r="HH122">
        <v>0</v>
      </c>
      <c r="HI122">
        <v>0</v>
      </c>
      <c r="HJ122">
        <v>-1</v>
      </c>
      <c r="HK122">
        <v>-1</v>
      </c>
      <c r="HL122">
        <v>-1</v>
      </c>
      <c r="HM122">
        <v>-1</v>
      </c>
      <c r="HN122">
        <v>50</v>
      </c>
      <c r="HO122">
        <v>50</v>
      </c>
      <c r="HP122">
        <v>2.05078</v>
      </c>
      <c r="HQ122">
        <v>2.5500500000000001</v>
      </c>
      <c r="HR122">
        <v>2.1484399999999999</v>
      </c>
      <c r="HS122">
        <v>2.5842299999999998</v>
      </c>
      <c r="HT122">
        <v>2.5451700000000002</v>
      </c>
      <c r="HU122">
        <v>2.3290999999999999</v>
      </c>
      <c r="HV122">
        <v>43.073900000000002</v>
      </c>
      <c r="HW122">
        <v>13.9131</v>
      </c>
      <c r="HX122">
        <v>18</v>
      </c>
      <c r="HY122">
        <v>694.55799999999999</v>
      </c>
      <c r="HZ122">
        <v>716.16399999999999</v>
      </c>
      <c r="IA122">
        <v>30.9999</v>
      </c>
      <c r="IB122">
        <v>35.912999999999997</v>
      </c>
      <c r="IC122">
        <v>29.999700000000001</v>
      </c>
      <c r="ID122">
        <v>35.773499999999999</v>
      </c>
      <c r="IE122">
        <v>35.731000000000002</v>
      </c>
      <c r="IF122">
        <v>41.1233</v>
      </c>
      <c r="IG122">
        <v>28.1982</v>
      </c>
      <c r="IH122">
        <v>66.596100000000007</v>
      </c>
      <c r="II122">
        <v>31</v>
      </c>
      <c r="IJ122">
        <v>716.14499999999998</v>
      </c>
      <c r="IK122">
        <v>31.9254</v>
      </c>
      <c r="IL122">
        <v>98.386399999999995</v>
      </c>
      <c r="IM122">
        <v>98.452600000000004</v>
      </c>
    </row>
    <row r="123" spans="1:247" x14ac:dyDescent="0.2">
      <c r="A123">
        <v>108</v>
      </c>
      <c r="B123">
        <v>1665065475.5999999</v>
      </c>
      <c r="C123">
        <v>427</v>
      </c>
      <c r="D123" t="s">
        <v>602</v>
      </c>
      <c r="E123" t="s">
        <v>603</v>
      </c>
      <c r="F123">
        <v>4</v>
      </c>
      <c r="G123">
        <v>1665065473.2874999</v>
      </c>
      <c r="H123">
        <f t="shared" si="34"/>
        <v>1.3844260225529966E-3</v>
      </c>
      <c r="I123">
        <f t="shared" si="35"/>
        <v>1.3844260225529965</v>
      </c>
      <c r="J123">
        <f t="shared" si="36"/>
        <v>15.896527660314156</v>
      </c>
      <c r="K123">
        <f t="shared" si="37"/>
        <v>682.524</v>
      </c>
      <c r="L123">
        <f t="shared" si="38"/>
        <v>306.62307932747325</v>
      </c>
      <c r="M123">
        <f t="shared" si="39"/>
        <v>31.019034771683462</v>
      </c>
      <c r="N123">
        <f t="shared" si="40"/>
        <v>69.04645186834621</v>
      </c>
      <c r="O123">
        <f t="shared" si="41"/>
        <v>7.1442710003763024E-2</v>
      </c>
      <c r="P123">
        <f t="shared" si="42"/>
        <v>2.7679732093230589</v>
      </c>
      <c r="Q123">
        <f t="shared" si="43"/>
        <v>7.0433892978205973E-2</v>
      </c>
      <c r="R123">
        <f t="shared" si="44"/>
        <v>4.4110634549724428E-2</v>
      </c>
      <c r="S123">
        <f t="shared" si="45"/>
        <v>194.4180206125171</v>
      </c>
      <c r="T123">
        <f t="shared" si="46"/>
        <v>34.754496717446095</v>
      </c>
      <c r="U123">
        <f t="shared" si="47"/>
        <v>33.785299999999999</v>
      </c>
      <c r="V123">
        <f t="shared" si="48"/>
        <v>5.2793543602062094</v>
      </c>
      <c r="W123">
        <f t="shared" si="49"/>
        <v>63.433476662720892</v>
      </c>
      <c r="X123">
        <f t="shared" si="50"/>
        <v>3.3759821588814538</v>
      </c>
      <c r="Y123">
        <f t="shared" si="51"/>
        <v>5.3220828125687127</v>
      </c>
      <c r="Z123">
        <f t="shared" si="52"/>
        <v>1.9033722013247556</v>
      </c>
      <c r="AA123">
        <f t="shared" si="53"/>
        <v>-61.05318759458715</v>
      </c>
      <c r="AB123">
        <f t="shared" si="54"/>
        <v>21.542778696416768</v>
      </c>
      <c r="AC123">
        <f t="shared" si="55"/>
        <v>1.7974682066153518</v>
      </c>
      <c r="AD123">
        <f t="shared" si="56"/>
        <v>156.70507992096208</v>
      </c>
      <c r="AE123">
        <f t="shared" si="57"/>
        <v>25.937364715958303</v>
      </c>
      <c r="AF123">
        <f t="shared" si="58"/>
        <v>1.4438607346285532</v>
      </c>
      <c r="AG123">
        <f t="shared" si="59"/>
        <v>15.896527660314156</v>
      </c>
      <c r="AH123">
        <v>731.00278918695415</v>
      </c>
      <c r="AI123">
        <v>709.10548484848471</v>
      </c>
      <c r="AJ123">
        <v>1.665614928038698</v>
      </c>
      <c r="AK123">
        <v>66.416550813611067</v>
      </c>
      <c r="AL123">
        <f t="shared" si="60"/>
        <v>1.3844260225529965</v>
      </c>
      <c r="AM123">
        <v>32.098047034685663</v>
      </c>
      <c r="AN123">
        <v>33.359484242424237</v>
      </c>
      <c r="AO123">
        <v>-5.4306435003668623E-3</v>
      </c>
      <c r="AP123">
        <v>79.004078207123655</v>
      </c>
      <c r="AQ123">
        <v>9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47202.186952102347</v>
      </c>
      <c r="AV123" t="s">
        <v>379</v>
      </c>
      <c r="AW123" t="s">
        <v>379</v>
      </c>
      <c r="AX123">
        <v>0</v>
      </c>
      <c r="AY123">
        <v>0</v>
      </c>
      <c r="AZ123">
        <v>261</v>
      </c>
      <c r="BA123">
        <v>1000</v>
      </c>
      <c r="BB123" t="s">
        <v>380</v>
      </c>
      <c r="BC123">
        <v>1176.155</v>
      </c>
      <c r="BD123">
        <v>1226.1110000000001</v>
      </c>
      <c r="BE123">
        <v>1216</v>
      </c>
      <c r="BF123">
        <v>1.4603136E-4</v>
      </c>
      <c r="BG123">
        <v>9.7405935999999986E-4</v>
      </c>
      <c r="BH123">
        <v>4.7597999359999997E-2</v>
      </c>
      <c r="BI123">
        <v>7.5799999999999999E-4</v>
      </c>
      <c r="BJ123">
        <f t="shared" si="64"/>
        <v>1199.95</v>
      </c>
      <c r="BK123">
        <f t="shared" si="65"/>
        <v>1009.4636997992316</v>
      </c>
      <c r="BL123">
        <f t="shared" si="66"/>
        <v>0.84125480211611448</v>
      </c>
      <c r="BM123">
        <f t="shared" si="67"/>
        <v>0.16202176808410107</v>
      </c>
      <c r="BN123">
        <v>6</v>
      </c>
      <c r="BO123">
        <v>0.5</v>
      </c>
      <c r="BP123" t="s">
        <v>381</v>
      </c>
      <c r="BQ123">
        <v>2</v>
      </c>
      <c r="BR123" t="b">
        <v>1</v>
      </c>
      <c r="BS123">
        <v>1665065473.2874999</v>
      </c>
      <c r="BT123">
        <v>682.524</v>
      </c>
      <c r="BU123">
        <v>707.37599999999998</v>
      </c>
      <c r="BV123">
        <v>33.371575</v>
      </c>
      <c r="BW123">
        <v>32.083249999999992</v>
      </c>
      <c r="BX123">
        <v>683.30787499999997</v>
      </c>
      <c r="BY123">
        <v>33.049525000000003</v>
      </c>
      <c r="BZ123">
        <v>649.99599999999998</v>
      </c>
      <c r="CA123">
        <v>101.0635</v>
      </c>
      <c r="CB123">
        <v>9.9905049999999995E-2</v>
      </c>
      <c r="CC123">
        <v>33.929662500000013</v>
      </c>
      <c r="CD123">
        <v>999.9</v>
      </c>
      <c r="CE123">
        <v>33.785299999999999</v>
      </c>
      <c r="CF123">
        <v>0</v>
      </c>
      <c r="CG123">
        <v>0</v>
      </c>
      <c r="CH123">
        <v>9010.3137499999993</v>
      </c>
      <c r="CI123">
        <v>0</v>
      </c>
      <c r="CJ123">
        <v>406.66187500000001</v>
      </c>
      <c r="CK123">
        <v>-24.852162499999999</v>
      </c>
      <c r="CL123">
        <v>706.08687499999996</v>
      </c>
      <c r="CM123">
        <v>730.82287500000007</v>
      </c>
      <c r="CN123">
        <v>1.2883450000000001</v>
      </c>
      <c r="CO123">
        <v>707.37599999999998</v>
      </c>
      <c r="CP123">
        <v>32.083249999999992</v>
      </c>
      <c r="CQ123">
        <v>3.3726500000000001</v>
      </c>
      <c r="CR123">
        <v>3.242445</v>
      </c>
      <c r="CS123">
        <v>25.991924999999998</v>
      </c>
      <c r="CT123">
        <v>25.328262500000001</v>
      </c>
      <c r="CU123">
        <v>1199.95</v>
      </c>
      <c r="CV123">
        <v>0.95800124999999992</v>
      </c>
      <c r="CW123">
        <v>4.1998674999999999E-2</v>
      </c>
      <c r="CX123">
        <v>0</v>
      </c>
      <c r="CY123">
        <v>945.45712500000002</v>
      </c>
      <c r="CZ123">
        <v>5.0001600000000002</v>
      </c>
      <c r="DA123">
        <v>12265.0625</v>
      </c>
      <c r="DB123">
        <v>9514.776249999999</v>
      </c>
      <c r="DC123">
        <v>47.561999999999998</v>
      </c>
      <c r="DD123">
        <v>49.311999999999998</v>
      </c>
      <c r="DE123">
        <v>48.609250000000003</v>
      </c>
      <c r="DF123">
        <v>48.335624999999993</v>
      </c>
      <c r="DG123">
        <v>49.273249999999997</v>
      </c>
      <c r="DH123">
        <v>1144.76</v>
      </c>
      <c r="DI123">
        <v>50.19</v>
      </c>
      <c r="DJ123">
        <v>0</v>
      </c>
      <c r="DK123">
        <v>2712.7999999523158</v>
      </c>
      <c r="DL123">
        <v>0</v>
      </c>
      <c r="DM123">
        <v>944.72152000000006</v>
      </c>
      <c r="DN123">
        <v>8.5579230872340961</v>
      </c>
      <c r="DO123">
        <v>-41.092307705452797</v>
      </c>
      <c r="DP123">
        <v>12268.3</v>
      </c>
      <c r="DQ123">
        <v>15</v>
      </c>
      <c r="DR123">
        <v>1665062474.5</v>
      </c>
      <c r="DS123" t="s">
        <v>382</v>
      </c>
      <c r="DT123">
        <v>1665062474.5</v>
      </c>
      <c r="DU123">
        <v>1665062474.5</v>
      </c>
      <c r="DV123">
        <v>8</v>
      </c>
      <c r="DW123">
        <v>-4.1000000000000002E-2</v>
      </c>
      <c r="DX123">
        <v>-0.11700000000000001</v>
      </c>
      <c r="DY123">
        <v>-0.78400000000000003</v>
      </c>
      <c r="DZ123">
        <v>0.32200000000000001</v>
      </c>
      <c r="EA123">
        <v>415</v>
      </c>
      <c r="EB123">
        <v>32</v>
      </c>
      <c r="EC123">
        <v>0.34</v>
      </c>
      <c r="ED123">
        <v>0.23</v>
      </c>
      <c r="EE123">
        <v>-24.460592500000001</v>
      </c>
      <c r="EF123">
        <v>-1.836897185741061</v>
      </c>
      <c r="EG123">
        <v>0.1964312989158043</v>
      </c>
      <c r="EH123">
        <v>0</v>
      </c>
      <c r="EI123">
        <v>944.0565294117647</v>
      </c>
      <c r="EJ123">
        <v>8.1589915962314041</v>
      </c>
      <c r="EK123">
        <v>0.8283867111757639</v>
      </c>
      <c r="EL123">
        <v>0</v>
      </c>
      <c r="EM123">
        <v>1.222739</v>
      </c>
      <c r="EN123">
        <v>0.22346971857410561</v>
      </c>
      <c r="EO123">
        <v>2.702823780789269E-2</v>
      </c>
      <c r="EP123">
        <v>0</v>
      </c>
      <c r="EQ123">
        <v>0</v>
      </c>
      <c r="ER123">
        <v>3</v>
      </c>
      <c r="ES123" t="s">
        <v>400</v>
      </c>
      <c r="ET123">
        <v>3.3692000000000002</v>
      </c>
      <c r="EU123">
        <v>2.8938000000000001</v>
      </c>
      <c r="EV123">
        <v>0.14046500000000001</v>
      </c>
      <c r="EW123">
        <v>0.14596100000000001</v>
      </c>
      <c r="EX123">
        <v>0.13877</v>
      </c>
      <c r="EY123">
        <v>0.13736599999999999</v>
      </c>
      <c r="EZ123">
        <v>29679.5</v>
      </c>
      <c r="FA123">
        <v>25683.7</v>
      </c>
      <c r="FB123">
        <v>30866.6</v>
      </c>
      <c r="FC123">
        <v>28034</v>
      </c>
      <c r="FD123">
        <v>35037.599999999999</v>
      </c>
      <c r="FE123">
        <v>34146.199999999997</v>
      </c>
      <c r="FF123">
        <v>40251.5</v>
      </c>
      <c r="FG123">
        <v>39103</v>
      </c>
      <c r="FH123">
        <v>2.3043200000000001</v>
      </c>
      <c r="FI123">
        <v>2.1677499999999998</v>
      </c>
      <c r="FJ123">
        <v>0</v>
      </c>
      <c r="FK123">
        <v>7.8510499999999997E-2</v>
      </c>
      <c r="FL123">
        <v>999.9</v>
      </c>
      <c r="FM123">
        <v>32.515000000000001</v>
      </c>
      <c r="FN123">
        <v>59.6</v>
      </c>
      <c r="FO123">
        <v>38.799999999999997</v>
      </c>
      <c r="FP123">
        <v>40.996200000000002</v>
      </c>
      <c r="FQ123">
        <v>50.770899999999997</v>
      </c>
      <c r="FR123">
        <v>30.717099999999999</v>
      </c>
      <c r="FS123">
        <v>2</v>
      </c>
      <c r="FT123">
        <v>0.66929099999999997</v>
      </c>
      <c r="FU123">
        <v>1.1046499999999999</v>
      </c>
      <c r="FV123">
        <v>20.204799999999999</v>
      </c>
      <c r="FW123">
        <v>5.2125000000000004</v>
      </c>
      <c r="FX123">
        <v>11.974</v>
      </c>
      <c r="FY123">
        <v>4.9895500000000004</v>
      </c>
      <c r="FZ123">
        <v>3.2924500000000001</v>
      </c>
      <c r="GA123">
        <v>9999</v>
      </c>
      <c r="GB123">
        <v>9999</v>
      </c>
      <c r="GC123">
        <v>9999</v>
      </c>
      <c r="GD123">
        <v>999.9</v>
      </c>
      <c r="GE123">
        <v>4.9714099999999997</v>
      </c>
      <c r="GF123">
        <v>1.87422</v>
      </c>
      <c r="GG123">
        <v>1.8705700000000001</v>
      </c>
      <c r="GH123">
        <v>1.87015</v>
      </c>
      <c r="GI123">
        <v>1.8747100000000001</v>
      </c>
      <c r="GJ123">
        <v>1.87147</v>
      </c>
      <c r="GK123">
        <v>1.8669199999999999</v>
      </c>
      <c r="GL123">
        <v>1.8778999999999999</v>
      </c>
      <c r="GM123">
        <v>0</v>
      </c>
      <c r="GN123">
        <v>0</v>
      </c>
      <c r="GO123">
        <v>0</v>
      </c>
      <c r="GP123">
        <v>0</v>
      </c>
      <c r="GQ123" t="s">
        <v>384</v>
      </c>
      <c r="GR123" t="s">
        <v>385</v>
      </c>
      <c r="GS123" t="s">
        <v>386</v>
      </c>
      <c r="GT123" t="s">
        <v>386</v>
      </c>
      <c r="GU123" t="s">
        <v>386</v>
      </c>
      <c r="GV123" t="s">
        <v>386</v>
      </c>
      <c r="GW123">
        <v>0</v>
      </c>
      <c r="GX123">
        <v>100</v>
      </c>
      <c r="GY123">
        <v>100</v>
      </c>
      <c r="GZ123">
        <v>-0.78400000000000003</v>
      </c>
      <c r="HA123">
        <v>0.32200000000000001</v>
      </c>
      <c r="HB123">
        <v>-0.78395000000000437</v>
      </c>
      <c r="HC123">
        <v>0</v>
      </c>
      <c r="HD123">
        <v>0</v>
      </c>
      <c r="HE123">
        <v>0</v>
      </c>
      <c r="HF123">
        <v>0.32204000000000832</v>
      </c>
      <c r="HG123">
        <v>0</v>
      </c>
      <c r="HH123">
        <v>0</v>
      </c>
      <c r="HI123">
        <v>0</v>
      </c>
      <c r="HJ123">
        <v>-1</v>
      </c>
      <c r="HK123">
        <v>-1</v>
      </c>
      <c r="HL123">
        <v>-1</v>
      </c>
      <c r="HM123">
        <v>-1</v>
      </c>
      <c r="HN123">
        <v>50</v>
      </c>
      <c r="HO123">
        <v>50</v>
      </c>
      <c r="HP123">
        <v>2.0666500000000001</v>
      </c>
      <c r="HQ123">
        <v>2.5512700000000001</v>
      </c>
      <c r="HR123">
        <v>2.1484399999999999</v>
      </c>
      <c r="HS123">
        <v>2.5830099999999998</v>
      </c>
      <c r="HT123">
        <v>2.5451700000000002</v>
      </c>
      <c r="HU123">
        <v>2.2692899999999998</v>
      </c>
      <c r="HV123">
        <v>43.046900000000001</v>
      </c>
      <c r="HW123">
        <v>13.8956</v>
      </c>
      <c r="HX123">
        <v>18</v>
      </c>
      <c r="HY123">
        <v>694.36800000000005</v>
      </c>
      <c r="HZ123">
        <v>715.99300000000005</v>
      </c>
      <c r="IA123">
        <v>30.999700000000001</v>
      </c>
      <c r="IB123">
        <v>35.908299999999997</v>
      </c>
      <c r="IC123">
        <v>29.999700000000001</v>
      </c>
      <c r="ID123">
        <v>35.769100000000002</v>
      </c>
      <c r="IE123">
        <v>35.726900000000001</v>
      </c>
      <c r="IF123">
        <v>41.439100000000003</v>
      </c>
      <c r="IG123">
        <v>28.1982</v>
      </c>
      <c r="IH123">
        <v>66.596100000000007</v>
      </c>
      <c r="II123">
        <v>31</v>
      </c>
      <c r="IJ123">
        <v>722.87300000000005</v>
      </c>
      <c r="IK123">
        <v>31.8963</v>
      </c>
      <c r="IL123">
        <v>98.388099999999994</v>
      </c>
      <c r="IM123">
        <v>98.450299999999999</v>
      </c>
    </row>
    <row r="124" spans="1:247" x14ac:dyDescent="0.2">
      <c r="A124">
        <v>109</v>
      </c>
      <c r="B124">
        <v>1665065479.5999999</v>
      </c>
      <c r="C124">
        <v>431</v>
      </c>
      <c r="D124" t="s">
        <v>604</v>
      </c>
      <c r="E124" t="s">
        <v>605</v>
      </c>
      <c r="F124">
        <v>4</v>
      </c>
      <c r="G124">
        <v>1665065477.5999999</v>
      </c>
      <c r="H124">
        <f t="shared" si="34"/>
        <v>1.4094150937632814E-3</v>
      </c>
      <c r="I124">
        <f t="shared" si="35"/>
        <v>1.4094150937632814</v>
      </c>
      <c r="J124">
        <f t="shared" si="36"/>
        <v>15.830689506168106</v>
      </c>
      <c r="K124">
        <f t="shared" si="37"/>
        <v>689.5225714285715</v>
      </c>
      <c r="L124">
        <f t="shared" si="38"/>
        <v>320.71952414152258</v>
      </c>
      <c r="M124">
        <f t="shared" si="39"/>
        <v>32.444966970263657</v>
      </c>
      <c r="N124">
        <f t="shared" si="40"/>
        <v>69.754210053577737</v>
      </c>
      <c r="O124">
        <f t="shared" si="41"/>
        <v>7.2664087437696812E-2</v>
      </c>
      <c r="P124">
        <f t="shared" si="42"/>
        <v>2.7650328844311014</v>
      </c>
      <c r="Q124">
        <f t="shared" si="43"/>
        <v>7.1619661616918573E-2</v>
      </c>
      <c r="R124">
        <f t="shared" si="44"/>
        <v>4.4854875405132791E-2</v>
      </c>
      <c r="S124">
        <f t="shared" si="45"/>
        <v>194.43192861254525</v>
      </c>
      <c r="T124">
        <f t="shared" si="46"/>
        <v>34.748264672712054</v>
      </c>
      <c r="U124">
        <f t="shared" si="47"/>
        <v>33.777842857142851</v>
      </c>
      <c r="V124">
        <f t="shared" si="48"/>
        <v>5.2771553203612545</v>
      </c>
      <c r="W124">
        <f t="shared" si="49"/>
        <v>63.349390794905922</v>
      </c>
      <c r="X124">
        <f t="shared" si="50"/>
        <v>3.3714495839193619</v>
      </c>
      <c r="Y124">
        <f t="shared" si="51"/>
        <v>5.3219921164426855</v>
      </c>
      <c r="Z124">
        <f t="shared" si="52"/>
        <v>1.9057057364418926</v>
      </c>
      <c r="AA124">
        <f t="shared" si="53"/>
        <v>-62.155205634960708</v>
      </c>
      <c r="AB124">
        <f t="shared" si="54"/>
        <v>22.586000158443184</v>
      </c>
      <c r="AC124">
        <f t="shared" si="55"/>
        <v>1.8864440489818532</v>
      </c>
      <c r="AD124">
        <f t="shared" si="56"/>
        <v>156.74916718500958</v>
      </c>
      <c r="AE124">
        <f t="shared" si="57"/>
        <v>26.07842846595797</v>
      </c>
      <c r="AF124">
        <f t="shared" si="58"/>
        <v>1.5051313431140967</v>
      </c>
      <c r="AG124">
        <f t="shared" si="59"/>
        <v>15.830689506168106</v>
      </c>
      <c r="AH124">
        <v>737.76534428155651</v>
      </c>
      <c r="AI124">
        <v>715.83151515151496</v>
      </c>
      <c r="AJ124">
        <v>1.6906748783273411</v>
      </c>
      <c r="AK124">
        <v>66.416550813611067</v>
      </c>
      <c r="AL124">
        <f t="shared" si="60"/>
        <v>1.4094150937632814</v>
      </c>
      <c r="AM124">
        <v>31.986586794195361</v>
      </c>
      <c r="AN124">
        <v>33.30651090909091</v>
      </c>
      <c r="AO124">
        <v>-1.294386995414047E-2</v>
      </c>
      <c r="AP124">
        <v>79.004078207123655</v>
      </c>
      <c r="AQ124">
        <v>9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47121.619946744031</v>
      </c>
      <c r="AV124" t="s">
        <v>379</v>
      </c>
      <c r="AW124" t="s">
        <v>379</v>
      </c>
      <c r="AX124">
        <v>0</v>
      </c>
      <c r="AY124">
        <v>0</v>
      </c>
      <c r="AZ124">
        <v>261</v>
      </c>
      <c r="BA124">
        <v>1000</v>
      </c>
      <c r="BB124" t="s">
        <v>380</v>
      </c>
      <c r="BC124">
        <v>1176.155</v>
      </c>
      <c r="BD124">
        <v>1226.1110000000001</v>
      </c>
      <c r="BE124">
        <v>1216</v>
      </c>
      <c r="BF124">
        <v>1.4603136E-4</v>
      </c>
      <c r="BG124">
        <v>9.7405935999999986E-4</v>
      </c>
      <c r="BH124">
        <v>4.7597999359999997E-2</v>
      </c>
      <c r="BI124">
        <v>7.5799999999999999E-4</v>
      </c>
      <c r="BJ124">
        <f t="shared" si="64"/>
        <v>1200.037142857143</v>
      </c>
      <c r="BK124">
        <f t="shared" si="65"/>
        <v>1009.5368997992462</v>
      </c>
      <c r="BL124">
        <f t="shared" si="66"/>
        <v>0.84125471099641236</v>
      </c>
      <c r="BM124">
        <f t="shared" si="67"/>
        <v>0.16202159222307602</v>
      </c>
      <c r="BN124">
        <v>6</v>
      </c>
      <c r="BO124">
        <v>0.5</v>
      </c>
      <c r="BP124" t="s">
        <v>381</v>
      </c>
      <c r="BQ124">
        <v>2</v>
      </c>
      <c r="BR124" t="b">
        <v>1</v>
      </c>
      <c r="BS124">
        <v>1665065477.5999999</v>
      </c>
      <c r="BT124">
        <v>689.5225714285715</v>
      </c>
      <c r="BU124">
        <v>714.55257142857135</v>
      </c>
      <c r="BV124">
        <v>33.326885714285723</v>
      </c>
      <c r="BW124">
        <v>31.983857142857151</v>
      </c>
      <c r="BX124">
        <v>690.30642857142868</v>
      </c>
      <c r="BY124">
        <v>33.004857142857148</v>
      </c>
      <c r="BZ124">
        <v>650.01</v>
      </c>
      <c r="CA124">
        <v>101.063</v>
      </c>
      <c r="CB124">
        <v>0.1000553428571429</v>
      </c>
      <c r="CC124">
        <v>33.929357142857143</v>
      </c>
      <c r="CD124">
        <v>999.89999999999986</v>
      </c>
      <c r="CE124">
        <v>33.777842857142851</v>
      </c>
      <c r="CF124">
        <v>0</v>
      </c>
      <c r="CG124">
        <v>0</v>
      </c>
      <c r="CH124">
        <v>8994.732857142857</v>
      </c>
      <c r="CI124">
        <v>0</v>
      </c>
      <c r="CJ124">
        <v>399.46685714285712</v>
      </c>
      <c r="CK124">
        <v>-25.029871428571429</v>
      </c>
      <c r="CL124">
        <v>713.29442857142851</v>
      </c>
      <c r="CM124">
        <v>738.1617142857142</v>
      </c>
      <c r="CN124">
        <v>1.3430357142857141</v>
      </c>
      <c r="CO124">
        <v>714.55257142857135</v>
      </c>
      <c r="CP124">
        <v>31.983857142857151</v>
      </c>
      <c r="CQ124">
        <v>3.3681099999999988</v>
      </c>
      <c r="CR124">
        <v>3.2323785714285709</v>
      </c>
      <c r="CS124">
        <v>25.969185714285711</v>
      </c>
      <c r="CT124">
        <v>25.276028571428579</v>
      </c>
      <c r="CU124">
        <v>1200.037142857143</v>
      </c>
      <c r="CV124">
        <v>0.95800399999999997</v>
      </c>
      <c r="CW124">
        <v>4.1995999999999992E-2</v>
      </c>
      <c r="CX124">
        <v>0</v>
      </c>
      <c r="CY124">
        <v>946.31400000000008</v>
      </c>
      <c r="CZ124">
        <v>5.0001600000000002</v>
      </c>
      <c r="DA124">
        <v>12267.657142857141</v>
      </c>
      <c r="DB124">
        <v>9515.4785714285717</v>
      </c>
      <c r="DC124">
        <v>47.508857142857153</v>
      </c>
      <c r="DD124">
        <v>49.311999999999998</v>
      </c>
      <c r="DE124">
        <v>48.598000000000013</v>
      </c>
      <c r="DF124">
        <v>48.321000000000012</v>
      </c>
      <c r="DG124">
        <v>49.25</v>
      </c>
      <c r="DH124">
        <v>1144.8471428571429</v>
      </c>
      <c r="DI124">
        <v>50.19</v>
      </c>
      <c r="DJ124">
        <v>0</v>
      </c>
      <c r="DK124">
        <v>2716.400000095367</v>
      </c>
      <c r="DL124">
        <v>0</v>
      </c>
      <c r="DM124">
        <v>945.25724000000014</v>
      </c>
      <c r="DN124">
        <v>10.29476921126745</v>
      </c>
      <c r="DO124">
        <v>-5.7461538090173638</v>
      </c>
      <c r="DP124">
        <v>12266.992</v>
      </c>
      <c r="DQ124">
        <v>15</v>
      </c>
      <c r="DR124">
        <v>1665062474.5</v>
      </c>
      <c r="DS124" t="s">
        <v>382</v>
      </c>
      <c r="DT124">
        <v>1665062474.5</v>
      </c>
      <c r="DU124">
        <v>1665062474.5</v>
      </c>
      <c r="DV124">
        <v>8</v>
      </c>
      <c r="DW124">
        <v>-4.1000000000000002E-2</v>
      </c>
      <c r="DX124">
        <v>-0.11700000000000001</v>
      </c>
      <c r="DY124">
        <v>-0.78400000000000003</v>
      </c>
      <c r="DZ124">
        <v>0.32200000000000001</v>
      </c>
      <c r="EA124">
        <v>415</v>
      </c>
      <c r="EB124">
        <v>32</v>
      </c>
      <c r="EC124">
        <v>0.34</v>
      </c>
      <c r="ED124">
        <v>0.23</v>
      </c>
      <c r="EE124">
        <v>-24.608942500000001</v>
      </c>
      <c r="EF124">
        <v>-2.4182060037522648</v>
      </c>
      <c r="EG124">
        <v>0.24921388192424199</v>
      </c>
      <c r="EH124">
        <v>0</v>
      </c>
      <c r="EI124">
        <v>944.71550000000002</v>
      </c>
      <c r="EJ124">
        <v>9.0442322432152391</v>
      </c>
      <c r="EK124">
        <v>0.91355215730556938</v>
      </c>
      <c r="EL124">
        <v>0</v>
      </c>
      <c r="EM124">
        <v>1.2495755</v>
      </c>
      <c r="EN124">
        <v>0.49120795497185432</v>
      </c>
      <c r="EO124">
        <v>5.2169998080793541E-2</v>
      </c>
      <c r="EP124">
        <v>0</v>
      </c>
      <c r="EQ124">
        <v>0</v>
      </c>
      <c r="ER124">
        <v>3</v>
      </c>
      <c r="ES124" t="s">
        <v>400</v>
      </c>
      <c r="ET124">
        <v>3.3692000000000002</v>
      </c>
      <c r="EU124">
        <v>2.89364</v>
      </c>
      <c r="EV124">
        <v>0.14138800000000001</v>
      </c>
      <c r="EW124">
        <v>0.1469</v>
      </c>
      <c r="EX124">
        <v>0.13862099999999999</v>
      </c>
      <c r="EY124">
        <v>0.13725499999999999</v>
      </c>
      <c r="EZ124">
        <v>29647.1</v>
      </c>
      <c r="FA124">
        <v>25655.9</v>
      </c>
      <c r="FB124">
        <v>30866.1</v>
      </c>
      <c r="FC124">
        <v>28034.5</v>
      </c>
      <c r="FD124">
        <v>35043.199999999997</v>
      </c>
      <c r="FE124">
        <v>34151.1</v>
      </c>
      <c r="FF124">
        <v>40251</v>
      </c>
      <c r="FG124">
        <v>39103.699999999997</v>
      </c>
      <c r="FH124">
        <v>2.3043499999999999</v>
      </c>
      <c r="FI124">
        <v>2.1680299999999999</v>
      </c>
      <c r="FJ124">
        <v>0</v>
      </c>
      <c r="FK124">
        <v>7.7813900000000005E-2</v>
      </c>
      <c r="FL124">
        <v>999.9</v>
      </c>
      <c r="FM124">
        <v>32.51</v>
      </c>
      <c r="FN124">
        <v>59.6</v>
      </c>
      <c r="FO124">
        <v>38.799999999999997</v>
      </c>
      <c r="FP124">
        <v>40.990099999999998</v>
      </c>
      <c r="FQ124">
        <v>51.130899999999997</v>
      </c>
      <c r="FR124">
        <v>30.588899999999999</v>
      </c>
      <c r="FS124">
        <v>2</v>
      </c>
      <c r="FT124">
        <v>0.668821</v>
      </c>
      <c r="FU124">
        <v>1.1035699999999999</v>
      </c>
      <c r="FV124">
        <v>20.204999999999998</v>
      </c>
      <c r="FW124">
        <v>5.2115999999999998</v>
      </c>
      <c r="FX124">
        <v>11.974</v>
      </c>
      <c r="FY124">
        <v>4.9898999999999996</v>
      </c>
      <c r="FZ124">
        <v>3.2925300000000002</v>
      </c>
      <c r="GA124">
        <v>9999</v>
      </c>
      <c r="GB124">
        <v>9999</v>
      </c>
      <c r="GC124">
        <v>9999</v>
      </c>
      <c r="GD124">
        <v>999.9</v>
      </c>
      <c r="GE124">
        <v>4.9713900000000004</v>
      </c>
      <c r="GF124">
        <v>1.8742300000000001</v>
      </c>
      <c r="GG124">
        <v>1.87056</v>
      </c>
      <c r="GH124">
        <v>1.8701700000000001</v>
      </c>
      <c r="GI124">
        <v>1.8747100000000001</v>
      </c>
      <c r="GJ124">
        <v>1.87148</v>
      </c>
      <c r="GK124">
        <v>1.8669199999999999</v>
      </c>
      <c r="GL124">
        <v>1.8778999999999999</v>
      </c>
      <c r="GM124">
        <v>0</v>
      </c>
      <c r="GN124">
        <v>0</v>
      </c>
      <c r="GO124">
        <v>0</v>
      </c>
      <c r="GP124">
        <v>0</v>
      </c>
      <c r="GQ124" t="s">
        <v>384</v>
      </c>
      <c r="GR124" t="s">
        <v>385</v>
      </c>
      <c r="GS124" t="s">
        <v>386</v>
      </c>
      <c r="GT124" t="s">
        <v>386</v>
      </c>
      <c r="GU124" t="s">
        <v>386</v>
      </c>
      <c r="GV124" t="s">
        <v>386</v>
      </c>
      <c r="GW124">
        <v>0</v>
      </c>
      <c r="GX124">
        <v>100</v>
      </c>
      <c r="GY124">
        <v>100</v>
      </c>
      <c r="GZ124">
        <v>-0.78400000000000003</v>
      </c>
      <c r="HA124">
        <v>0.32200000000000001</v>
      </c>
      <c r="HB124">
        <v>-0.78395000000000437</v>
      </c>
      <c r="HC124">
        <v>0</v>
      </c>
      <c r="HD124">
        <v>0</v>
      </c>
      <c r="HE124">
        <v>0</v>
      </c>
      <c r="HF124">
        <v>0.32204000000000832</v>
      </c>
      <c r="HG124">
        <v>0</v>
      </c>
      <c r="HH124">
        <v>0</v>
      </c>
      <c r="HI124">
        <v>0</v>
      </c>
      <c r="HJ124">
        <v>-1</v>
      </c>
      <c r="HK124">
        <v>-1</v>
      </c>
      <c r="HL124">
        <v>-1</v>
      </c>
      <c r="HM124">
        <v>-1</v>
      </c>
      <c r="HN124">
        <v>50.1</v>
      </c>
      <c r="HO124">
        <v>50.1</v>
      </c>
      <c r="HP124">
        <v>2.0825200000000001</v>
      </c>
      <c r="HQ124">
        <v>2.5524900000000001</v>
      </c>
      <c r="HR124">
        <v>2.1484399999999999</v>
      </c>
      <c r="HS124">
        <v>2.5842299999999998</v>
      </c>
      <c r="HT124">
        <v>2.5451700000000002</v>
      </c>
      <c r="HU124">
        <v>2.32666</v>
      </c>
      <c r="HV124">
        <v>43.046900000000001</v>
      </c>
      <c r="HW124">
        <v>13.904400000000001</v>
      </c>
      <c r="HX124">
        <v>18</v>
      </c>
      <c r="HY124">
        <v>694.33600000000001</v>
      </c>
      <c r="HZ124">
        <v>716.20500000000004</v>
      </c>
      <c r="IA124">
        <v>30.999700000000001</v>
      </c>
      <c r="IB124">
        <v>35.9041</v>
      </c>
      <c r="IC124">
        <v>29.999600000000001</v>
      </c>
      <c r="ID124">
        <v>35.764400000000002</v>
      </c>
      <c r="IE124">
        <v>35.722099999999998</v>
      </c>
      <c r="IF124">
        <v>41.749499999999998</v>
      </c>
      <c r="IG124">
        <v>28.1982</v>
      </c>
      <c r="IH124">
        <v>66.596100000000007</v>
      </c>
      <c r="II124">
        <v>31</v>
      </c>
      <c r="IJ124">
        <v>729.55200000000002</v>
      </c>
      <c r="IK124">
        <v>31.895</v>
      </c>
      <c r="IL124">
        <v>98.386799999999994</v>
      </c>
      <c r="IM124">
        <v>98.451999999999998</v>
      </c>
    </row>
    <row r="125" spans="1:247" x14ac:dyDescent="0.2">
      <c r="A125">
        <v>110</v>
      </c>
      <c r="B125">
        <v>1665065483.5999999</v>
      </c>
      <c r="C125">
        <v>435</v>
      </c>
      <c r="D125" t="s">
        <v>606</v>
      </c>
      <c r="E125" t="s">
        <v>607</v>
      </c>
      <c r="F125">
        <v>4</v>
      </c>
      <c r="G125">
        <v>1665065481.2874999</v>
      </c>
      <c r="H125">
        <f t="shared" si="34"/>
        <v>1.3954794217689594E-3</v>
      </c>
      <c r="I125">
        <f t="shared" si="35"/>
        <v>1.3954794217689594</v>
      </c>
      <c r="J125">
        <f t="shared" si="36"/>
        <v>16.127163751341662</v>
      </c>
      <c r="K125">
        <f t="shared" si="37"/>
        <v>695.56012499999997</v>
      </c>
      <c r="L125">
        <f t="shared" si="38"/>
        <v>315.96117198466106</v>
      </c>
      <c r="M125">
        <f t="shared" si="39"/>
        <v>31.963308749322973</v>
      </c>
      <c r="N125">
        <f t="shared" si="40"/>
        <v>70.36435170006267</v>
      </c>
      <c r="O125">
        <f t="shared" si="41"/>
        <v>7.1826089571234528E-2</v>
      </c>
      <c r="P125">
        <f t="shared" si="42"/>
        <v>2.7656880605454202</v>
      </c>
      <c r="Q125">
        <f t="shared" si="43"/>
        <v>7.0805670147378943E-2</v>
      </c>
      <c r="R125">
        <f t="shared" si="44"/>
        <v>4.4344016744358734E-2</v>
      </c>
      <c r="S125">
        <f t="shared" si="45"/>
        <v>194.42520261253162</v>
      </c>
      <c r="T125">
        <f t="shared" si="46"/>
        <v>34.754364150931522</v>
      </c>
      <c r="U125">
        <f t="shared" si="47"/>
        <v>33.773224999999996</v>
      </c>
      <c r="V125">
        <f t="shared" si="48"/>
        <v>5.2757939580590643</v>
      </c>
      <c r="W125">
        <f t="shared" si="49"/>
        <v>63.260691052496568</v>
      </c>
      <c r="X125">
        <f t="shared" si="50"/>
        <v>3.3672021080951504</v>
      </c>
      <c r="Y125">
        <f t="shared" si="51"/>
        <v>5.3227400018455295</v>
      </c>
      <c r="Z125">
        <f t="shared" si="52"/>
        <v>1.9085918499639138</v>
      </c>
      <c r="AA125">
        <f t="shared" si="53"/>
        <v>-61.54064250001111</v>
      </c>
      <c r="AB125">
        <f t="shared" si="54"/>
        <v>23.655313859348009</v>
      </c>
      <c r="AC125">
        <f t="shared" si="55"/>
        <v>1.9752677210026761</v>
      </c>
      <c r="AD125">
        <f t="shared" si="56"/>
        <v>158.5151416928712</v>
      </c>
      <c r="AE125">
        <f t="shared" si="57"/>
        <v>26.234093189933578</v>
      </c>
      <c r="AF125">
        <f t="shared" si="58"/>
        <v>1.4685035134209639</v>
      </c>
      <c r="AG125">
        <f t="shared" si="59"/>
        <v>16.127163751341662</v>
      </c>
      <c r="AH125">
        <v>744.69085918612677</v>
      </c>
      <c r="AI125">
        <v>722.54373333333308</v>
      </c>
      <c r="AJ125">
        <v>1.673480288539585</v>
      </c>
      <c r="AK125">
        <v>66.416550813611067</v>
      </c>
      <c r="AL125">
        <f t="shared" si="60"/>
        <v>1.3954794217689594</v>
      </c>
      <c r="AM125">
        <v>31.975452142025851</v>
      </c>
      <c r="AN125">
        <v>33.269816969696961</v>
      </c>
      <c r="AO125">
        <v>-1.020169637551116E-2</v>
      </c>
      <c r="AP125">
        <v>79.004078207123655</v>
      </c>
      <c r="AQ125">
        <v>9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47139.186071303615</v>
      </c>
      <c r="AV125" t="s">
        <v>379</v>
      </c>
      <c r="AW125" t="s">
        <v>379</v>
      </c>
      <c r="AX125">
        <v>0</v>
      </c>
      <c r="AY125">
        <v>0</v>
      </c>
      <c r="AZ125">
        <v>261</v>
      </c>
      <c r="BA125">
        <v>1000</v>
      </c>
      <c r="BB125" t="s">
        <v>380</v>
      </c>
      <c r="BC125">
        <v>1176.155</v>
      </c>
      <c r="BD125">
        <v>1226.1110000000001</v>
      </c>
      <c r="BE125">
        <v>1216</v>
      </c>
      <c r="BF125">
        <v>1.4603136E-4</v>
      </c>
      <c r="BG125">
        <v>9.7405935999999986E-4</v>
      </c>
      <c r="BH125">
        <v>4.7597999359999997E-2</v>
      </c>
      <c r="BI125">
        <v>7.5799999999999999E-4</v>
      </c>
      <c r="BJ125">
        <f t="shared" si="64"/>
        <v>1199.9949999999999</v>
      </c>
      <c r="BK125">
        <f t="shared" si="65"/>
        <v>1009.501499799239</v>
      </c>
      <c r="BL125">
        <f t="shared" si="66"/>
        <v>0.84125475506084535</v>
      </c>
      <c r="BM125">
        <f t="shared" si="67"/>
        <v>0.16202167726743164</v>
      </c>
      <c r="BN125">
        <v>6</v>
      </c>
      <c r="BO125">
        <v>0.5</v>
      </c>
      <c r="BP125" t="s">
        <v>381</v>
      </c>
      <c r="BQ125">
        <v>2</v>
      </c>
      <c r="BR125" t="b">
        <v>1</v>
      </c>
      <c r="BS125">
        <v>1665065481.2874999</v>
      </c>
      <c r="BT125">
        <v>695.56012499999997</v>
      </c>
      <c r="BU125">
        <v>720.71912499999996</v>
      </c>
      <c r="BV125">
        <v>33.285200000000003</v>
      </c>
      <c r="BW125">
        <v>31.974775000000001</v>
      </c>
      <c r="BX125">
        <v>696.34412499999996</v>
      </c>
      <c r="BY125">
        <v>32.963162500000003</v>
      </c>
      <c r="BZ125">
        <v>649.99862500000006</v>
      </c>
      <c r="CA125">
        <v>101.06225000000001</v>
      </c>
      <c r="CB125">
        <v>9.9891375000000004E-2</v>
      </c>
      <c r="CC125">
        <v>33.931874999999998</v>
      </c>
      <c r="CD125">
        <v>999.9</v>
      </c>
      <c r="CE125">
        <v>33.773224999999996</v>
      </c>
      <c r="CF125">
        <v>0</v>
      </c>
      <c r="CG125">
        <v>0</v>
      </c>
      <c r="CH125">
        <v>8998.2799999999988</v>
      </c>
      <c r="CI125">
        <v>0</v>
      </c>
      <c r="CJ125">
        <v>395.06562500000001</v>
      </c>
      <c r="CK125">
        <v>-25.1587125</v>
      </c>
      <c r="CL125">
        <v>719.50925000000007</v>
      </c>
      <c r="CM125">
        <v>744.52487500000007</v>
      </c>
      <c r="CN125">
        <v>1.310435</v>
      </c>
      <c r="CO125">
        <v>720.71912499999996</v>
      </c>
      <c r="CP125">
        <v>31.974775000000001</v>
      </c>
      <c r="CQ125">
        <v>3.3638762500000001</v>
      </c>
      <c r="CR125">
        <v>3.2314375000000002</v>
      </c>
      <c r="CS125">
        <v>25.947925000000001</v>
      </c>
      <c r="CT125">
        <v>25.271137499999998</v>
      </c>
      <c r="CU125">
        <v>1199.9949999999999</v>
      </c>
      <c r="CV125">
        <v>0.958002625</v>
      </c>
      <c r="CW125">
        <v>4.1997337500000002E-2</v>
      </c>
      <c r="CX125">
        <v>0</v>
      </c>
      <c r="CY125">
        <v>946.72674999999992</v>
      </c>
      <c r="CZ125">
        <v>5.0001600000000002</v>
      </c>
      <c r="DA125">
        <v>12270.1</v>
      </c>
      <c r="DB125">
        <v>9515.1525000000001</v>
      </c>
      <c r="DC125">
        <v>47.530999999999999</v>
      </c>
      <c r="DD125">
        <v>49.304250000000003</v>
      </c>
      <c r="DE125">
        <v>48.617125000000001</v>
      </c>
      <c r="DF125">
        <v>48.319875000000003</v>
      </c>
      <c r="DG125">
        <v>49.25</v>
      </c>
      <c r="DH125">
        <v>1144.8050000000001</v>
      </c>
      <c r="DI125">
        <v>50.19</v>
      </c>
      <c r="DJ125">
        <v>0</v>
      </c>
      <c r="DK125">
        <v>2720.599999904633</v>
      </c>
      <c r="DL125">
        <v>0</v>
      </c>
      <c r="DM125">
        <v>945.89257692307706</v>
      </c>
      <c r="DN125">
        <v>10.661846138940181</v>
      </c>
      <c r="DO125">
        <v>23.794871816393361</v>
      </c>
      <c r="DP125">
        <v>12267.530769230771</v>
      </c>
      <c r="DQ125">
        <v>15</v>
      </c>
      <c r="DR125">
        <v>1665062474.5</v>
      </c>
      <c r="DS125" t="s">
        <v>382</v>
      </c>
      <c r="DT125">
        <v>1665062474.5</v>
      </c>
      <c r="DU125">
        <v>1665062474.5</v>
      </c>
      <c r="DV125">
        <v>8</v>
      </c>
      <c r="DW125">
        <v>-4.1000000000000002E-2</v>
      </c>
      <c r="DX125">
        <v>-0.11700000000000001</v>
      </c>
      <c r="DY125">
        <v>-0.78400000000000003</v>
      </c>
      <c r="DZ125">
        <v>0.32200000000000001</v>
      </c>
      <c r="EA125">
        <v>415</v>
      </c>
      <c r="EB125">
        <v>32</v>
      </c>
      <c r="EC125">
        <v>0.34</v>
      </c>
      <c r="ED125">
        <v>0.23</v>
      </c>
      <c r="EE125">
        <v>-24.758195000000001</v>
      </c>
      <c r="EF125">
        <v>-3.0095212007504002</v>
      </c>
      <c r="EG125">
        <v>0.29215955396837529</v>
      </c>
      <c r="EH125">
        <v>0</v>
      </c>
      <c r="EI125">
        <v>945.34247058823519</v>
      </c>
      <c r="EJ125">
        <v>9.6362719496487674</v>
      </c>
      <c r="EK125">
        <v>0.9712817255108992</v>
      </c>
      <c r="EL125">
        <v>0</v>
      </c>
      <c r="EM125">
        <v>1.2717782500000001</v>
      </c>
      <c r="EN125">
        <v>0.50044806754221183</v>
      </c>
      <c r="EO125">
        <v>5.3200927477230153E-2</v>
      </c>
      <c r="EP125">
        <v>0</v>
      </c>
      <c r="EQ125">
        <v>0</v>
      </c>
      <c r="ER125">
        <v>3</v>
      </c>
      <c r="ES125" t="s">
        <v>400</v>
      </c>
      <c r="ET125">
        <v>3.3690199999999999</v>
      </c>
      <c r="EU125">
        <v>2.8936299999999999</v>
      </c>
      <c r="EV125">
        <v>0.14230100000000001</v>
      </c>
      <c r="EW125">
        <v>0.14782200000000001</v>
      </c>
      <c r="EX125">
        <v>0.13852</v>
      </c>
      <c r="EY125">
        <v>0.137239</v>
      </c>
      <c r="EZ125">
        <v>29615.4</v>
      </c>
      <c r="FA125">
        <v>25628.2</v>
      </c>
      <c r="FB125">
        <v>30866</v>
      </c>
      <c r="FC125">
        <v>28034.6</v>
      </c>
      <c r="FD125">
        <v>35047.1</v>
      </c>
      <c r="FE125">
        <v>34152</v>
      </c>
      <c r="FF125">
        <v>40250.800000000003</v>
      </c>
      <c r="FG125">
        <v>39103.9</v>
      </c>
      <c r="FH125">
        <v>2.3041999999999998</v>
      </c>
      <c r="FI125">
        <v>2.1682000000000001</v>
      </c>
      <c r="FJ125">
        <v>0</v>
      </c>
      <c r="FK125">
        <v>7.90246E-2</v>
      </c>
      <c r="FL125">
        <v>999.9</v>
      </c>
      <c r="FM125">
        <v>32.505699999999997</v>
      </c>
      <c r="FN125">
        <v>59.6</v>
      </c>
      <c r="FO125">
        <v>38.799999999999997</v>
      </c>
      <c r="FP125">
        <v>40.991700000000002</v>
      </c>
      <c r="FQ125">
        <v>50.620899999999999</v>
      </c>
      <c r="FR125">
        <v>30.777200000000001</v>
      </c>
      <c r="FS125">
        <v>2</v>
      </c>
      <c r="FT125">
        <v>0.66866599999999998</v>
      </c>
      <c r="FU125">
        <v>1.1032299999999999</v>
      </c>
      <c r="FV125">
        <v>20.204799999999999</v>
      </c>
      <c r="FW125">
        <v>5.2120499999999996</v>
      </c>
      <c r="FX125">
        <v>11.974</v>
      </c>
      <c r="FY125">
        <v>4.9898499999999997</v>
      </c>
      <c r="FZ125">
        <v>3.2925</v>
      </c>
      <c r="GA125">
        <v>9999</v>
      </c>
      <c r="GB125">
        <v>9999</v>
      </c>
      <c r="GC125">
        <v>9999</v>
      </c>
      <c r="GD125">
        <v>999.9</v>
      </c>
      <c r="GE125">
        <v>4.9713900000000004</v>
      </c>
      <c r="GF125">
        <v>1.8742300000000001</v>
      </c>
      <c r="GG125">
        <v>1.87056</v>
      </c>
      <c r="GH125">
        <v>1.87015</v>
      </c>
      <c r="GI125">
        <v>1.87469</v>
      </c>
      <c r="GJ125">
        <v>1.87148</v>
      </c>
      <c r="GK125">
        <v>1.8669100000000001</v>
      </c>
      <c r="GL125">
        <v>1.8778999999999999</v>
      </c>
      <c r="GM125">
        <v>0</v>
      </c>
      <c r="GN125">
        <v>0</v>
      </c>
      <c r="GO125">
        <v>0</v>
      </c>
      <c r="GP125">
        <v>0</v>
      </c>
      <c r="GQ125" t="s">
        <v>384</v>
      </c>
      <c r="GR125" t="s">
        <v>385</v>
      </c>
      <c r="GS125" t="s">
        <v>386</v>
      </c>
      <c r="GT125" t="s">
        <v>386</v>
      </c>
      <c r="GU125" t="s">
        <v>386</v>
      </c>
      <c r="GV125" t="s">
        <v>386</v>
      </c>
      <c r="GW125">
        <v>0</v>
      </c>
      <c r="GX125">
        <v>100</v>
      </c>
      <c r="GY125">
        <v>100</v>
      </c>
      <c r="GZ125">
        <v>-0.78400000000000003</v>
      </c>
      <c r="HA125">
        <v>0.3221</v>
      </c>
      <c r="HB125">
        <v>-0.78395000000000437</v>
      </c>
      <c r="HC125">
        <v>0</v>
      </c>
      <c r="HD125">
        <v>0</v>
      </c>
      <c r="HE125">
        <v>0</v>
      </c>
      <c r="HF125">
        <v>0.32204000000000832</v>
      </c>
      <c r="HG125">
        <v>0</v>
      </c>
      <c r="HH125">
        <v>0</v>
      </c>
      <c r="HI125">
        <v>0</v>
      </c>
      <c r="HJ125">
        <v>-1</v>
      </c>
      <c r="HK125">
        <v>-1</v>
      </c>
      <c r="HL125">
        <v>-1</v>
      </c>
      <c r="HM125">
        <v>-1</v>
      </c>
      <c r="HN125">
        <v>50.2</v>
      </c>
      <c r="HO125">
        <v>50.2</v>
      </c>
      <c r="HP125">
        <v>2.0983900000000002</v>
      </c>
      <c r="HQ125">
        <v>2.5573700000000001</v>
      </c>
      <c r="HR125">
        <v>2.1484399999999999</v>
      </c>
      <c r="HS125">
        <v>2.5830099999999998</v>
      </c>
      <c r="HT125">
        <v>2.5451700000000002</v>
      </c>
      <c r="HU125">
        <v>2.2656200000000002</v>
      </c>
      <c r="HV125">
        <v>43.046900000000001</v>
      </c>
      <c r="HW125">
        <v>13.8956</v>
      </c>
      <c r="HX125">
        <v>18</v>
      </c>
      <c r="HY125">
        <v>694.16800000000001</v>
      </c>
      <c r="HZ125">
        <v>716.32899999999995</v>
      </c>
      <c r="IA125">
        <v>30.9999</v>
      </c>
      <c r="IB125">
        <v>35.898899999999998</v>
      </c>
      <c r="IC125">
        <v>29.999700000000001</v>
      </c>
      <c r="ID125">
        <v>35.760300000000001</v>
      </c>
      <c r="IE125">
        <v>35.7179</v>
      </c>
      <c r="IF125">
        <v>42.0672</v>
      </c>
      <c r="IG125">
        <v>28.1982</v>
      </c>
      <c r="IH125">
        <v>66.216300000000004</v>
      </c>
      <c r="II125">
        <v>31</v>
      </c>
      <c r="IJ125">
        <v>736.25699999999995</v>
      </c>
      <c r="IK125">
        <v>31.891200000000001</v>
      </c>
      <c r="IL125">
        <v>98.386300000000006</v>
      </c>
      <c r="IM125">
        <v>98.452600000000004</v>
      </c>
    </row>
    <row r="126" spans="1:247" x14ac:dyDescent="0.2">
      <c r="A126">
        <v>111</v>
      </c>
      <c r="B126">
        <v>1665065487.5999999</v>
      </c>
      <c r="C126">
        <v>439</v>
      </c>
      <c r="D126" t="s">
        <v>608</v>
      </c>
      <c r="E126" t="s">
        <v>609</v>
      </c>
      <c r="F126">
        <v>4</v>
      </c>
      <c r="G126">
        <v>1665065485.5999999</v>
      </c>
      <c r="H126">
        <f t="shared" si="34"/>
        <v>1.3987538225573718E-3</v>
      </c>
      <c r="I126">
        <f t="shared" si="35"/>
        <v>1.3987538225573719</v>
      </c>
      <c r="J126">
        <f t="shared" si="36"/>
        <v>16.381065548073718</v>
      </c>
      <c r="K126">
        <f t="shared" si="37"/>
        <v>702.52428571428561</v>
      </c>
      <c r="L126">
        <f t="shared" si="38"/>
        <v>316.43994561835763</v>
      </c>
      <c r="M126">
        <f t="shared" si="39"/>
        <v>32.012194512509218</v>
      </c>
      <c r="N126">
        <f t="shared" si="40"/>
        <v>71.069864583944096</v>
      </c>
      <c r="O126">
        <f t="shared" si="41"/>
        <v>7.171150781969729E-2</v>
      </c>
      <c r="P126">
        <f t="shared" si="42"/>
        <v>2.7677498539029974</v>
      </c>
      <c r="Q126">
        <f t="shared" si="43"/>
        <v>7.069506278015962E-2</v>
      </c>
      <c r="R126">
        <f t="shared" si="44"/>
        <v>4.4274537528871116E-2</v>
      </c>
      <c r="S126">
        <f t="shared" si="45"/>
        <v>194.42417661252961</v>
      </c>
      <c r="T126">
        <f t="shared" si="46"/>
        <v>34.751853386714899</v>
      </c>
      <c r="U126">
        <f t="shared" si="47"/>
        <v>33.787842857142863</v>
      </c>
      <c r="V126">
        <f t="shared" si="48"/>
        <v>5.280104406561489</v>
      </c>
      <c r="W126">
        <f t="shared" si="49"/>
        <v>63.204673534612596</v>
      </c>
      <c r="X126">
        <f t="shared" si="50"/>
        <v>3.3640239793990525</v>
      </c>
      <c r="Y126">
        <f t="shared" si="51"/>
        <v>5.3224291674520261</v>
      </c>
      <c r="Z126">
        <f t="shared" si="52"/>
        <v>1.9160804271624365</v>
      </c>
      <c r="AA126">
        <f t="shared" si="53"/>
        <v>-61.685043574780096</v>
      </c>
      <c r="AB126">
        <f t="shared" si="54"/>
        <v>21.335603365817491</v>
      </c>
      <c r="AC126">
        <f t="shared" si="55"/>
        <v>1.7803580214744761</v>
      </c>
      <c r="AD126">
        <f t="shared" si="56"/>
        <v>155.85509442504147</v>
      </c>
      <c r="AE126">
        <f t="shared" si="57"/>
        <v>26.474815084020985</v>
      </c>
      <c r="AF126">
        <f t="shared" si="58"/>
        <v>1.4504203972023406</v>
      </c>
      <c r="AG126">
        <f t="shared" si="59"/>
        <v>16.381065548073718</v>
      </c>
      <c r="AH126">
        <v>751.53593255336057</v>
      </c>
      <c r="AI126">
        <v>729.18515757575767</v>
      </c>
      <c r="AJ126">
        <v>1.663893020980292</v>
      </c>
      <c r="AK126">
        <v>66.416550813611067</v>
      </c>
      <c r="AL126">
        <f t="shared" si="60"/>
        <v>1.3987538225573719</v>
      </c>
      <c r="AM126">
        <v>31.964313527709809</v>
      </c>
      <c r="AN126">
        <v>33.24407999999999</v>
      </c>
      <c r="AO126">
        <v>-6.5478302062498481E-3</v>
      </c>
      <c r="AP126">
        <v>79.004078207123655</v>
      </c>
      <c r="AQ126">
        <v>10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47195.884239664032</v>
      </c>
      <c r="AV126" t="s">
        <v>379</v>
      </c>
      <c r="AW126" t="s">
        <v>379</v>
      </c>
      <c r="AX126">
        <v>0</v>
      </c>
      <c r="AY126">
        <v>0</v>
      </c>
      <c r="AZ126">
        <v>261</v>
      </c>
      <c r="BA126">
        <v>1000</v>
      </c>
      <c r="BB126" t="s">
        <v>380</v>
      </c>
      <c r="BC126">
        <v>1176.155</v>
      </c>
      <c r="BD126">
        <v>1226.1110000000001</v>
      </c>
      <c r="BE126">
        <v>1216</v>
      </c>
      <c r="BF126">
        <v>1.4603136E-4</v>
      </c>
      <c r="BG126">
        <v>9.7405935999999986E-4</v>
      </c>
      <c r="BH126">
        <v>4.7597999359999997E-2</v>
      </c>
      <c r="BI126">
        <v>7.5799999999999999E-4</v>
      </c>
      <c r="BJ126">
        <f t="shared" si="64"/>
        <v>1199.988571428572</v>
      </c>
      <c r="BK126">
        <f t="shared" si="65"/>
        <v>1009.4960997992384</v>
      </c>
      <c r="BL126">
        <f t="shared" si="66"/>
        <v>0.84125476178281056</v>
      </c>
      <c r="BM126">
        <f t="shared" si="67"/>
        <v>0.16202169024082452</v>
      </c>
      <c r="BN126">
        <v>6</v>
      </c>
      <c r="BO126">
        <v>0.5</v>
      </c>
      <c r="BP126" t="s">
        <v>381</v>
      </c>
      <c r="BQ126">
        <v>2</v>
      </c>
      <c r="BR126" t="b">
        <v>1</v>
      </c>
      <c r="BS126">
        <v>1665065485.5999999</v>
      </c>
      <c r="BT126">
        <v>702.52428571428561</v>
      </c>
      <c r="BU126">
        <v>727.90371428571416</v>
      </c>
      <c r="BV126">
        <v>33.253314285714289</v>
      </c>
      <c r="BW126">
        <v>31.958957142857141</v>
      </c>
      <c r="BX126">
        <v>703.30828571428572</v>
      </c>
      <c r="BY126">
        <v>32.931257142857149</v>
      </c>
      <c r="BZ126">
        <v>649.98557142857135</v>
      </c>
      <c r="CA126">
        <v>101.0637142857143</v>
      </c>
      <c r="CB126">
        <v>9.9855471428571416E-2</v>
      </c>
      <c r="CC126">
        <v>33.93082857142857</v>
      </c>
      <c r="CD126">
        <v>999.89999999999986</v>
      </c>
      <c r="CE126">
        <v>33.787842857142863</v>
      </c>
      <c r="CF126">
        <v>0</v>
      </c>
      <c r="CG126">
        <v>0</v>
      </c>
      <c r="CH126">
        <v>9009.1071428571431</v>
      </c>
      <c r="CI126">
        <v>0</v>
      </c>
      <c r="CJ126">
        <v>390.70200000000011</v>
      </c>
      <c r="CK126">
        <v>-25.379242857142859</v>
      </c>
      <c r="CL126">
        <v>726.68928571428569</v>
      </c>
      <c r="CM126">
        <v>751.93471428571422</v>
      </c>
      <c r="CN126">
        <v>1.294345714285714</v>
      </c>
      <c r="CO126">
        <v>727.90371428571416</v>
      </c>
      <c r="CP126">
        <v>31.958957142857141</v>
      </c>
      <c r="CQ126">
        <v>3.3607</v>
      </c>
      <c r="CR126">
        <v>3.229888571428571</v>
      </c>
      <c r="CS126">
        <v>25.931971428571419</v>
      </c>
      <c r="CT126">
        <v>25.26305714285715</v>
      </c>
      <c r="CU126">
        <v>1199.988571428572</v>
      </c>
      <c r="CV126">
        <v>0.95800242857142859</v>
      </c>
      <c r="CW126">
        <v>4.199752857142857E-2</v>
      </c>
      <c r="CX126">
        <v>0</v>
      </c>
      <c r="CY126">
        <v>947.46828571428557</v>
      </c>
      <c r="CZ126">
        <v>5.0001600000000002</v>
      </c>
      <c r="DA126">
        <v>12273.87142857143</v>
      </c>
      <c r="DB126">
        <v>9515.0871428571427</v>
      </c>
      <c r="DC126">
        <v>47.535428571428568</v>
      </c>
      <c r="DD126">
        <v>49.285428571428582</v>
      </c>
      <c r="DE126">
        <v>48.588999999999999</v>
      </c>
      <c r="DF126">
        <v>48.311999999999998</v>
      </c>
      <c r="DG126">
        <v>49.25</v>
      </c>
      <c r="DH126">
        <v>1144.798571428571</v>
      </c>
      <c r="DI126">
        <v>50.19</v>
      </c>
      <c r="DJ126">
        <v>0</v>
      </c>
      <c r="DK126">
        <v>2724.7999999523158</v>
      </c>
      <c r="DL126">
        <v>0</v>
      </c>
      <c r="DM126">
        <v>946.70555999999999</v>
      </c>
      <c r="DN126">
        <v>9.9754615363678703</v>
      </c>
      <c r="DO126">
        <v>47.384615440203113</v>
      </c>
      <c r="DP126">
        <v>12270.072</v>
      </c>
      <c r="DQ126">
        <v>15</v>
      </c>
      <c r="DR126">
        <v>1665062474.5</v>
      </c>
      <c r="DS126" t="s">
        <v>382</v>
      </c>
      <c r="DT126">
        <v>1665062474.5</v>
      </c>
      <c r="DU126">
        <v>1665062474.5</v>
      </c>
      <c r="DV126">
        <v>8</v>
      </c>
      <c r="DW126">
        <v>-4.1000000000000002E-2</v>
      </c>
      <c r="DX126">
        <v>-0.11700000000000001</v>
      </c>
      <c r="DY126">
        <v>-0.78400000000000003</v>
      </c>
      <c r="DZ126">
        <v>0.32200000000000001</v>
      </c>
      <c r="EA126">
        <v>415</v>
      </c>
      <c r="EB126">
        <v>32</v>
      </c>
      <c r="EC126">
        <v>0.34</v>
      </c>
      <c r="ED126">
        <v>0.23</v>
      </c>
      <c r="EE126">
        <v>-24.9425475</v>
      </c>
      <c r="EF126">
        <v>-2.7957399624764379</v>
      </c>
      <c r="EG126">
        <v>0.27324465043940022</v>
      </c>
      <c r="EH126">
        <v>0</v>
      </c>
      <c r="EI126">
        <v>945.91600000000005</v>
      </c>
      <c r="EJ126">
        <v>10.0002444570141</v>
      </c>
      <c r="EK126">
        <v>1.006816064748314</v>
      </c>
      <c r="EL126">
        <v>0</v>
      </c>
      <c r="EM126">
        <v>1.28937875</v>
      </c>
      <c r="EN126">
        <v>0.28855125703564571</v>
      </c>
      <c r="EO126">
        <v>4.2395495762374349E-2</v>
      </c>
      <c r="EP126">
        <v>0</v>
      </c>
      <c r="EQ126">
        <v>0</v>
      </c>
      <c r="ER126">
        <v>3</v>
      </c>
      <c r="ES126" t="s">
        <v>400</v>
      </c>
      <c r="ET126">
        <v>3.3692099999999998</v>
      </c>
      <c r="EU126">
        <v>2.89377</v>
      </c>
      <c r="EV126">
        <v>0.14321300000000001</v>
      </c>
      <c r="EW126">
        <v>0.14877599999999999</v>
      </c>
      <c r="EX126">
        <v>0.13845499999999999</v>
      </c>
      <c r="EY126">
        <v>0.13716200000000001</v>
      </c>
      <c r="EZ126">
        <v>29584.6</v>
      </c>
      <c r="FA126">
        <v>25600</v>
      </c>
      <c r="FB126">
        <v>30866.799999999999</v>
      </c>
      <c r="FC126">
        <v>28035.200000000001</v>
      </c>
      <c r="FD126">
        <v>35050.699999999997</v>
      </c>
      <c r="FE126">
        <v>34155.800000000003</v>
      </c>
      <c r="FF126">
        <v>40251.9</v>
      </c>
      <c r="FG126">
        <v>39104.699999999997</v>
      </c>
      <c r="FH126">
        <v>2.3043800000000001</v>
      </c>
      <c r="FI126">
        <v>2.1678199999999999</v>
      </c>
      <c r="FJ126">
        <v>0</v>
      </c>
      <c r="FK126">
        <v>7.9095399999999996E-2</v>
      </c>
      <c r="FL126">
        <v>999.9</v>
      </c>
      <c r="FM126">
        <v>32.502099999999999</v>
      </c>
      <c r="FN126">
        <v>59.5</v>
      </c>
      <c r="FO126">
        <v>38.799999999999997</v>
      </c>
      <c r="FP126">
        <v>40.922800000000002</v>
      </c>
      <c r="FQ126">
        <v>50.8309</v>
      </c>
      <c r="FR126">
        <v>30.7532</v>
      </c>
      <c r="FS126">
        <v>2</v>
      </c>
      <c r="FT126">
        <v>0.66818900000000003</v>
      </c>
      <c r="FU126">
        <v>1.10362</v>
      </c>
      <c r="FV126">
        <v>20.204799999999999</v>
      </c>
      <c r="FW126">
        <v>5.2114500000000001</v>
      </c>
      <c r="FX126">
        <v>11.974</v>
      </c>
      <c r="FY126">
        <v>4.98935</v>
      </c>
      <c r="FZ126">
        <v>3.2925</v>
      </c>
      <c r="GA126">
        <v>9999</v>
      </c>
      <c r="GB126">
        <v>9999</v>
      </c>
      <c r="GC126">
        <v>9999</v>
      </c>
      <c r="GD126">
        <v>999.9</v>
      </c>
      <c r="GE126">
        <v>4.9714</v>
      </c>
      <c r="GF126">
        <v>1.8742399999999999</v>
      </c>
      <c r="GG126">
        <v>1.8705499999999999</v>
      </c>
      <c r="GH126">
        <v>1.87015</v>
      </c>
      <c r="GI126">
        <v>1.87469</v>
      </c>
      <c r="GJ126">
        <v>1.87148</v>
      </c>
      <c r="GK126">
        <v>1.8669100000000001</v>
      </c>
      <c r="GL126">
        <v>1.8778999999999999</v>
      </c>
      <c r="GM126">
        <v>0</v>
      </c>
      <c r="GN126">
        <v>0</v>
      </c>
      <c r="GO126">
        <v>0</v>
      </c>
      <c r="GP126">
        <v>0</v>
      </c>
      <c r="GQ126" t="s">
        <v>384</v>
      </c>
      <c r="GR126" t="s">
        <v>385</v>
      </c>
      <c r="GS126" t="s">
        <v>386</v>
      </c>
      <c r="GT126" t="s">
        <v>386</v>
      </c>
      <c r="GU126" t="s">
        <v>386</v>
      </c>
      <c r="GV126" t="s">
        <v>386</v>
      </c>
      <c r="GW126">
        <v>0</v>
      </c>
      <c r="GX126">
        <v>100</v>
      </c>
      <c r="GY126">
        <v>100</v>
      </c>
      <c r="GZ126">
        <v>-0.78300000000000003</v>
      </c>
      <c r="HA126">
        <v>0.3221</v>
      </c>
      <c r="HB126">
        <v>-0.78395000000000437</v>
      </c>
      <c r="HC126">
        <v>0</v>
      </c>
      <c r="HD126">
        <v>0</v>
      </c>
      <c r="HE126">
        <v>0</v>
      </c>
      <c r="HF126">
        <v>0.32204000000000832</v>
      </c>
      <c r="HG126">
        <v>0</v>
      </c>
      <c r="HH126">
        <v>0</v>
      </c>
      <c r="HI126">
        <v>0</v>
      </c>
      <c r="HJ126">
        <v>-1</v>
      </c>
      <c r="HK126">
        <v>-1</v>
      </c>
      <c r="HL126">
        <v>-1</v>
      </c>
      <c r="HM126">
        <v>-1</v>
      </c>
      <c r="HN126">
        <v>50.2</v>
      </c>
      <c r="HO126">
        <v>50.2</v>
      </c>
      <c r="HP126">
        <v>2.1130399999999998</v>
      </c>
      <c r="HQ126">
        <v>2.5524900000000001</v>
      </c>
      <c r="HR126">
        <v>2.1484399999999999</v>
      </c>
      <c r="HS126">
        <v>2.5830099999999998</v>
      </c>
      <c r="HT126">
        <v>2.5451700000000002</v>
      </c>
      <c r="HU126">
        <v>2.3327599999999999</v>
      </c>
      <c r="HV126">
        <v>43.046900000000001</v>
      </c>
      <c r="HW126">
        <v>13.904400000000001</v>
      </c>
      <c r="HX126">
        <v>18</v>
      </c>
      <c r="HY126">
        <v>694.26499999999999</v>
      </c>
      <c r="HZ126">
        <v>715.92200000000003</v>
      </c>
      <c r="IA126">
        <v>31</v>
      </c>
      <c r="IB126">
        <v>35.894100000000002</v>
      </c>
      <c r="IC126">
        <v>29.9998</v>
      </c>
      <c r="ID126">
        <v>35.755899999999997</v>
      </c>
      <c r="IE126">
        <v>35.714599999999997</v>
      </c>
      <c r="IF126">
        <v>42.378700000000002</v>
      </c>
      <c r="IG126">
        <v>28.1982</v>
      </c>
      <c r="IH126">
        <v>66.216300000000004</v>
      </c>
      <c r="II126">
        <v>31</v>
      </c>
      <c r="IJ126">
        <v>742.93600000000004</v>
      </c>
      <c r="IK126">
        <v>31.8935</v>
      </c>
      <c r="IL126">
        <v>98.388900000000007</v>
      </c>
      <c r="IM126">
        <v>98.454700000000003</v>
      </c>
    </row>
    <row r="127" spans="1:247" x14ac:dyDescent="0.2">
      <c r="A127">
        <v>112</v>
      </c>
      <c r="B127">
        <v>1665065491.5999999</v>
      </c>
      <c r="C127">
        <v>443</v>
      </c>
      <c r="D127" t="s">
        <v>610</v>
      </c>
      <c r="E127" t="s">
        <v>611</v>
      </c>
      <c r="F127">
        <v>4</v>
      </c>
      <c r="G127">
        <v>1665065489.2874999</v>
      </c>
      <c r="H127">
        <f t="shared" si="34"/>
        <v>1.4074346503718848E-3</v>
      </c>
      <c r="I127">
        <f t="shared" si="35"/>
        <v>1.4074346503718849</v>
      </c>
      <c r="J127">
        <f t="shared" si="36"/>
        <v>16.383577499066298</v>
      </c>
      <c r="K127">
        <f t="shared" si="37"/>
        <v>708.56475</v>
      </c>
      <c r="L127">
        <f t="shared" si="38"/>
        <v>324.45933745125166</v>
      </c>
      <c r="M127">
        <f t="shared" si="39"/>
        <v>32.823512117404142</v>
      </c>
      <c r="N127">
        <f t="shared" si="40"/>
        <v>71.681042808899804</v>
      </c>
      <c r="O127">
        <f t="shared" si="41"/>
        <v>7.2157956822668068E-2</v>
      </c>
      <c r="P127">
        <f t="shared" si="42"/>
        <v>2.7659757873401984</v>
      </c>
      <c r="Q127">
        <f t="shared" si="43"/>
        <v>7.1128264435557656E-2</v>
      </c>
      <c r="R127">
        <f t="shared" si="44"/>
        <v>4.4546454925491509E-2</v>
      </c>
      <c r="S127">
        <f t="shared" si="45"/>
        <v>194.4256016125324</v>
      </c>
      <c r="T127">
        <f t="shared" si="46"/>
        <v>34.750974740560764</v>
      </c>
      <c r="U127">
        <f t="shared" si="47"/>
        <v>33.780974999999998</v>
      </c>
      <c r="V127">
        <f t="shared" si="48"/>
        <v>5.278078862172725</v>
      </c>
      <c r="W127">
        <f t="shared" si="49"/>
        <v>63.159457137415679</v>
      </c>
      <c r="X127">
        <f t="shared" si="50"/>
        <v>3.3618043092342118</v>
      </c>
      <c r="Y127">
        <f t="shared" si="51"/>
        <v>5.3227251493310863</v>
      </c>
      <c r="Z127">
        <f t="shared" si="52"/>
        <v>1.9162745529385132</v>
      </c>
      <c r="AA127">
        <f t="shared" si="53"/>
        <v>-62.067868081400121</v>
      </c>
      <c r="AB127">
        <f t="shared" si="54"/>
        <v>22.494644390713557</v>
      </c>
      <c r="AC127">
        <f t="shared" si="55"/>
        <v>1.8782247057664159</v>
      </c>
      <c r="AD127">
        <f t="shared" si="56"/>
        <v>156.73060262761226</v>
      </c>
      <c r="AE127">
        <f t="shared" si="57"/>
        <v>26.712356719084298</v>
      </c>
      <c r="AF127">
        <f t="shared" si="58"/>
        <v>1.4510502932293976</v>
      </c>
      <c r="AG127">
        <f t="shared" si="59"/>
        <v>16.383577499066298</v>
      </c>
      <c r="AH127">
        <v>758.55338357625578</v>
      </c>
      <c r="AI127">
        <v>736.01818787878756</v>
      </c>
      <c r="AJ127">
        <v>1.7094160065879671</v>
      </c>
      <c r="AK127">
        <v>66.416550813611067</v>
      </c>
      <c r="AL127">
        <f t="shared" si="60"/>
        <v>1.4074346503718849</v>
      </c>
      <c r="AM127">
        <v>31.936187039372111</v>
      </c>
      <c r="AN127">
        <v>33.2209806060606</v>
      </c>
      <c r="AO127">
        <v>-5.9967095626888359E-3</v>
      </c>
      <c r="AP127">
        <v>79.004078207123655</v>
      </c>
      <c r="AQ127">
        <v>10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47147.090567320542</v>
      </c>
      <c r="AV127" t="s">
        <v>379</v>
      </c>
      <c r="AW127" t="s">
        <v>379</v>
      </c>
      <c r="AX127">
        <v>0</v>
      </c>
      <c r="AY127">
        <v>0</v>
      </c>
      <c r="AZ127">
        <v>261</v>
      </c>
      <c r="BA127">
        <v>1000</v>
      </c>
      <c r="BB127" t="s">
        <v>380</v>
      </c>
      <c r="BC127">
        <v>1176.155</v>
      </c>
      <c r="BD127">
        <v>1226.1110000000001</v>
      </c>
      <c r="BE127">
        <v>1216</v>
      </c>
      <c r="BF127">
        <v>1.4603136E-4</v>
      </c>
      <c r="BG127">
        <v>9.7405935999999986E-4</v>
      </c>
      <c r="BH127">
        <v>4.7597999359999997E-2</v>
      </c>
      <c r="BI127">
        <v>7.5799999999999999E-4</v>
      </c>
      <c r="BJ127">
        <f t="shared" si="64"/>
        <v>1199.9974999999999</v>
      </c>
      <c r="BK127">
        <f t="shared" si="65"/>
        <v>1009.5035997992394</v>
      </c>
      <c r="BL127">
        <f t="shared" si="66"/>
        <v>0.84125475244676717</v>
      </c>
      <c r="BM127">
        <f t="shared" si="67"/>
        <v>0.1620216722222608</v>
      </c>
      <c r="BN127">
        <v>6</v>
      </c>
      <c r="BO127">
        <v>0.5</v>
      </c>
      <c r="BP127" t="s">
        <v>381</v>
      </c>
      <c r="BQ127">
        <v>2</v>
      </c>
      <c r="BR127" t="b">
        <v>1</v>
      </c>
      <c r="BS127">
        <v>1665065489.2874999</v>
      </c>
      <c r="BT127">
        <v>708.56475</v>
      </c>
      <c r="BU127">
        <v>734.17000000000007</v>
      </c>
      <c r="BV127">
        <v>33.231324999999998</v>
      </c>
      <c r="BW127">
        <v>31.936475000000002</v>
      </c>
      <c r="BX127">
        <v>709.34875</v>
      </c>
      <c r="BY127">
        <v>32.909287499999998</v>
      </c>
      <c r="BZ127">
        <v>650.03512499999999</v>
      </c>
      <c r="CA127">
        <v>101.063625</v>
      </c>
      <c r="CB127">
        <v>0.10009053750000001</v>
      </c>
      <c r="CC127">
        <v>33.931825000000003</v>
      </c>
      <c r="CD127">
        <v>999.9</v>
      </c>
      <c r="CE127">
        <v>33.780974999999998</v>
      </c>
      <c r="CF127">
        <v>0</v>
      </c>
      <c r="CG127">
        <v>0</v>
      </c>
      <c r="CH127">
        <v>8999.6862500000007</v>
      </c>
      <c r="CI127">
        <v>0</v>
      </c>
      <c r="CJ127">
        <v>387.94087500000001</v>
      </c>
      <c r="CK127">
        <v>-25.605237500000001</v>
      </c>
      <c r="CL127">
        <v>732.92062499999997</v>
      </c>
      <c r="CM127">
        <v>758.39012500000001</v>
      </c>
      <c r="CN127">
        <v>1.29486375</v>
      </c>
      <c r="CO127">
        <v>734.17000000000007</v>
      </c>
      <c r="CP127">
        <v>31.936475000000002</v>
      </c>
      <c r="CQ127">
        <v>3.3584787500000002</v>
      </c>
      <c r="CR127">
        <v>3.2276162500000001</v>
      </c>
      <c r="CS127">
        <v>25.9208125</v>
      </c>
      <c r="CT127">
        <v>25.251212500000001</v>
      </c>
      <c r="CU127">
        <v>1199.9974999999999</v>
      </c>
      <c r="CV127">
        <v>0.958002625</v>
      </c>
      <c r="CW127">
        <v>4.1997337500000002E-2</v>
      </c>
      <c r="CX127">
        <v>0</v>
      </c>
      <c r="CY127">
        <v>948.18825000000004</v>
      </c>
      <c r="CZ127">
        <v>5.0001600000000002</v>
      </c>
      <c r="DA127">
        <v>12280.262500000001</v>
      </c>
      <c r="DB127">
        <v>9515.1575000000012</v>
      </c>
      <c r="DC127">
        <v>47.507750000000001</v>
      </c>
      <c r="DD127">
        <v>49.304250000000003</v>
      </c>
      <c r="DE127">
        <v>48.601374999999997</v>
      </c>
      <c r="DF127">
        <v>48.311999999999998</v>
      </c>
      <c r="DG127">
        <v>49.226374999999997</v>
      </c>
      <c r="DH127">
        <v>1144.8074999999999</v>
      </c>
      <c r="DI127">
        <v>50.19</v>
      </c>
      <c r="DJ127">
        <v>0</v>
      </c>
      <c r="DK127">
        <v>2728.400000095367</v>
      </c>
      <c r="DL127">
        <v>0</v>
      </c>
      <c r="DM127">
        <v>947.30420000000004</v>
      </c>
      <c r="DN127">
        <v>10.30176919349945</v>
      </c>
      <c r="DO127">
        <v>71.661538339098541</v>
      </c>
      <c r="DP127">
        <v>12273.86</v>
      </c>
      <c r="DQ127">
        <v>15</v>
      </c>
      <c r="DR127">
        <v>1665062474.5</v>
      </c>
      <c r="DS127" t="s">
        <v>382</v>
      </c>
      <c r="DT127">
        <v>1665062474.5</v>
      </c>
      <c r="DU127">
        <v>1665062474.5</v>
      </c>
      <c r="DV127">
        <v>8</v>
      </c>
      <c r="DW127">
        <v>-4.1000000000000002E-2</v>
      </c>
      <c r="DX127">
        <v>-0.11700000000000001</v>
      </c>
      <c r="DY127">
        <v>-0.78400000000000003</v>
      </c>
      <c r="DZ127">
        <v>0.32200000000000001</v>
      </c>
      <c r="EA127">
        <v>415</v>
      </c>
      <c r="EB127">
        <v>32</v>
      </c>
      <c r="EC127">
        <v>0.34</v>
      </c>
      <c r="ED127">
        <v>0.23</v>
      </c>
      <c r="EE127">
        <v>-25.1510225</v>
      </c>
      <c r="EF127">
        <v>-2.834781613508413</v>
      </c>
      <c r="EG127">
        <v>0.27740610257121218</v>
      </c>
      <c r="EH127">
        <v>0</v>
      </c>
      <c r="EI127">
        <v>946.63479411764706</v>
      </c>
      <c r="EJ127">
        <v>10.3657295596424</v>
      </c>
      <c r="EK127">
        <v>1.0426361888589559</v>
      </c>
      <c r="EL127">
        <v>0</v>
      </c>
      <c r="EM127">
        <v>1.3042722499999999</v>
      </c>
      <c r="EN127">
        <v>1.248439024389858E-2</v>
      </c>
      <c r="EO127">
        <v>2.54089064589073E-2</v>
      </c>
      <c r="EP127">
        <v>1</v>
      </c>
      <c r="EQ127">
        <v>1</v>
      </c>
      <c r="ER127">
        <v>3</v>
      </c>
      <c r="ES127" t="s">
        <v>391</v>
      </c>
      <c r="ET127">
        <v>3.36924</v>
      </c>
      <c r="EU127">
        <v>2.89371</v>
      </c>
      <c r="EV127">
        <v>0.14413400000000001</v>
      </c>
      <c r="EW127">
        <v>0.14970600000000001</v>
      </c>
      <c r="EX127">
        <v>0.13838900000000001</v>
      </c>
      <c r="EY127">
        <v>0.137129</v>
      </c>
      <c r="EZ127">
        <v>29552.799999999999</v>
      </c>
      <c r="FA127">
        <v>25572.400000000001</v>
      </c>
      <c r="FB127">
        <v>30866.9</v>
      </c>
      <c r="FC127">
        <v>28035.7</v>
      </c>
      <c r="FD127">
        <v>35053.199999999997</v>
      </c>
      <c r="FE127">
        <v>34157.699999999997</v>
      </c>
      <c r="FF127">
        <v>40251.699999999997</v>
      </c>
      <c r="FG127">
        <v>39105.4</v>
      </c>
      <c r="FH127">
        <v>2.3043999999999998</v>
      </c>
      <c r="FI127">
        <v>2.1678700000000002</v>
      </c>
      <c r="FJ127">
        <v>0</v>
      </c>
      <c r="FK127">
        <v>7.9229499999999994E-2</v>
      </c>
      <c r="FL127">
        <v>999.9</v>
      </c>
      <c r="FM127">
        <v>32.499099999999999</v>
      </c>
      <c r="FN127">
        <v>59.5</v>
      </c>
      <c r="FO127">
        <v>38.799999999999997</v>
      </c>
      <c r="FP127">
        <v>40.926400000000001</v>
      </c>
      <c r="FQ127">
        <v>51.2209</v>
      </c>
      <c r="FR127">
        <v>30.637</v>
      </c>
      <c r="FS127">
        <v>2</v>
      </c>
      <c r="FT127">
        <v>0.66818900000000003</v>
      </c>
      <c r="FU127">
        <v>1.1035900000000001</v>
      </c>
      <c r="FV127">
        <v>20.204799999999999</v>
      </c>
      <c r="FW127">
        <v>5.2122000000000002</v>
      </c>
      <c r="FX127">
        <v>11.974</v>
      </c>
      <c r="FY127">
        <v>4.9896500000000001</v>
      </c>
      <c r="FZ127">
        <v>3.2925</v>
      </c>
      <c r="GA127">
        <v>9999</v>
      </c>
      <c r="GB127">
        <v>9999</v>
      </c>
      <c r="GC127">
        <v>9999</v>
      </c>
      <c r="GD127">
        <v>999.9</v>
      </c>
      <c r="GE127">
        <v>4.9714099999999997</v>
      </c>
      <c r="GF127">
        <v>1.87422</v>
      </c>
      <c r="GG127">
        <v>1.87056</v>
      </c>
      <c r="GH127">
        <v>1.87015</v>
      </c>
      <c r="GI127">
        <v>1.8747</v>
      </c>
      <c r="GJ127">
        <v>1.87147</v>
      </c>
      <c r="GK127">
        <v>1.86693</v>
      </c>
      <c r="GL127">
        <v>1.87791</v>
      </c>
      <c r="GM127">
        <v>0</v>
      </c>
      <c r="GN127">
        <v>0</v>
      </c>
      <c r="GO127">
        <v>0</v>
      </c>
      <c r="GP127">
        <v>0</v>
      </c>
      <c r="GQ127" t="s">
        <v>384</v>
      </c>
      <c r="GR127" t="s">
        <v>385</v>
      </c>
      <c r="GS127" t="s">
        <v>386</v>
      </c>
      <c r="GT127" t="s">
        <v>386</v>
      </c>
      <c r="GU127" t="s">
        <v>386</v>
      </c>
      <c r="GV127" t="s">
        <v>386</v>
      </c>
      <c r="GW127">
        <v>0</v>
      </c>
      <c r="GX127">
        <v>100</v>
      </c>
      <c r="GY127">
        <v>100</v>
      </c>
      <c r="GZ127">
        <v>-0.78400000000000003</v>
      </c>
      <c r="HA127">
        <v>0.32200000000000001</v>
      </c>
      <c r="HB127">
        <v>-0.78395000000000437</v>
      </c>
      <c r="HC127">
        <v>0</v>
      </c>
      <c r="HD127">
        <v>0</v>
      </c>
      <c r="HE127">
        <v>0</v>
      </c>
      <c r="HF127">
        <v>0.32204000000000832</v>
      </c>
      <c r="HG127">
        <v>0</v>
      </c>
      <c r="HH127">
        <v>0</v>
      </c>
      <c r="HI127">
        <v>0</v>
      </c>
      <c r="HJ127">
        <v>-1</v>
      </c>
      <c r="HK127">
        <v>-1</v>
      </c>
      <c r="HL127">
        <v>-1</v>
      </c>
      <c r="HM127">
        <v>-1</v>
      </c>
      <c r="HN127">
        <v>50.3</v>
      </c>
      <c r="HO127">
        <v>50.3</v>
      </c>
      <c r="HP127">
        <v>2.1289099999999999</v>
      </c>
      <c r="HQ127">
        <v>2.5573700000000001</v>
      </c>
      <c r="HR127">
        <v>2.1484399999999999</v>
      </c>
      <c r="HS127">
        <v>2.5830099999999998</v>
      </c>
      <c r="HT127">
        <v>2.5451700000000002</v>
      </c>
      <c r="HU127">
        <v>2.2753899999999998</v>
      </c>
      <c r="HV127">
        <v>43.046900000000001</v>
      </c>
      <c r="HW127">
        <v>13.886900000000001</v>
      </c>
      <c r="HX127">
        <v>18</v>
      </c>
      <c r="HY127">
        <v>694.24199999999996</v>
      </c>
      <c r="HZ127">
        <v>715.92200000000003</v>
      </c>
      <c r="IA127">
        <v>31</v>
      </c>
      <c r="IB127">
        <v>35.889800000000001</v>
      </c>
      <c r="IC127">
        <v>29.9998</v>
      </c>
      <c r="ID127">
        <v>35.752000000000002</v>
      </c>
      <c r="IE127">
        <v>35.710500000000003</v>
      </c>
      <c r="IF127">
        <v>42.691400000000002</v>
      </c>
      <c r="IG127">
        <v>28.1982</v>
      </c>
      <c r="IH127">
        <v>66.216300000000004</v>
      </c>
      <c r="II127">
        <v>31</v>
      </c>
      <c r="IJ127">
        <v>749.62300000000005</v>
      </c>
      <c r="IK127">
        <v>31.905100000000001</v>
      </c>
      <c r="IL127">
        <v>98.388800000000003</v>
      </c>
      <c r="IM127">
        <v>98.456299999999999</v>
      </c>
    </row>
    <row r="128" spans="1:247" x14ac:dyDescent="0.2">
      <c r="A128">
        <v>113</v>
      </c>
      <c r="B128">
        <v>1665065495.5999999</v>
      </c>
      <c r="C128">
        <v>447</v>
      </c>
      <c r="D128" t="s">
        <v>612</v>
      </c>
      <c r="E128" t="s">
        <v>613</v>
      </c>
      <c r="F128">
        <v>4</v>
      </c>
      <c r="G128">
        <v>1665065493.5999999</v>
      </c>
      <c r="H128">
        <f t="shared" si="34"/>
        <v>1.4140287007561904E-3</v>
      </c>
      <c r="I128">
        <f t="shared" si="35"/>
        <v>1.4140287007561905</v>
      </c>
      <c r="J128">
        <f t="shared" si="36"/>
        <v>16.742559231357156</v>
      </c>
      <c r="K128">
        <f t="shared" si="37"/>
        <v>715.68371428571425</v>
      </c>
      <c r="L128">
        <f t="shared" si="38"/>
        <v>324.67047305603541</v>
      </c>
      <c r="M128">
        <f t="shared" si="39"/>
        <v>32.844296621905329</v>
      </c>
      <c r="N128">
        <f t="shared" si="40"/>
        <v>72.399956726000084</v>
      </c>
      <c r="O128">
        <f t="shared" si="41"/>
        <v>7.2408325442548341E-2</v>
      </c>
      <c r="P128">
        <f t="shared" si="42"/>
        <v>2.7679898033616643</v>
      </c>
      <c r="Q128">
        <f t="shared" si="43"/>
        <v>7.1372273249273421E-2</v>
      </c>
      <c r="R128">
        <f t="shared" si="44"/>
        <v>4.469952095821015E-2</v>
      </c>
      <c r="S128">
        <f t="shared" si="45"/>
        <v>194.41847661251799</v>
      </c>
      <c r="T128">
        <f t="shared" si="46"/>
        <v>34.745501826349852</v>
      </c>
      <c r="U128">
        <f t="shared" si="47"/>
        <v>33.7819</v>
      </c>
      <c r="V128">
        <f t="shared" si="48"/>
        <v>5.2783516340170262</v>
      </c>
      <c r="W128">
        <f t="shared" si="49"/>
        <v>63.130743955074628</v>
      </c>
      <c r="X128">
        <f t="shared" si="50"/>
        <v>3.3596980349588517</v>
      </c>
      <c r="Y128">
        <f t="shared" si="51"/>
        <v>5.3218096674889406</v>
      </c>
      <c r="Z128">
        <f t="shared" si="52"/>
        <v>1.9186535990581746</v>
      </c>
      <c r="AA128">
        <f t="shared" si="53"/>
        <v>-62.358665703347995</v>
      </c>
      <c r="AB128">
        <f t="shared" si="54"/>
        <v>21.91304624971627</v>
      </c>
      <c r="AC128">
        <f t="shared" si="55"/>
        <v>1.8283127147081273</v>
      </c>
      <c r="AD128">
        <f t="shared" si="56"/>
        <v>155.8011698735944</v>
      </c>
      <c r="AE128">
        <f t="shared" si="57"/>
        <v>26.890559745623644</v>
      </c>
      <c r="AF128">
        <f t="shared" si="58"/>
        <v>1.4318420332331299</v>
      </c>
      <c r="AG128">
        <f t="shared" si="59"/>
        <v>16.742559231357156</v>
      </c>
      <c r="AH128">
        <v>765.51307051471838</v>
      </c>
      <c r="AI128">
        <v>742.77906666666649</v>
      </c>
      <c r="AJ128">
        <v>1.6739991875666631</v>
      </c>
      <c r="AK128">
        <v>66.416550813611067</v>
      </c>
      <c r="AL128">
        <f t="shared" si="60"/>
        <v>1.4140287007561905</v>
      </c>
      <c r="AM128">
        <v>31.9338542005551</v>
      </c>
      <c r="AN128">
        <v>33.205446060606057</v>
      </c>
      <c r="AO128">
        <v>-2.026999321106328E-3</v>
      </c>
      <c r="AP128">
        <v>79.004078207123655</v>
      </c>
      <c r="AQ128">
        <v>9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47202.772615562695</v>
      </c>
      <c r="AV128" t="s">
        <v>379</v>
      </c>
      <c r="AW128" t="s">
        <v>379</v>
      </c>
      <c r="AX128">
        <v>0</v>
      </c>
      <c r="AY128">
        <v>0</v>
      </c>
      <c r="AZ128">
        <v>261</v>
      </c>
      <c r="BA128">
        <v>1000</v>
      </c>
      <c r="BB128" t="s">
        <v>380</v>
      </c>
      <c r="BC128">
        <v>1176.155</v>
      </c>
      <c r="BD128">
        <v>1226.1110000000001</v>
      </c>
      <c r="BE128">
        <v>1216</v>
      </c>
      <c r="BF128">
        <v>1.4603136E-4</v>
      </c>
      <c r="BG128">
        <v>9.7405935999999986E-4</v>
      </c>
      <c r="BH128">
        <v>4.7597999359999997E-2</v>
      </c>
      <c r="BI128">
        <v>7.5799999999999999E-4</v>
      </c>
      <c r="BJ128">
        <f t="shared" si="64"/>
        <v>1199.9528571428571</v>
      </c>
      <c r="BK128">
        <f t="shared" si="65"/>
        <v>1009.4660997992321</v>
      </c>
      <c r="BL128">
        <f t="shared" si="66"/>
        <v>0.84125479912837353</v>
      </c>
      <c r="BM128">
        <f t="shared" si="67"/>
        <v>0.16202176231776083</v>
      </c>
      <c r="BN128">
        <v>6</v>
      </c>
      <c r="BO128">
        <v>0.5</v>
      </c>
      <c r="BP128" t="s">
        <v>381</v>
      </c>
      <c r="BQ128">
        <v>2</v>
      </c>
      <c r="BR128" t="b">
        <v>1</v>
      </c>
      <c r="BS128">
        <v>1665065493.5999999</v>
      </c>
      <c r="BT128">
        <v>715.68371428571425</v>
      </c>
      <c r="BU128">
        <v>741.45014285714296</v>
      </c>
      <c r="BV128">
        <v>33.211085714285723</v>
      </c>
      <c r="BW128">
        <v>31.93335714285714</v>
      </c>
      <c r="BX128">
        <v>716.46771428571435</v>
      </c>
      <c r="BY128">
        <v>32.889085714285713</v>
      </c>
      <c r="BZ128">
        <v>650.03899999999999</v>
      </c>
      <c r="CA128">
        <v>101.062</v>
      </c>
      <c r="CB128">
        <v>9.9945257142857152E-2</v>
      </c>
      <c r="CC128">
        <v>33.928742857142858</v>
      </c>
      <c r="CD128">
        <v>999.89999999999986</v>
      </c>
      <c r="CE128">
        <v>33.7819</v>
      </c>
      <c r="CF128">
        <v>0</v>
      </c>
      <c r="CG128">
        <v>0</v>
      </c>
      <c r="CH128">
        <v>9010.5357142857156</v>
      </c>
      <c r="CI128">
        <v>0</v>
      </c>
      <c r="CJ128">
        <v>383.55442857142862</v>
      </c>
      <c r="CK128">
        <v>-25.766400000000001</v>
      </c>
      <c r="CL128">
        <v>740.2688571428572</v>
      </c>
      <c r="CM128">
        <v>765.9078571428571</v>
      </c>
      <c r="CN128">
        <v>1.2777671428571431</v>
      </c>
      <c r="CO128">
        <v>741.45014285714296</v>
      </c>
      <c r="CP128">
        <v>31.93335714285714</v>
      </c>
      <c r="CQ128">
        <v>3.3563871428571419</v>
      </c>
      <c r="CR128">
        <v>3.227252857142858</v>
      </c>
      <c r="CS128">
        <v>25.910271428571431</v>
      </c>
      <c r="CT128">
        <v>25.24934285714286</v>
      </c>
      <c r="CU128">
        <v>1199.9528571428571</v>
      </c>
      <c r="CV128">
        <v>0.9580008571428571</v>
      </c>
      <c r="CW128">
        <v>4.1999057142857142E-2</v>
      </c>
      <c r="CX128">
        <v>0</v>
      </c>
      <c r="CY128">
        <v>948.94557142857127</v>
      </c>
      <c r="CZ128">
        <v>5.0001600000000002</v>
      </c>
      <c r="DA128">
        <v>12283.28571428571</v>
      </c>
      <c r="DB128">
        <v>9514.7971428571436</v>
      </c>
      <c r="DC128">
        <v>47.561999999999998</v>
      </c>
      <c r="DD128">
        <v>49.25</v>
      </c>
      <c r="DE128">
        <v>48.598000000000013</v>
      </c>
      <c r="DF128">
        <v>48.347999999999999</v>
      </c>
      <c r="DG128">
        <v>49.25</v>
      </c>
      <c r="DH128">
        <v>1144.762857142857</v>
      </c>
      <c r="DI128">
        <v>50.19</v>
      </c>
      <c r="DJ128">
        <v>0</v>
      </c>
      <c r="DK128">
        <v>2732.599999904633</v>
      </c>
      <c r="DL128">
        <v>0</v>
      </c>
      <c r="DM128">
        <v>947.98196153846163</v>
      </c>
      <c r="DN128">
        <v>10.256581182516239</v>
      </c>
      <c r="DO128">
        <v>68.153846109267263</v>
      </c>
      <c r="DP128">
        <v>12278.00384615385</v>
      </c>
      <c r="DQ128">
        <v>15</v>
      </c>
      <c r="DR128">
        <v>1665062474.5</v>
      </c>
      <c r="DS128" t="s">
        <v>382</v>
      </c>
      <c r="DT128">
        <v>1665062474.5</v>
      </c>
      <c r="DU128">
        <v>1665062474.5</v>
      </c>
      <c r="DV128">
        <v>8</v>
      </c>
      <c r="DW128">
        <v>-4.1000000000000002E-2</v>
      </c>
      <c r="DX128">
        <v>-0.11700000000000001</v>
      </c>
      <c r="DY128">
        <v>-0.78400000000000003</v>
      </c>
      <c r="DZ128">
        <v>0.32200000000000001</v>
      </c>
      <c r="EA128">
        <v>415</v>
      </c>
      <c r="EB128">
        <v>32</v>
      </c>
      <c r="EC128">
        <v>0.34</v>
      </c>
      <c r="ED128">
        <v>0.23</v>
      </c>
      <c r="EE128">
        <v>-25.334515</v>
      </c>
      <c r="EF128">
        <v>-2.7651939962476622</v>
      </c>
      <c r="EG128">
        <v>0.26970273223495528</v>
      </c>
      <c r="EH128">
        <v>0</v>
      </c>
      <c r="EI128">
        <v>947.37697058823539</v>
      </c>
      <c r="EJ128">
        <v>9.9844614053273837</v>
      </c>
      <c r="EK128">
        <v>1.0057202711692921</v>
      </c>
      <c r="EL128">
        <v>0</v>
      </c>
      <c r="EM128">
        <v>1.3065472499999999</v>
      </c>
      <c r="EN128">
        <v>-0.199305928705444</v>
      </c>
      <c r="EO128">
        <v>2.1488158365423039E-2</v>
      </c>
      <c r="EP128">
        <v>0</v>
      </c>
      <c r="EQ128">
        <v>0</v>
      </c>
      <c r="ER128">
        <v>3</v>
      </c>
      <c r="ES128" t="s">
        <v>400</v>
      </c>
      <c r="ET128">
        <v>3.3691499999999999</v>
      </c>
      <c r="EU128">
        <v>2.8937400000000002</v>
      </c>
      <c r="EV128">
        <v>0.145036</v>
      </c>
      <c r="EW128">
        <v>0.15064</v>
      </c>
      <c r="EX128">
        <v>0.138345</v>
      </c>
      <c r="EY128">
        <v>0.137129</v>
      </c>
      <c r="EZ128">
        <v>29521.4</v>
      </c>
      <c r="FA128">
        <v>25544.2</v>
      </c>
      <c r="FB128">
        <v>30866.7</v>
      </c>
      <c r="FC128">
        <v>28035.599999999999</v>
      </c>
      <c r="FD128">
        <v>35054.9</v>
      </c>
      <c r="FE128">
        <v>34157.4</v>
      </c>
      <c r="FF128">
        <v>40251.5</v>
      </c>
      <c r="FG128">
        <v>39105</v>
      </c>
      <c r="FH128">
        <v>2.3046000000000002</v>
      </c>
      <c r="FI128">
        <v>2.16825</v>
      </c>
      <c r="FJ128">
        <v>0</v>
      </c>
      <c r="FK128">
        <v>7.9743599999999998E-2</v>
      </c>
      <c r="FL128">
        <v>999.9</v>
      </c>
      <c r="FM128">
        <v>32.495600000000003</v>
      </c>
      <c r="FN128">
        <v>59.5</v>
      </c>
      <c r="FO128">
        <v>38.799999999999997</v>
      </c>
      <c r="FP128">
        <v>40.923400000000001</v>
      </c>
      <c r="FQ128">
        <v>50.890900000000002</v>
      </c>
      <c r="FR128">
        <v>30.725200000000001</v>
      </c>
      <c r="FS128">
        <v>2</v>
      </c>
      <c r="FT128">
        <v>0.66771899999999995</v>
      </c>
      <c r="FU128">
        <v>1.10301</v>
      </c>
      <c r="FV128">
        <v>20.204999999999998</v>
      </c>
      <c r="FW128">
        <v>5.2120499999999996</v>
      </c>
      <c r="FX128">
        <v>11.974</v>
      </c>
      <c r="FY128">
        <v>4.9897499999999999</v>
      </c>
      <c r="FZ128">
        <v>3.2925</v>
      </c>
      <c r="GA128">
        <v>9999</v>
      </c>
      <c r="GB128">
        <v>9999</v>
      </c>
      <c r="GC128">
        <v>9999</v>
      </c>
      <c r="GD128">
        <v>999.9</v>
      </c>
      <c r="GE128">
        <v>4.9713900000000004</v>
      </c>
      <c r="GF128">
        <v>1.8742399999999999</v>
      </c>
      <c r="GG128">
        <v>1.87056</v>
      </c>
      <c r="GH128">
        <v>1.8701399999999999</v>
      </c>
      <c r="GI128">
        <v>1.8747</v>
      </c>
      <c r="GJ128">
        <v>1.87147</v>
      </c>
      <c r="GK128">
        <v>1.8669199999999999</v>
      </c>
      <c r="GL128">
        <v>1.8778999999999999</v>
      </c>
      <c r="GM128">
        <v>0</v>
      </c>
      <c r="GN128">
        <v>0</v>
      </c>
      <c r="GO128">
        <v>0</v>
      </c>
      <c r="GP128">
        <v>0</v>
      </c>
      <c r="GQ128" t="s">
        <v>384</v>
      </c>
      <c r="GR128" t="s">
        <v>385</v>
      </c>
      <c r="GS128" t="s">
        <v>386</v>
      </c>
      <c r="GT128" t="s">
        <v>386</v>
      </c>
      <c r="GU128" t="s">
        <v>386</v>
      </c>
      <c r="GV128" t="s">
        <v>386</v>
      </c>
      <c r="GW128">
        <v>0</v>
      </c>
      <c r="GX128">
        <v>100</v>
      </c>
      <c r="GY128">
        <v>100</v>
      </c>
      <c r="GZ128">
        <v>-0.78400000000000003</v>
      </c>
      <c r="HA128">
        <v>0.32200000000000001</v>
      </c>
      <c r="HB128">
        <v>-0.78395000000000437</v>
      </c>
      <c r="HC128">
        <v>0</v>
      </c>
      <c r="HD128">
        <v>0</v>
      </c>
      <c r="HE128">
        <v>0</v>
      </c>
      <c r="HF128">
        <v>0.32204000000000832</v>
      </c>
      <c r="HG128">
        <v>0</v>
      </c>
      <c r="HH128">
        <v>0</v>
      </c>
      <c r="HI128">
        <v>0</v>
      </c>
      <c r="HJ128">
        <v>-1</v>
      </c>
      <c r="HK128">
        <v>-1</v>
      </c>
      <c r="HL128">
        <v>-1</v>
      </c>
      <c r="HM128">
        <v>-1</v>
      </c>
      <c r="HN128">
        <v>50.4</v>
      </c>
      <c r="HO128">
        <v>50.4</v>
      </c>
      <c r="HP128">
        <v>2.1447799999999999</v>
      </c>
      <c r="HQ128">
        <v>2.5463900000000002</v>
      </c>
      <c r="HR128">
        <v>2.1484399999999999</v>
      </c>
      <c r="HS128">
        <v>2.5830099999999998</v>
      </c>
      <c r="HT128">
        <v>2.5451700000000002</v>
      </c>
      <c r="HU128">
        <v>2.32544</v>
      </c>
      <c r="HV128">
        <v>43.046900000000001</v>
      </c>
      <c r="HW128">
        <v>13.9131</v>
      </c>
      <c r="HX128">
        <v>18</v>
      </c>
      <c r="HY128">
        <v>694.36</v>
      </c>
      <c r="HZ128">
        <v>716.25199999999995</v>
      </c>
      <c r="IA128">
        <v>30.9999</v>
      </c>
      <c r="IB128">
        <v>35.884999999999998</v>
      </c>
      <c r="IC128">
        <v>29.9998</v>
      </c>
      <c r="ID128">
        <v>35.747900000000001</v>
      </c>
      <c r="IE128">
        <v>35.7072</v>
      </c>
      <c r="IF128">
        <v>42.996499999999997</v>
      </c>
      <c r="IG128">
        <v>28.1982</v>
      </c>
      <c r="IH128">
        <v>66.216300000000004</v>
      </c>
      <c r="II128">
        <v>31</v>
      </c>
      <c r="IJ128">
        <v>756.30200000000002</v>
      </c>
      <c r="IK128">
        <v>31.9084</v>
      </c>
      <c r="IL128">
        <v>98.388300000000001</v>
      </c>
      <c r="IM128">
        <v>98.455500000000001</v>
      </c>
    </row>
    <row r="129" spans="1:247" x14ac:dyDescent="0.2">
      <c r="A129">
        <v>114</v>
      </c>
      <c r="B129">
        <v>1665065499.5999999</v>
      </c>
      <c r="C129">
        <v>451</v>
      </c>
      <c r="D129" t="s">
        <v>614</v>
      </c>
      <c r="E129" t="s">
        <v>615</v>
      </c>
      <c r="F129">
        <v>4</v>
      </c>
      <c r="G129">
        <v>1665065497.2874999</v>
      </c>
      <c r="H129">
        <f t="shared" si="34"/>
        <v>1.4163082107804508E-3</v>
      </c>
      <c r="I129">
        <f t="shared" si="35"/>
        <v>1.4163082107804508</v>
      </c>
      <c r="J129">
        <f t="shared" si="36"/>
        <v>16.79851849148325</v>
      </c>
      <c r="K129">
        <f t="shared" si="37"/>
        <v>721.6713749999999</v>
      </c>
      <c r="L129">
        <f t="shared" si="38"/>
        <v>329.35211092313386</v>
      </c>
      <c r="M129">
        <f t="shared" si="39"/>
        <v>33.318364854902285</v>
      </c>
      <c r="N129">
        <f t="shared" si="40"/>
        <v>73.00669824217627</v>
      </c>
      <c r="O129">
        <f t="shared" si="41"/>
        <v>7.2435538980183456E-2</v>
      </c>
      <c r="P129">
        <f t="shared" si="42"/>
        <v>2.7655744464078689</v>
      </c>
      <c r="Q129">
        <f t="shared" si="43"/>
        <v>7.1397822346938603E-2</v>
      </c>
      <c r="R129">
        <f t="shared" si="44"/>
        <v>4.4715635183451383E-2</v>
      </c>
      <c r="S129">
        <f t="shared" si="45"/>
        <v>194.43238461254614</v>
      </c>
      <c r="T129">
        <f t="shared" si="46"/>
        <v>34.749541224420732</v>
      </c>
      <c r="U129">
        <f t="shared" si="47"/>
        <v>33.786799999999999</v>
      </c>
      <c r="V129">
        <f t="shared" si="48"/>
        <v>5.2797967920716102</v>
      </c>
      <c r="W129">
        <f t="shared" si="49"/>
        <v>63.09845790874293</v>
      </c>
      <c r="X129">
        <f t="shared" si="50"/>
        <v>3.3587144670504223</v>
      </c>
      <c r="Y129">
        <f t="shared" si="51"/>
        <v>5.3229739337021709</v>
      </c>
      <c r="Z129">
        <f t="shared" si="52"/>
        <v>1.9210823250211879</v>
      </c>
      <c r="AA129">
        <f t="shared" si="53"/>
        <v>-62.459192095417883</v>
      </c>
      <c r="AB129">
        <f t="shared" si="54"/>
        <v>21.74775590817838</v>
      </c>
      <c r="AC129">
        <f t="shared" si="55"/>
        <v>1.8161847704521916</v>
      </c>
      <c r="AD129">
        <f t="shared" si="56"/>
        <v>155.53713319575886</v>
      </c>
      <c r="AE129">
        <f t="shared" si="57"/>
        <v>27.057048906774885</v>
      </c>
      <c r="AF129">
        <f t="shared" si="58"/>
        <v>1.4227530526162717</v>
      </c>
      <c r="AG129">
        <f t="shared" si="59"/>
        <v>16.79851849148325</v>
      </c>
      <c r="AH129">
        <v>772.41188693604249</v>
      </c>
      <c r="AI129">
        <v>749.52604848484827</v>
      </c>
      <c r="AJ129">
        <v>1.697937756080206</v>
      </c>
      <c r="AK129">
        <v>66.416550813611067</v>
      </c>
      <c r="AL129">
        <f t="shared" si="60"/>
        <v>1.4163082107804508</v>
      </c>
      <c r="AM129">
        <v>31.93130790272069</v>
      </c>
      <c r="AN129">
        <v>33.197899999999997</v>
      </c>
      <c r="AO129">
        <v>-5.4346541583789724E-4</v>
      </c>
      <c r="AP129">
        <v>79.004078207123655</v>
      </c>
      <c r="AQ129">
        <v>9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47135.958814158184</v>
      </c>
      <c r="AV129" t="s">
        <v>379</v>
      </c>
      <c r="AW129" t="s">
        <v>379</v>
      </c>
      <c r="AX129">
        <v>0</v>
      </c>
      <c r="AY129">
        <v>0</v>
      </c>
      <c r="AZ129">
        <v>261</v>
      </c>
      <c r="BA129">
        <v>1000</v>
      </c>
      <c r="BB129" t="s">
        <v>380</v>
      </c>
      <c r="BC129">
        <v>1176.155</v>
      </c>
      <c r="BD129">
        <v>1226.1110000000001</v>
      </c>
      <c r="BE129">
        <v>1216</v>
      </c>
      <c r="BF129">
        <v>1.4603136E-4</v>
      </c>
      <c r="BG129">
        <v>9.7405935999999986E-4</v>
      </c>
      <c r="BH129">
        <v>4.7597999359999997E-2</v>
      </c>
      <c r="BI129">
        <v>7.5799999999999999E-4</v>
      </c>
      <c r="BJ129">
        <f t="shared" si="64"/>
        <v>1200.04</v>
      </c>
      <c r="BK129">
        <f t="shared" si="65"/>
        <v>1009.5392997992466</v>
      </c>
      <c r="BL129">
        <f t="shared" si="66"/>
        <v>0.84125470800910518</v>
      </c>
      <c r="BM129">
        <f t="shared" si="67"/>
        <v>0.1620215864575732</v>
      </c>
      <c r="BN129">
        <v>6</v>
      </c>
      <c r="BO129">
        <v>0.5</v>
      </c>
      <c r="BP129" t="s">
        <v>381</v>
      </c>
      <c r="BQ129">
        <v>2</v>
      </c>
      <c r="BR129" t="b">
        <v>1</v>
      </c>
      <c r="BS129">
        <v>1665065497.2874999</v>
      </c>
      <c r="BT129">
        <v>721.6713749999999</v>
      </c>
      <c r="BU129">
        <v>747.59525000000008</v>
      </c>
      <c r="BV129">
        <v>33.200899999999997</v>
      </c>
      <c r="BW129">
        <v>31.931175</v>
      </c>
      <c r="BX129">
        <v>722.455375</v>
      </c>
      <c r="BY129">
        <v>32.87885</v>
      </c>
      <c r="BZ129">
        <v>649.99099999999999</v>
      </c>
      <c r="CA129">
        <v>101.06337499999999</v>
      </c>
      <c r="CB129">
        <v>9.9981025000000001E-2</v>
      </c>
      <c r="CC129">
        <v>33.932662499999999</v>
      </c>
      <c r="CD129">
        <v>999.9</v>
      </c>
      <c r="CE129">
        <v>33.786799999999999</v>
      </c>
      <c r="CF129">
        <v>0</v>
      </c>
      <c r="CG129">
        <v>0</v>
      </c>
      <c r="CH129">
        <v>8997.5762500000001</v>
      </c>
      <c r="CI129">
        <v>0</v>
      </c>
      <c r="CJ129">
        <v>372.62087500000001</v>
      </c>
      <c r="CK129">
        <v>-25.923749999999998</v>
      </c>
      <c r="CL129">
        <v>746.45450000000005</v>
      </c>
      <c r="CM129">
        <v>772.25412500000004</v>
      </c>
      <c r="CN129">
        <v>1.2697287500000001</v>
      </c>
      <c r="CO129">
        <v>747.59525000000008</v>
      </c>
      <c r="CP129">
        <v>31.931175</v>
      </c>
      <c r="CQ129">
        <v>3.3553887499999999</v>
      </c>
      <c r="CR129">
        <v>3.2270650000000001</v>
      </c>
      <c r="CS129">
        <v>25.905262499999999</v>
      </c>
      <c r="CT129">
        <v>25.248374999999999</v>
      </c>
      <c r="CU129">
        <v>1200.04</v>
      </c>
      <c r="CV129">
        <v>0.95800399999999997</v>
      </c>
      <c r="CW129">
        <v>4.1995999999999999E-2</v>
      </c>
      <c r="CX129">
        <v>0</v>
      </c>
      <c r="CY129">
        <v>949.70612499999993</v>
      </c>
      <c r="CZ129">
        <v>5.0001600000000002</v>
      </c>
      <c r="DA129">
        <v>12289.15</v>
      </c>
      <c r="DB129">
        <v>9515.4987499999988</v>
      </c>
      <c r="DC129">
        <v>47.53875</v>
      </c>
      <c r="DD129">
        <v>49.304250000000003</v>
      </c>
      <c r="DE129">
        <v>48.569875000000003</v>
      </c>
      <c r="DF129">
        <v>48.327749999999988</v>
      </c>
      <c r="DG129">
        <v>49.226374999999997</v>
      </c>
      <c r="DH129">
        <v>1144.8499999999999</v>
      </c>
      <c r="DI129">
        <v>50.19</v>
      </c>
      <c r="DJ129">
        <v>0</v>
      </c>
      <c r="DK129">
        <v>2736.7999999523158</v>
      </c>
      <c r="DL129">
        <v>0</v>
      </c>
      <c r="DM129">
        <v>948.80980000000011</v>
      </c>
      <c r="DN129">
        <v>11.36069231284252</v>
      </c>
      <c r="DO129">
        <v>71.846153893988287</v>
      </c>
      <c r="DP129">
        <v>12283.512000000001</v>
      </c>
      <c r="DQ129">
        <v>15</v>
      </c>
      <c r="DR129">
        <v>1665062474.5</v>
      </c>
      <c r="DS129" t="s">
        <v>382</v>
      </c>
      <c r="DT129">
        <v>1665062474.5</v>
      </c>
      <c r="DU129">
        <v>1665062474.5</v>
      </c>
      <c r="DV129">
        <v>8</v>
      </c>
      <c r="DW129">
        <v>-4.1000000000000002E-2</v>
      </c>
      <c r="DX129">
        <v>-0.11700000000000001</v>
      </c>
      <c r="DY129">
        <v>-0.78400000000000003</v>
      </c>
      <c r="DZ129">
        <v>0.32200000000000001</v>
      </c>
      <c r="EA129">
        <v>415</v>
      </c>
      <c r="EB129">
        <v>32</v>
      </c>
      <c r="EC129">
        <v>0.34</v>
      </c>
      <c r="ED129">
        <v>0.23</v>
      </c>
      <c r="EE129">
        <v>-25.520379999999999</v>
      </c>
      <c r="EF129">
        <v>-2.9547759849905879</v>
      </c>
      <c r="EG129">
        <v>0.28759611888897241</v>
      </c>
      <c r="EH129">
        <v>0</v>
      </c>
      <c r="EI129">
        <v>947.99199999999996</v>
      </c>
      <c r="EJ129">
        <v>10.781145906425669</v>
      </c>
      <c r="EK129">
        <v>1.0818610599061069</v>
      </c>
      <c r="EL129">
        <v>0</v>
      </c>
      <c r="EM129">
        <v>1.2928042500000001</v>
      </c>
      <c r="EN129">
        <v>-0.16143545966228909</v>
      </c>
      <c r="EO129">
        <v>1.6620643472426099E-2</v>
      </c>
      <c r="EP129">
        <v>0</v>
      </c>
      <c r="EQ129">
        <v>0</v>
      </c>
      <c r="ER129">
        <v>3</v>
      </c>
      <c r="ES129" t="s">
        <v>400</v>
      </c>
      <c r="ET129">
        <v>3.3692500000000001</v>
      </c>
      <c r="EU129">
        <v>2.8936799999999998</v>
      </c>
      <c r="EV129">
        <v>0.14594299999999999</v>
      </c>
      <c r="EW129">
        <v>0.15154200000000001</v>
      </c>
      <c r="EX129">
        <v>0.13832700000000001</v>
      </c>
      <c r="EY129">
        <v>0.137127</v>
      </c>
      <c r="EZ129">
        <v>29490.6</v>
      </c>
      <c r="FA129">
        <v>25517.1</v>
      </c>
      <c r="FB129">
        <v>30867.3</v>
      </c>
      <c r="FC129">
        <v>28035.599999999999</v>
      </c>
      <c r="FD129">
        <v>35056.199999999997</v>
      </c>
      <c r="FE129">
        <v>34157.599999999999</v>
      </c>
      <c r="FF129">
        <v>40252.199999999997</v>
      </c>
      <c r="FG129">
        <v>39105</v>
      </c>
      <c r="FH129">
        <v>2.3046700000000002</v>
      </c>
      <c r="FI129">
        <v>2.1680299999999999</v>
      </c>
      <c r="FJ129">
        <v>0</v>
      </c>
      <c r="FK129">
        <v>7.9803200000000005E-2</v>
      </c>
      <c r="FL129">
        <v>999.9</v>
      </c>
      <c r="FM129">
        <v>32.492800000000003</v>
      </c>
      <c r="FN129">
        <v>59.5</v>
      </c>
      <c r="FO129">
        <v>38.799999999999997</v>
      </c>
      <c r="FP129">
        <v>40.928400000000003</v>
      </c>
      <c r="FQ129">
        <v>50.740900000000003</v>
      </c>
      <c r="FR129">
        <v>30.693100000000001</v>
      </c>
      <c r="FS129">
        <v>2</v>
      </c>
      <c r="FT129">
        <v>0.66767299999999996</v>
      </c>
      <c r="FU129">
        <v>1.1040700000000001</v>
      </c>
      <c r="FV129">
        <v>20.204999999999998</v>
      </c>
      <c r="FW129">
        <v>5.2122000000000002</v>
      </c>
      <c r="FX129">
        <v>11.974</v>
      </c>
      <c r="FY129">
        <v>4.9899500000000003</v>
      </c>
      <c r="FZ129">
        <v>3.2925</v>
      </c>
      <c r="GA129">
        <v>9999</v>
      </c>
      <c r="GB129">
        <v>9999</v>
      </c>
      <c r="GC129">
        <v>9999</v>
      </c>
      <c r="GD129">
        <v>999.9</v>
      </c>
      <c r="GE129">
        <v>4.9714</v>
      </c>
      <c r="GF129">
        <v>1.8742300000000001</v>
      </c>
      <c r="GG129">
        <v>1.8705499999999999</v>
      </c>
      <c r="GH129">
        <v>1.8701300000000001</v>
      </c>
      <c r="GI129">
        <v>1.8747</v>
      </c>
      <c r="GJ129">
        <v>1.87148</v>
      </c>
      <c r="GK129">
        <v>1.8669100000000001</v>
      </c>
      <c r="GL129">
        <v>1.8778999999999999</v>
      </c>
      <c r="GM129">
        <v>0</v>
      </c>
      <c r="GN129">
        <v>0</v>
      </c>
      <c r="GO129">
        <v>0</v>
      </c>
      <c r="GP129">
        <v>0</v>
      </c>
      <c r="GQ129" t="s">
        <v>384</v>
      </c>
      <c r="GR129" t="s">
        <v>385</v>
      </c>
      <c r="GS129" t="s">
        <v>386</v>
      </c>
      <c r="GT129" t="s">
        <v>386</v>
      </c>
      <c r="GU129" t="s">
        <v>386</v>
      </c>
      <c r="GV129" t="s">
        <v>386</v>
      </c>
      <c r="GW129">
        <v>0</v>
      </c>
      <c r="GX129">
        <v>100</v>
      </c>
      <c r="GY129">
        <v>100</v>
      </c>
      <c r="GZ129">
        <v>-0.78400000000000003</v>
      </c>
      <c r="HA129">
        <v>0.3221</v>
      </c>
      <c r="HB129">
        <v>-0.78395000000000437</v>
      </c>
      <c r="HC129">
        <v>0</v>
      </c>
      <c r="HD129">
        <v>0</v>
      </c>
      <c r="HE129">
        <v>0</v>
      </c>
      <c r="HF129">
        <v>0.32204000000000832</v>
      </c>
      <c r="HG129">
        <v>0</v>
      </c>
      <c r="HH129">
        <v>0</v>
      </c>
      <c r="HI129">
        <v>0</v>
      </c>
      <c r="HJ129">
        <v>-1</v>
      </c>
      <c r="HK129">
        <v>-1</v>
      </c>
      <c r="HL129">
        <v>-1</v>
      </c>
      <c r="HM129">
        <v>-1</v>
      </c>
      <c r="HN129">
        <v>50.4</v>
      </c>
      <c r="HO129">
        <v>50.4</v>
      </c>
      <c r="HP129">
        <v>2.1606399999999999</v>
      </c>
      <c r="HQ129">
        <v>2.5537100000000001</v>
      </c>
      <c r="HR129">
        <v>2.1484399999999999</v>
      </c>
      <c r="HS129">
        <v>2.5842299999999998</v>
      </c>
      <c r="HT129">
        <v>2.5451700000000002</v>
      </c>
      <c r="HU129">
        <v>2.2790499999999998</v>
      </c>
      <c r="HV129">
        <v>43.046900000000001</v>
      </c>
      <c r="HW129">
        <v>13.8781</v>
      </c>
      <c r="HX129">
        <v>18</v>
      </c>
      <c r="HY129">
        <v>694.37599999999998</v>
      </c>
      <c r="HZ129">
        <v>715.97199999999998</v>
      </c>
      <c r="IA129">
        <v>31.0002</v>
      </c>
      <c r="IB129">
        <v>35.880899999999997</v>
      </c>
      <c r="IC129">
        <v>29.9999</v>
      </c>
      <c r="ID129">
        <v>35.7438</v>
      </c>
      <c r="IE129">
        <v>35.702300000000001</v>
      </c>
      <c r="IF129">
        <v>43.308399999999999</v>
      </c>
      <c r="IG129">
        <v>28.1982</v>
      </c>
      <c r="IH129">
        <v>66.216300000000004</v>
      </c>
      <c r="II129">
        <v>31</v>
      </c>
      <c r="IJ129">
        <v>762.98099999999999</v>
      </c>
      <c r="IK129">
        <v>31.9084</v>
      </c>
      <c r="IL129">
        <v>98.39</v>
      </c>
      <c r="IM129">
        <v>98.455699999999993</v>
      </c>
    </row>
    <row r="130" spans="1:247" x14ac:dyDescent="0.2">
      <c r="A130">
        <v>115</v>
      </c>
      <c r="B130">
        <v>1665065503.5999999</v>
      </c>
      <c r="C130">
        <v>455</v>
      </c>
      <c r="D130" t="s">
        <v>616</v>
      </c>
      <c r="E130" t="s">
        <v>617</v>
      </c>
      <c r="F130">
        <v>4</v>
      </c>
      <c r="G130">
        <v>1665065501.5999999</v>
      </c>
      <c r="H130">
        <f t="shared" si="34"/>
        <v>1.4132088222953577E-3</v>
      </c>
      <c r="I130">
        <f t="shared" si="35"/>
        <v>1.4132088222953576</v>
      </c>
      <c r="J130">
        <f t="shared" si="36"/>
        <v>16.771363245751804</v>
      </c>
      <c r="K130">
        <f t="shared" si="37"/>
        <v>728.75014285714292</v>
      </c>
      <c r="L130">
        <f t="shared" si="38"/>
        <v>335.60725172096227</v>
      </c>
      <c r="M130">
        <f t="shared" si="39"/>
        <v>33.951108983313105</v>
      </c>
      <c r="N130">
        <f t="shared" si="40"/>
        <v>73.722708299280924</v>
      </c>
      <c r="O130">
        <f t="shared" si="41"/>
        <v>7.2201225172125835E-2</v>
      </c>
      <c r="P130">
        <f t="shared" si="42"/>
        <v>2.7653039547549909</v>
      </c>
      <c r="Q130">
        <f t="shared" si="43"/>
        <v>7.1170060445629638E-2</v>
      </c>
      <c r="R130">
        <f t="shared" si="44"/>
        <v>4.4572706949261368E-2</v>
      </c>
      <c r="S130">
        <f t="shared" si="45"/>
        <v>194.43346204109733</v>
      </c>
      <c r="T130">
        <f t="shared" si="46"/>
        <v>34.754559860878054</v>
      </c>
      <c r="U130">
        <f t="shared" si="47"/>
        <v>33.790700000000001</v>
      </c>
      <c r="V130">
        <f t="shared" si="48"/>
        <v>5.2809472658390266</v>
      </c>
      <c r="W130">
        <f t="shared" si="49"/>
        <v>63.06951335230162</v>
      </c>
      <c r="X130">
        <f t="shared" si="50"/>
        <v>3.3579409861882219</v>
      </c>
      <c r="Y130">
        <f t="shared" si="51"/>
        <v>5.3241904173748935</v>
      </c>
      <c r="Z130">
        <f t="shared" si="52"/>
        <v>1.9230062796508047</v>
      </c>
      <c r="AA130">
        <f t="shared" si="53"/>
        <v>-62.322509063225276</v>
      </c>
      <c r="AB130">
        <f t="shared" si="54"/>
        <v>21.774646786466072</v>
      </c>
      <c r="AC130">
        <f t="shared" si="55"/>
        <v>1.8186794081674429</v>
      </c>
      <c r="AD130">
        <f t="shared" si="56"/>
        <v>155.70427917250555</v>
      </c>
      <c r="AE130">
        <f t="shared" si="57"/>
        <v>27.143244033089474</v>
      </c>
      <c r="AF130">
        <f t="shared" si="58"/>
        <v>1.4172144483202078</v>
      </c>
      <c r="AG130">
        <f t="shared" si="59"/>
        <v>16.771363245751804</v>
      </c>
      <c r="AH130">
        <v>779.26408735289385</v>
      </c>
      <c r="AI130">
        <v>756.34188484848494</v>
      </c>
      <c r="AJ130">
        <v>1.71358768429275</v>
      </c>
      <c r="AK130">
        <v>66.416550813611067</v>
      </c>
      <c r="AL130">
        <f t="shared" si="60"/>
        <v>1.4132088222953576</v>
      </c>
      <c r="AM130">
        <v>31.92870155555001</v>
      </c>
      <c r="AN130">
        <v>33.191404848484837</v>
      </c>
      <c r="AO130">
        <v>-3.1856200197773258E-4</v>
      </c>
      <c r="AP130">
        <v>79.004078207123655</v>
      </c>
      <c r="AQ130">
        <v>9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47127.914368383543</v>
      </c>
      <c r="AV130" t="s">
        <v>379</v>
      </c>
      <c r="AW130" t="s">
        <v>379</v>
      </c>
      <c r="AX130">
        <v>0</v>
      </c>
      <c r="AY130">
        <v>0</v>
      </c>
      <c r="AZ130">
        <v>261</v>
      </c>
      <c r="BA130">
        <v>1000</v>
      </c>
      <c r="BB130" t="s">
        <v>380</v>
      </c>
      <c r="BC130">
        <v>1176.155</v>
      </c>
      <c r="BD130">
        <v>1226.1110000000001</v>
      </c>
      <c r="BE130">
        <v>1216</v>
      </c>
      <c r="BF130">
        <v>1.4603136E-4</v>
      </c>
      <c r="BG130">
        <v>9.7405935999999986E-4</v>
      </c>
      <c r="BH130">
        <v>4.7597999359999997E-2</v>
      </c>
      <c r="BI130">
        <v>7.5799999999999999E-4</v>
      </c>
      <c r="BJ130">
        <f t="shared" si="64"/>
        <v>1200.045714285714</v>
      </c>
      <c r="BK130">
        <f t="shared" si="65"/>
        <v>1009.5441855135217</v>
      </c>
      <c r="BL130">
        <f t="shared" si="66"/>
        <v>0.84125477346037458</v>
      </c>
      <c r="BM130">
        <f t="shared" si="67"/>
        <v>0.16202171277852292</v>
      </c>
      <c r="BN130">
        <v>6</v>
      </c>
      <c r="BO130">
        <v>0.5</v>
      </c>
      <c r="BP130" t="s">
        <v>381</v>
      </c>
      <c r="BQ130">
        <v>2</v>
      </c>
      <c r="BR130" t="b">
        <v>1</v>
      </c>
      <c r="BS130">
        <v>1665065501.5999999</v>
      </c>
      <c r="BT130">
        <v>728.75014285714292</v>
      </c>
      <c r="BU130">
        <v>754.75814285714296</v>
      </c>
      <c r="BV130">
        <v>33.193300000000001</v>
      </c>
      <c r="BW130">
        <v>31.928557142857152</v>
      </c>
      <c r="BX130">
        <v>729.5341428571428</v>
      </c>
      <c r="BY130">
        <v>32.871257142857139</v>
      </c>
      <c r="BZ130">
        <v>650.0162857142858</v>
      </c>
      <c r="CA130">
        <v>101.06314285714291</v>
      </c>
      <c r="CB130">
        <v>0.10007340000000001</v>
      </c>
      <c r="CC130">
        <v>33.93675714285714</v>
      </c>
      <c r="CD130">
        <v>999.89999999999986</v>
      </c>
      <c r="CE130">
        <v>33.790700000000001</v>
      </c>
      <c r="CF130">
        <v>0</v>
      </c>
      <c r="CG130">
        <v>0</v>
      </c>
      <c r="CH130">
        <v>8996.16</v>
      </c>
      <c r="CI130">
        <v>0</v>
      </c>
      <c r="CJ130">
        <v>367.53642857142859</v>
      </c>
      <c r="CK130">
        <v>-26.007857142857141</v>
      </c>
      <c r="CL130">
        <v>753.77028571428571</v>
      </c>
      <c r="CM130">
        <v>779.65128571428579</v>
      </c>
      <c r="CN130">
        <v>1.2647485714285709</v>
      </c>
      <c r="CO130">
        <v>754.75814285714296</v>
      </c>
      <c r="CP130">
        <v>31.928557142857152</v>
      </c>
      <c r="CQ130">
        <v>3.354622857142858</v>
      </c>
      <c r="CR130">
        <v>3.226804285714286</v>
      </c>
      <c r="CS130">
        <v>25.901414285714289</v>
      </c>
      <c r="CT130">
        <v>25.246985714285721</v>
      </c>
      <c r="CU130">
        <v>1200.045714285714</v>
      </c>
      <c r="CV130">
        <v>0.9580008571428571</v>
      </c>
      <c r="CW130">
        <v>4.1999057142857142E-2</v>
      </c>
      <c r="CX130">
        <v>0</v>
      </c>
      <c r="CY130">
        <v>950.60928571428576</v>
      </c>
      <c r="CZ130">
        <v>5.0001600000000002</v>
      </c>
      <c r="DA130">
        <v>12299.857142857139</v>
      </c>
      <c r="DB130">
        <v>9515.5399999999991</v>
      </c>
      <c r="DC130">
        <v>47.561999999999998</v>
      </c>
      <c r="DD130">
        <v>49.25</v>
      </c>
      <c r="DE130">
        <v>48.589000000000013</v>
      </c>
      <c r="DF130">
        <v>48.311999999999998</v>
      </c>
      <c r="DG130">
        <v>49.25</v>
      </c>
      <c r="DH130">
        <v>1144.8528571428569</v>
      </c>
      <c r="DI130">
        <v>50.192857142857143</v>
      </c>
      <c r="DJ130">
        <v>0</v>
      </c>
      <c r="DK130">
        <v>2740.400000095367</v>
      </c>
      <c r="DL130">
        <v>0</v>
      </c>
      <c r="DM130">
        <v>949.52091999999993</v>
      </c>
      <c r="DN130">
        <v>12.53307690395393</v>
      </c>
      <c r="DO130">
        <v>94.669230624811959</v>
      </c>
      <c r="DP130">
        <v>12289.384</v>
      </c>
      <c r="DQ130">
        <v>15</v>
      </c>
      <c r="DR130">
        <v>1665062474.5</v>
      </c>
      <c r="DS130" t="s">
        <v>382</v>
      </c>
      <c r="DT130">
        <v>1665062474.5</v>
      </c>
      <c r="DU130">
        <v>1665062474.5</v>
      </c>
      <c r="DV130">
        <v>8</v>
      </c>
      <c r="DW130">
        <v>-4.1000000000000002E-2</v>
      </c>
      <c r="DX130">
        <v>-0.11700000000000001</v>
      </c>
      <c r="DY130">
        <v>-0.78400000000000003</v>
      </c>
      <c r="DZ130">
        <v>0.32200000000000001</v>
      </c>
      <c r="EA130">
        <v>415</v>
      </c>
      <c r="EB130">
        <v>32</v>
      </c>
      <c r="EC130">
        <v>0.34</v>
      </c>
      <c r="ED130">
        <v>0.23</v>
      </c>
      <c r="EE130">
        <v>-25.6862475</v>
      </c>
      <c r="EF130">
        <v>-2.569660412757901</v>
      </c>
      <c r="EG130">
        <v>0.25486415007558422</v>
      </c>
      <c r="EH130">
        <v>0</v>
      </c>
      <c r="EI130">
        <v>948.76764705882351</v>
      </c>
      <c r="EJ130">
        <v>11.492100840569909</v>
      </c>
      <c r="EK130">
        <v>1.1475401795439659</v>
      </c>
      <c r="EL130">
        <v>0</v>
      </c>
      <c r="EM130">
        <v>1.28238275</v>
      </c>
      <c r="EN130">
        <v>-0.1251758724202649</v>
      </c>
      <c r="EO130">
        <v>1.2676851538828559E-2</v>
      </c>
      <c r="EP130">
        <v>0</v>
      </c>
      <c r="EQ130">
        <v>0</v>
      </c>
      <c r="ER130">
        <v>3</v>
      </c>
      <c r="ES130" t="s">
        <v>400</v>
      </c>
      <c r="ET130">
        <v>3.3691200000000001</v>
      </c>
      <c r="EU130">
        <v>2.89377</v>
      </c>
      <c r="EV130">
        <v>0.14685000000000001</v>
      </c>
      <c r="EW130">
        <v>0.15246000000000001</v>
      </c>
      <c r="EX130">
        <v>0.13831099999999999</v>
      </c>
      <c r="EY130">
        <v>0.13711899999999999</v>
      </c>
      <c r="EZ130">
        <v>29459</v>
      </c>
      <c r="FA130">
        <v>25489.200000000001</v>
      </c>
      <c r="FB130">
        <v>30867</v>
      </c>
      <c r="FC130">
        <v>28035.4</v>
      </c>
      <c r="FD130">
        <v>35056.699999999997</v>
      </c>
      <c r="FE130">
        <v>34157.599999999999</v>
      </c>
      <c r="FF130">
        <v>40252</v>
      </c>
      <c r="FG130">
        <v>39104.699999999997</v>
      </c>
      <c r="FH130">
        <v>2.3046799999999998</v>
      </c>
      <c r="FI130">
        <v>2.1682800000000002</v>
      </c>
      <c r="FJ130">
        <v>0</v>
      </c>
      <c r="FK130">
        <v>8.0317299999999994E-2</v>
      </c>
      <c r="FL130">
        <v>999.9</v>
      </c>
      <c r="FM130">
        <v>32.491300000000003</v>
      </c>
      <c r="FN130">
        <v>59.5</v>
      </c>
      <c r="FO130">
        <v>38.799999999999997</v>
      </c>
      <c r="FP130">
        <v>40.927799999999998</v>
      </c>
      <c r="FQ130">
        <v>51.100900000000003</v>
      </c>
      <c r="FR130">
        <v>30.7212</v>
      </c>
      <c r="FS130">
        <v>2</v>
      </c>
      <c r="FT130">
        <v>0.66753300000000004</v>
      </c>
      <c r="FU130">
        <v>1.10504</v>
      </c>
      <c r="FV130">
        <v>20.204999999999998</v>
      </c>
      <c r="FW130">
        <v>5.2125000000000004</v>
      </c>
      <c r="FX130">
        <v>11.974</v>
      </c>
      <c r="FY130">
        <v>4.9897</v>
      </c>
      <c r="FZ130">
        <v>3.2924500000000001</v>
      </c>
      <c r="GA130">
        <v>9999</v>
      </c>
      <c r="GB130">
        <v>9999</v>
      </c>
      <c r="GC130">
        <v>9999</v>
      </c>
      <c r="GD130">
        <v>999.9</v>
      </c>
      <c r="GE130">
        <v>4.9714</v>
      </c>
      <c r="GF130">
        <v>1.87422</v>
      </c>
      <c r="GG130">
        <v>1.8705400000000001</v>
      </c>
      <c r="GH130">
        <v>1.8701300000000001</v>
      </c>
      <c r="GI130">
        <v>1.8747</v>
      </c>
      <c r="GJ130">
        <v>1.87148</v>
      </c>
      <c r="GK130">
        <v>1.8669100000000001</v>
      </c>
      <c r="GL130">
        <v>1.8778999999999999</v>
      </c>
      <c r="GM130">
        <v>0</v>
      </c>
      <c r="GN130">
        <v>0</v>
      </c>
      <c r="GO130">
        <v>0</v>
      </c>
      <c r="GP130">
        <v>0</v>
      </c>
      <c r="GQ130" t="s">
        <v>384</v>
      </c>
      <c r="GR130" t="s">
        <v>385</v>
      </c>
      <c r="GS130" t="s">
        <v>386</v>
      </c>
      <c r="GT130" t="s">
        <v>386</v>
      </c>
      <c r="GU130" t="s">
        <v>386</v>
      </c>
      <c r="GV130" t="s">
        <v>386</v>
      </c>
      <c r="GW130">
        <v>0</v>
      </c>
      <c r="GX130">
        <v>100</v>
      </c>
      <c r="GY130">
        <v>100</v>
      </c>
      <c r="GZ130">
        <v>-0.78400000000000003</v>
      </c>
      <c r="HA130">
        <v>0.32200000000000001</v>
      </c>
      <c r="HB130">
        <v>-0.78395000000000437</v>
      </c>
      <c r="HC130">
        <v>0</v>
      </c>
      <c r="HD130">
        <v>0</v>
      </c>
      <c r="HE130">
        <v>0</v>
      </c>
      <c r="HF130">
        <v>0.32204000000000832</v>
      </c>
      <c r="HG130">
        <v>0</v>
      </c>
      <c r="HH130">
        <v>0</v>
      </c>
      <c r="HI130">
        <v>0</v>
      </c>
      <c r="HJ130">
        <v>-1</v>
      </c>
      <c r="HK130">
        <v>-1</v>
      </c>
      <c r="HL130">
        <v>-1</v>
      </c>
      <c r="HM130">
        <v>-1</v>
      </c>
      <c r="HN130">
        <v>50.5</v>
      </c>
      <c r="HO130">
        <v>50.5</v>
      </c>
      <c r="HP130">
        <v>2.1752899999999999</v>
      </c>
      <c r="HQ130">
        <v>2.5463900000000002</v>
      </c>
      <c r="HR130">
        <v>2.1484399999999999</v>
      </c>
      <c r="HS130">
        <v>2.5830099999999998</v>
      </c>
      <c r="HT130">
        <v>2.5451700000000002</v>
      </c>
      <c r="HU130">
        <v>2.323</v>
      </c>
      <c r="HV130">
        <v>43.046900000000001</v>
      </c>
      <c r="HW130">
        <v>13.904400000000001</v>
      </c>
      <c r="HX130">
        <v>18</v>
      </c>
      <c r="HY130">
        <v>694.34</v>
      </c>
      <c r="HZ130">
        <v>716.18</v>
      </c>
      <c r="IA130">
        <v>31.0002</v>
      </c>
      <c r="IB130">
        <v>35.877499999999998</v>
      </c>
      <c r="IC130">
        <v>29.9998</v>
      </c>
      <c r="ID130">
        <v>35.740499999999997</v>
      </c>
      <c r="IE130">
        <v>35.699100000000001</v>
      </c>
      <c r="IF130">
        <v>43.6203</v>
      </c>
      <c r="IG130">
        <v>28.1982</v>
      </c>
      <c r="IH130">
        <v>65.841300000000004</v>
      </c>
      <c r="II130">
        <v>31</v>
      </c>
      <c r="IJ130">
        <v>769.66</v>
      </c>
      <c r="IK130">
        <v>31.9084</v>
      </c>
      <c r="IL130">
        <v>98.389399999999995</v>
      </c>
      <c r="IM130">
        <v>98.454899999999995</v>
      </c>
    </row>
    <row r="131" spans="1:247" x14ac:dyDescent="0.2">
      <c r="A131">
        <v>116</v>
      </c>
      <c r="B131">
        <v>1665065507.5999999</v>
      </c>
      <c r="C131">
        <v>459</v>
      </c>
      <c r="D131" t="s">
        <v>618</v>
      </c>
      <c r="E131" t="s">
        <v>619</v>
      </c>
      <c r="F131">
        <v>4</v>
      </c>
      <c r="G131">
        <v>1665065505.2874999</v>
      </c>
      <c r="H131">
        <f t="shared" si="34"/>
        <v>1.4169835995602995E-3</v>
      </c>
      <c r="I131">
        <f t="shared" si="35"/>
        <v>1.4169835995602995</v>
      </c>
      <c r="J131">
        <f t="shared" si="36"/>
        <v>17.075198256323322</v>
      </c>
      <c r="K131">
        <f t="shared" si="37"/>
        <v>734.80787499999997</v>
      </c>
      <c r="L131">
        <f t="shared" si="38"/>
        <v>335.81256239401642</v>
      </c>
      <c r="M131">
        <f t="shared" si="39"/>
        <v>33.971859026607724</v>
      </c>
      <c r="N131">
        <f t="shared" si="40"/>
        <v>74.335484542867647</v>
      </c>
      <c r="O131">
        <f t="shared" si="41"/>
        <v>7.2404554057668061E-2</v>
      </c>
      <c r="P131">
        <f t="shared" si="42"/>
        <v>2.7647322510451229</v>
      </c>
      <c r="Q131">
        <f t="shared" si="43"/>
        <v>7.1367407204017727E-2</v>
      </c>
      <c r="R131">
        <f t="shared" si="44"/>
        <v>4.4696575356776701E-2</v>
      </c>
      <c r="S131">
        <f t="shared" si="45"/>
        <v>194.42946448753045</v>
      </c>
      <c r="T131">
        <f t="shared" si="46"/>
        <v>34.756101847875087</v>
      </c>
      <c r="U131">
        <f t="shared" si="47"/>
        <v>33.78895</v>
      </c>
      <c r="V131">
        <f t="shared" si="48"/>
        <v>5.2804310006463924</v>
      </c>
      <c r="W131">
        <f t="shared" si="49"/>
        <v>63.054752299769824</v>
      </c>
      <c r="X131">
        <f t="shared" si="50"/>
        <v>3.3576127734601622</v>
      </c>
      <c r="Y131">
        <f t="shared" si="51"/>
        <v>5.3249162846563411</v>
      </c>
      <c r="Z131">
        <f t="shared" si="52"/>
        <v>1.9228182271862302</v>
      </c>
      <c r="AA131">
        <f t="shared" si="53"/>
        <v>-62.48897674060921</v>
      </c>
      <c r="AB131">
        <f t="shared" si="54"/>
        <v>22.395099829031253</v>
      </c>
      <c r="AC131">
        <f t="shared" si="55"/>
        <v>1.8708945149773375</v>
      </c>
      <c r="AD131">
        <f t="shared" si="56"/>
        <v>156.20648209092985</v>
      </c>
      <c r="AE131">
        <f t="shared" si="57"/>
        <v>27.211779641376641</v>
      </c>
      <c r="AF131">
        <f t="shared" si="58"/>
        <v>1.424159902679853</v>
      </c>
      <c r="AG131">
        <f t="shared" si="59"/>
        <v>17.075198256323322</v>
      </c>
      <c r="AH131">
        <v>786.12795994471719</v>
      </c>
      <c r="AI131">
        <v>763.07198787878758</v>
      </c>
      <c r="AJ131">
        <v>1.675009150109396</v>
      </c>
      <c r="AK131">
        <v>66.416550813611067</v>
      </c>
      <c r="AL131">
        <f t="shared" si="60"/>
        <v>1.4169835995602995</v>
      </c>
      <c r="AM131">
        <v>31.922960656968769</v>
      </c>
      <c r="AN131">
        <v>33.187734545454539</v>
      </c>
      <c r="AO131">
        <v>-4.4204110564839699E-5</v>
      </c>
      <c r="AP131">
        <v>79.004078207123655</v>
      </c>
      <c r="AQ131">
        <v>9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47111.870493867296</v>
      </c>
      <c r="AV131" t="s">
        <v>379</v>
      </c>
      <c r="AW131" t="s">
        <v>379</v>
      </c>
      <c r="AX131">
        <v>0</v>
      </c>
      <c r="AY131">
        <v>0</v>
      </c>
      <c r="AZ131">
        <v>261</v>
      </c>
      <c r="BA131">
        <v>1000</v>
      </c>
      <c r="BB131" t="s">
        <v>380</v>
      </c>
      <c r="BC131">
        <v>1176.155</v>
      </c>
      <c r="BD131">
        <v>1226.1110000000001</v>
      </c>
      <c r="BE131">
        <v>1216</v>
      </c>
      <c r="BF131">
        <v>1.4603136E-4</v>
      </c>
      <c r="BG131">
        <v>9.7405935999999986E-4</v>
      </c>
      <c r="BH131">
        <v>4.7597999359999997E-2</v>
      </c>
      <c r="BI131">
        <v>7.5799999999999999E-4</v>
      </c>
      <c r="BJ131">
        <f t="shared" si="64"/>
        <v>1200.02125</v>
      </c>
      <c r="BK131">
        <f t="shared" si="65"/>
        <v>1009.5235872992384</v>
      </c>
      <c r="BL131">
        <f t="shared" si="66"/>
        <v>0.84125475886301049</v>
      </c>
      <c r="BM131">
        <f t="shared" si="67"/>
        <v>0.16202168460561048</v>
      </c>
      <c r="BN131">
        <v>6</v>
      </c>
      <c r="BO131">
        <v>0.5</v>
      </c>
      <c r="BP131" t="s">
        <v>381</v>
      </c>
      <c r="BQ131">
        <v>2</v>
      </c>
      <c r="BR131" t="b">
        <v>1</v>
      </c>
      <c r="BS131">
        <v>1665065505.2874999</v>
      </c>
      <c r="BT131">
        <v>734.80787499999997</v>
      </c>
      <c r="BU131">
        <v>760.89212499999996</v>
      </c>
      <c r="BV131">
        <v>33.190075</v>
      </c>
      <c r="BW131">
        <v>31.919112500000001</v>
      </c>
      <c r="BX131">
        <v>735.59175000000005</v>
      </c>
      <c r="BY131">
        <v>32.8680375</v>
      </c>
      <c r="BZ131">
        <v>650.00749999999994</v>
      </c>
      <c r="CA131">
        <v>101.063125</v>
      </c>
      <c r="CB131">
        <v>0.10003216249999999</v>
      </c>
      <c r="CC131">
        <v>33.9392</v>
      </c>
      <c r="CD131">
        <v>999.9</v>
      </c>
      <c r="CE131">
        <v>33.78895</v>
      </c>
      <c r="CF131">
        <v>0</v>
      </c>
      <c r="CG131">
        <v>0</v>
      </c>
      <c r="CH131">
        <v>8993.125</v>
      </c>
      <c r="CI131">
        <v>0</v>
      </c>
      <c r="CJ131">
        <v>366.61700000000002</v>
      </c>
      <c r="CK131">
        <v>-26.0843375</v>
      </c>
      <c r="CL131">
        <v>760.03337499999998</v>
      </c>
      <c r="CM131">
        <v>785.98</v>
      </c>
      <c r="CN131">
        <v>1.2709824999999999</v>
      </c>
      <c r="CO131">
        <v>760.89212499999996</v>
      </c>
      <c r="CP131">
        <v>31.919112500000001</v>
      </c>
      <c r="CQ131">
        <v>3.3542937500000001</v>
      </c>
      <c r="CR131">
        <v>3.2258437500000001</v>
      </c>
      <c r="CS131">
        <v>25.899762500000001</v>
      </c>
      <c r="CT131">
        <v>25.242000000000001</v>
      </c>
      <c r="CU131">
        <v>1200.02125</v>
      </c>
      <c r="CV131">
        <v>0.95800124999999992</v>
      </c>
      <c r="CW131">
        <v>4.1998674999999999E-2</v>
      </c>
      <c r="CX131">
        <v>0</v>
      </c>
      <c r="CY131">
        <v>951.39712499999996</v>
      </c>
      <c r="CZ131">
        <v>5.0001600000000002</v>
      </c>
      <c r="DA131">
        <v>12309.225</v>
      </c>
      <c r="DB131">
        <v>9515.3412499999995</v>
      </c>
      <c r="DC131">
        <v>47.561999999999998</v>
      </c>
      <c r="DD131">
        <v>49.25</v>
      </c>
      <c r="DE131">
        <v>48.585625</v>
      </c>
      <c r="DF131">
        <v>48.319875000000003</v>
      </c>
      <c r="DG131">
        <v>49.226374999999997</v>
      </c>
      <c r="DH131">
        <v>1144.83</v>
      </c>
      <c r="DI131">
        <v>50.191249999999997</v>
      </c>
      <c r="DJ131">
        <v>0</v>
      </c>
      <c r="DK131">
        <v>2744.599999904633</v>
      </c>
      <c r="DL131">
        <v>0</v>
      </c>
      <c r="DM131">
        <v>950.3227307692307</v>
      </c>
      <c r="DN131">
        <v>13.07059829765574</v>
      </c>
      <c r="DO131">
        <v>140.48205124741901</v>
      </c>
      <c r="DP131">
        <v>12296.56538461538</v>
      </c>
      <c r="DQ131">
        <v>15</v>
      </c>
      <c r="DR131">
        <v>1665062474.5</v>
      </c>
      <c r="DS131" t="s">
        <v>382</v>
      </c>
      <c r="DT131">
        <v>1665062474.5</v>
      </c>
      <c r="DU131">
        <v>1665062474.5</v>
      </c>
      <c r="DV131">
        <v>8</v>
      </c>
      <c r="DW131">
        <v>-4.1000000000000002E-2</v>
      </c>
      <c r="DX131">
        <v>-0.11700000000000001</v>
      </c>
      <c r="DY131">
        <v>-0.78400000000000003</v>
      </c>
      <c r="DZ131">
        <v>0.32200000000000001</v>
      </c>
      <c r="EA131">
        <v>415</v>
      </c>
      <c r="EB131">
        <v>32</v>
      </c>
      <c r="EC131">
        <v>0.34</v>
      </c>
      <c r="ED131">
        <v>0.23</v>
      </c>
      <c r="EE131">
        <v>-25.842827499999999</v>
      </c>
      <c r="EF131">
        <v>-1.865174859287001</v>
      </c>
      <c r="EG131">
        <v>0.18471441198171279</v>
      </c>
      <c r="EH131">
        <v>0</v>
      </c>
      <c r="EI131">
        <v>949.61770588235299</v>
      </c>
      <c r="EJ131">
        <v>12.07657752936035</v>
      </c>
      <c r="EK131">
        <v>1.2037908878746739</v>
      </c>
      <c r="EL131">
        <v>0</v>
      </c>
      <c r="EM131">
        <v>1.27674975</v>
      </c>
      <c r="EN131">
        <v>-0.11171583489681081</v>
      </c>
      <c r="EO131">
        <v>1.204565180625356E-2</v>
      </c>
      <c r="EP131">
        <v>0</v>
      </c>
      <c r="EQ131">
        <v>0</v>
      </c>
      <c r="ER131">
        <v>3</v>
      </c>
      <c r="ES131" t="s">
        <v>400</v>
      </c>
      <c r="ET131">
        <v>3.3691599999999999</v>
      </c>
      <c r="EU131">
        <v>2.8936199999999999</v>
      </c>
      <c r="EV131">
        <v>0.14774200000000001</v>
      </c>
      <c r="EW131">
        <v>0.153365</v>
      </c>
      <c r="EX131">
        <v>0.138297</v>
      </c>
      <c r="EY131">
        <v>0.137047</v>
      </c>
      <c r="EZ131">
        <v>29428.1</v>
      </c>
      <c r="FA131">
        <v>25461.8</v>
      </c>
      <c r="FB131">
        <v>30867</v>
      </c>
      <c r="FC131">
        <v>28035.200000000001</v>
      </c>
      <c r="FD131">
        <v>35057.4</v>
      </c>
      <c r="FE131">
        <v>34160.199999999997</v>
      </c>
      <c r="FF131">
        <v>40252.199999999997</v>
      </c>
      <c r="FG131">
        <v>39104.400000000001</v>
      </c>
      <c r="FH131">
        <v>2.3047300000000002</v>
      </c>
      <c r="FI131">
        <v>2.1680299999999999</v>
      </c>
      <c r="FJ131">
        <v>0</v>
      </c>
      <c r="FK131">
        <v>8.0157099999999995E-2</v>
      </c>
      <c r="FL131">
        <v>999.9</v>
      </c>
      <c r="FM131">
        <v>32.489899999999999</v>
      </c>
      <c r="FN131">
        <v>59.5</v>
      </c>
      <c r="FO131">
        <v>38.799999999999997</v>
      </c>
      <c r="FP131">
        <v>40.9236</v>
      </c>
      <c r="FQ131">
        <v>51.040900000000001</v>
      </c>
      <c r="FR131">
        <v>30.6691</v>
      </c>
      <c r="FS131">
        <v>2</v>
      </c>
      <c r="FT131">
        <v>0.66710599999999998</v>
      </c>
      <c r="FU131">
        <v>1.10632</v>
      </c>
      <c r="FV131">
        <v>20.204799999999999</v>
      </c>
      <c r="FW131">
        <v>5.2134</v>
      </c>
      <c r="FX131">
        <v>11.974</v>
      </c>
      <c r="FY131">
        <v>4.9896500000000001</v>
      </c>
      <c r="FZ131">
        <v>3.29243</v>
      </c>
      <c r="GA131">
        <v>9999</v>
      </c>
      <c r="GB131">
        <v>9999</v>
      </c>
      <c r="GC131">
        <v>9999</v>
      </c>
      <c r="GD131">
        <v>999.9</v>
      </c>
      <c r="GE131">
        <v>4.9714</v>
      </c>
      <c r="GF131">
        <v>1.8742300000000001</v>
      </c>
      <c r="GG131">
        <v>1.8705499999999999</v>
      </c>
      <c r="GH131">
        <v>1.8701399999999999</v>
      </c>
      <c r="GI131">
        <v>1.8747</v>
      </c>
      <c r="GJ131">
        <v>1.8714900000000001</v>
      </c>
      <c r="GK131">
        <v>1.8669100000000001</v>
      </c>
      <c r="GL131">
        <v>1.8778999999999999</v>
      </c>
      <c r="GM131">
        <v>0</v>
      </c>
      <c r="GN131">
        <v>0</v>
      </c>
      <c r="GO131">
        <v>0</v>
      </c>
      <c r="GP131">
        <v>0</v>
      </c>
      <c r="GQ131" t="s">
        <v>384</v>
      </c>
      <c r="GR131" t="s">
        <v>385</v>
      </c>
      <c r="GS131" t="s">
        <v>386</v>
      </c>
      <c r="GT131" t="s">
        <v>386</v>
      </c>
      <c r="GU131" t="s">
        <v>386</v>
      </c>
      <c r="GV131" t="s">
        <v>386</v>
      </c>
      <c r="GW131">
        <v>0</v>
      </c>
      <c r="GX131">
        <v>100</v>
      </c>
      <c r="GY131">
        <v>100</v>
      </c>
      <c r="GZ131">
        <v>-0.78400000000000003</v>
      </c>
      <c r="HA131">
        <v>0.32200000000000001</v>
      </c>
      <c r="HB131">
        <v>-0.78395000000000437</v>
      </c>
      <c r="HC131">
        <v>0</v>
      </c>
      <c r="HD131">
        <v>0</v>
      </c>
      <c r="HE131">
        <v>0</v>
      </c>
      <c r="HF131">
        <v>0.32204000000000832</v>
      </c>
      <c r="HG131">
        <v>0</v>
      </c>
      <c r="HH131">
        <v>0</v>
      </c>
      <c r="HI131">
        <v>0</v>
      </c>
      <c r="HJ131">
        <v>-1</v>
      </c>
      <c r="HK131">
        <v>-1</v>
      </c>
      <c r="HL131">
        <v>-1</v>
      </c>
      <c r="HM131">
        <v>-1</v>
      </c>
      <c r="HN131">
        <v>50.6</v>
      </c>
      <c r="HO131">
        <v>50.6</v>
      </c>
      <c r="HP131">
        <v>2.19116</v>
      </c>
      <c r="HQ131">
        <v>2.5524900000000001</v>
      </c>
      <c r="HR131">
        <v>2.1484399999999999</v>
      </c>
      <c r="HS131">
        <v>2.5830099999999998</v>
      </c>
      <c r="HT131">
        <v>2.5451700000000002</v>
      </c>
      <c r="HU131">
        <v>2.2534200000000002</v>
      </c>
      <c r="HV131">
        <v>43.046900000000001</v>
      </c>
      <c r="HW131">
        <v>13.8781</v>
      </c>
      <c r="HX131">
        <v>18</v>
      </c>
      <c r="HY131">
        <v>694.33600000000001</v>
      </c>
      <c r="HZ131">
        <v>715.88499999999999</v>
      </c>
      <c r="IA131">
        <v>31.000299999999999</v>
      </c>
      <c r="IB131">
        <v>35.873399999999997</v>
      </c>
      <c r="IC131">
        <v>29.9998</v>
      </c>
      <c r="ID131">
        <v>35.736400000000003</v>
      </c>
      <c r="IE131">
        <v>35.694899999999997</v>
      </c>
      <c r="IF131">
        <v>43.929900000000004</v>
      </c>
      <c r="IG131">
        <v>28.1982</v>
      </c>
      <c r="IH131">
        <v>65.841300000000004</v>
      </c>
      <c r="II131">
        <v>31</v>
      </c>
      <c r="IJ131">
        <v>776.34</v>
      </c>
      <c r="IK131">
        <v>31.9084</v>
      </c>
      <c r="IL131">
        <v>98.389700000000005</v>
      </c>
      <c r="IM131">
        <v>98.4542</v>
      </c>
    </row>
    <row r="132" spans="1:247" x14ac:dyDescent="0.2">
      <c r="A132">
        <v>117</v>
      </c>
      <c r="B132">
        <v>1665065511.5999999</v>
      </c>
      <c r="C132">
        <v>463</v>
      </c>
      <c r="D132" t="s">
        <v>620</v>
      </c>
      <c r="E132" t="s">
        <v>621</v>
      </c>
      <c r="F132">
        <v>4</v>
      </c>
      <c r="G132">
        <v>1665065509.5999999</v>
      </c>
      <c r="H132">
        <f t="shared" si="34"/>
        <v>1.4304372818045601E-3</v>
      </c>
      <c r="I132">
        <f t="shared" si="35"/>
        <v>1.4304372818045601</v>
      </c>
      <c r="J132">
        <f t="shared" si="36"/>
        <v>17.071373352937787</v>
      </c>
      <c r="K132">
        <f t="shared" si="37"/>
        <v>741.85500000000013</v>
      </c>
      <c r="L132">
        <f t="shared" si="38"/>
        <v>346.25675217999697</v>
      </c>
      <c r="M132">
        <f t="shared" si="39"/>
        <v>35.028519850493105</v>
      </c>
      <c r="N132">
        <f t="shared" si="40"/>
        <v>75.0485945186104</v>
      </c>
      <c r="O132">
        <f t="shared" si="41"/>
        <v>7.3098008348096224E-2</v>
      </c>
      <c r="P132">
        <f t="shared" si="42"/>
        <v>2.7706850955780946</v>
      </c>
      <c r="Q132">
        <f t="shared" si="43"/>
        <v>7.2043291724020228E-2</v>
      </c>
      <c r="R132">
        <f t="shared" si="44"/>
        <v>4.5120551619842665E-2</v>
      </c>
      <c r="S132">
        <f t="shared" si="45"/>
        <v>194.42144061252409</v>
      </c>
      <c r="T132">
        <f t="shared" si="46"/>
        <v>34.753321724958028</v>
      </c>
      <c r="U132">
        <f t="shared" si="47"/>
        <v>33.78545714285714</v>
      </c>
      <c r="V132">
        <f t="shared" si="48"/>
        <v>5.2794007086990744</v>
      </c>
      <c r="W132">
        <f t="shared" si="49"/>
        <v>63.025048929233442</v>
      </c>
      <c r="X132">
        <f t="shared" si="50"/>
        <v>3.3565100326474138</v>
      </c>
      <c r="Y132">
        <f t="shared" si="51"/>
        <v>5.3256762028320068</v>
      </c>
      <c r="Z132">
        <f t="shared" si="52"/>
        <v>1.9228906760516606</v>
      </c>
      <c r="AA132">
        <f t="shared" si="53"/>
        <v>-63.082284127581097</v>
      </c>
      <c r="AB132">
        <f t="shared" si="54"/>
        <v>23.347027232617741</v>
      </c>
      <c r="AC132">
        <f t="shared" si="55"/>
        <v>1.9462194783606108</v>
      </c>
      <c r="AD132">
        <f t="shared" si="56"/>
        <v>156.63240319592134</v>
      </c>
      <c r="AE132">
        <f t="shared" si="57"/>
        <v>27.420988592906095</v>
      </c>
      <c r="AF132">
        <f t="shared" si="58"/>
        <v>1.4386814784777286</v>
      </c>
      <c r="AG132">
        <f t="shared" si="59"/>
        <v>17.071373352937787</v>
      </c>
      <c r="AH132">
        <v>793.08172547490528</v>
      </c>
      <c r="AI132">
        <v>769.88098181818179</v>
      </c>
      <c r="AJ132">
        <v>1.711655369975263</v>
      </c>
      <c r="AK132">
        <v>66.416550813611067</v>
      </c>
      <c r="AL132">
        <f t="shared" si="60"/>
        <v>1.4304372818045601</v>
      </c>
      <c r="AM132">
        <v>31.895876017613428</v>
      </c>
      <c r="AN132">
        <v>33.174173333333307</v>
      </c>
      <c r="AO132">
        <v>-3.4856717072665312E-4</v>
      </c>
      <c r="AP132">
        <v>79.004078207123655</v>
      </c>
      <c r="AQ132">
        <v>10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47274.711634489337</v>
      </c>
      <c r="AV132" t="s">
        <v>379</v>
      </c>
      <c r="AW132" t="s">
        <v>379</v>
      </c>
      <c r="AX132">
        <v>0</v>
      </c>
      <c r="AY132">
        <v>0</v>
      </c>
      <c r="AZ132">
        <v>261</v>
      </c>
      <c r="BA132">
        <v>1000</v>
      </c>
      <c r="BB132" t="s">
        <v>380</v>
      </c>
      <c r="BC132">
        <v>1176.155</v>
      </c>
      <c r="BD132">
        <v>1226.1110000000001</v>
      </c>
      <c r="BE132">
        <v>1216</v>
      </c>
      <c r="BF132">
        <v>1.4603136E-4</v>
      </c>
      <c r="BG132">
        <v>9.7405935999999986E-4</v>
      </c>
      <c r="BH132">
        <v>4.7597999359999997E-2</v>
      </c>
      <c r="BI132">
        <v>7.5799999999999999E-4</v>
      </c>
      <c r="BJ132">
        <f t="shared" si="64"/>
        <v>1199.971428571429</v>
      </c>
      <c r="BK132">
        <f t="shared" si="65"/>
        <v>1009.4816997992356</v>
      </c>
      <c r="BL132">
        <f t="shared" si="66"/>
        <v>0.84125477970840334</v>
      </c>
      <c r="BM132">
        <f t="shared" si="67"/>
        <v>0.16202172483721852</v>
      </c>
      <c r="BN132">
        <v>6</v>
      </c>
      <c r="BO132">
        <v>0.5</v>
      </c>
      <c r="BP132" t="s">
        <v>381</v>
      </c>
      <c r="BQ132">
        <v>2</v>
      </c>
      <c r="BR132" t="b">
        <v>1</v>
      </c>
      <c r="BS132">
        <v>1665065509.5999999</v>
      </c>
      <c r="BT132">
        <v>741.85500000000013</v>
      </c>
      <c r="BU132">
        <v>768.15228571428565</v>
      </c>
      <c r="BV132">
        <v>33.179085714285712</v>
      </c>
      <c r="BW132">
        <v>31.895114285714278</v>
      </c>
      <c r="BX132">
        <v>742.6388571428572</v>
      </c>
      <c r="BY132">
        <v>32.857071428571423</v>
      </c>
      <c r="BZ132">
        <v>649.9898571428572</v>
      </c>
      <c r="CA132">
        <v>101.06357142857139</v>
      </c>
      <c r="CB132">
        <v>9.9856085714285711E-2</v>
      </c>
      <c r="CC132">
        <v>33.941757142857128</v>
      </c>
      <c r="CD132">
        <v>999.89999999999986</v>
      </c>
      <c r="CE132">
        <v>33.78545714285714</v>
      </c>
      <c r="CF132">
        <v>0</v>
      </c>
      <c r="CG132">
        <v>0</v>
      </c>
      <c r="CH132">
        <v>9024.732857142857</v>
      </c>
      <c r="CI132">
        <v>0</v>
      </c>
      <c r="CJ132">
        <v>366.58199999999988</v>
      </c>
      <c r="CK132">
        <v>-26.297357142857141</v>
      </c>
      <c r="CL132">
        <v>767.31371428571424</v>
      </c>
      <c r="CM132">
        <v>793.45971428571431</v>
      </c>
      <c r="CN132">
        <v>1.284</v>
      </c>
      <c r="CO132">
        <v>768.15228571428565</v>
      </c>
      <c r="CP132">
        <v>31.895114285714278</v>
      </c>
      <c r="CQ132">
        <v>3.3531957142857141</v>
      </c>
      <c r="CR132">
        <v>3.22343</v>
      </c>
      <c r="CS132">
        <v>25.894214285714291</v>
      </c>
      <c r="CT132">
        <v>25.229428571428571</v>
      </c>
      <c r="CU132">
        <v>1199.971428571429</v>
      </c>
      <c r="CV132">
        <v>0.9580008571428571</v>
      </c>
      <c r="CW132">
        <v>4.1999057142857142E-2</v>
      </c>
      <c r="CX132">
        <v>0</v>
      </c>
      <c r="CY132">
        <v>952.18585714285712</v>
      </c>
      <c r="CZ132">
        <v>5.0001600000000002</v>
      </c>
      <c r="DA132">
        <v>12320.4</v>
      </c>
      <c r="DB132">
        <v>9514.9485714285711</v>
      </c>
      <c r="DC132">
        <v>47.535428571428568</v>
      </c>
      <c r="DD132">
        <v>49.25</v>
      </c>
      <c r="DE132">
        <v>48.589000000000013</v>
      </c>
      <c r="DF132">
        <v>48.321000000000012</v>
      </c>
      <c r="DG132">
        <v>49.25</v>
      </c>
      <c r="DH132">
        <v>1144.781428571428</v>
      </c>
      <c r="DI132">
        <v>50.19</v>
      </c>
      <c r="DJ132">
        <v>0</v>
      </c>
      <c r="DK132">
        <v>2748.7999999523158</v>
      </c>
      <c r="DL132">
        <v>0</v>
      </c>
      <c r="DM132">
        <v>951.24096000000009</v>
      </c>
      <c r="DN132">
        <v>11.94923079656585</v>
      </c>
      <c r="DO132">
        <v>161.86923108548049</v>
      </c>
      <c r="DP132">
        <v>12307.611999999999</v>
      </c>
      <c r="DQ132">
        <v>15</v>
      </c>
      <c r="DR132">
        <v>1665062474.5</v>
      </c>
      <c r="DS132" t="s">
        <v>382</v>
      </c>
      <c r="DT132">
        <v>1665062474.5</v>
      </c>
      <c r="DU132">
        <v>1665062474.5</v>
      </c>
      <c r="DV132">
        <v>8</v>
      </c>
      <c r="DW132">
        <v>-4.1000000000000002E-2</v>
      </c>
      <c r="DX132">
        <v>-0.11700000000000001</v>
      </c>
      <c r="DY132">
        <v>-0.78400000000000003</v>
      </c>
      <c r="DZ132">
        <v>0.32200000000000001</v>
      </c>
      <c r="EA132">
        <v>415</v>
      </c>
      <c r="EB132">
        <v>32</v>
      </c>
      <c r="EC132">
        <v>0.34</v>
      </c>
      <c r="ED132">
        <v>0.23</v>
      </c>
      <c r="EE132">
        <v>-25.975885000000002</v>
      </c>
      <c r="EF132">
        <v>-1.852410506566589</v>
      </c>
      <c r="EG132">
        <v>0.18394665198094781</v>
      </c>
      <c r="EH132">
        <v>0</v>
      </c>
      <c r="EI132">
        <v>950.31829411764716</v>
      </c>
      <c r="EJ132">
        <v>12.353307870087811</v>
      </c>
      <c r="EK132">
        <v>1.2269333490074279</v>
      </c>
      <c r="EL132">
        <v>0</v>
      </c>
      <c r="EM132">
        <v>1.2741279999999999</v>
      </c>
      <c r="EN132">
        <v>-5.7552720450315797E-3</v>
      </c>
      <c r="EO132">
        <v>8.3151137093848727E-3</v>
      </c>
      <c r="EP132">
        <v>1</v>
      </c>
      <c r="EQ132">
        <v>1</v>
      </c>
      <c r="ER132">
        <v>3</v>
      </c>
      <c r="ES132" t="s">
        <v>391</v>
      </c>
      <c r="ET132">
        <v>3.3691900000000001</v>
      </c>
      <c r="EU132">
        <v>2.8938600000000001</v>
      </c>
      <c r="EV132">
        <v>0.148646</v>
      </c>
      <c r="EW132">
        <v>0.15428</v>
      </c>
      <c r="EX132">
        <v>0.13825999999999999</v>
      </c>
      <c r="EY132">
        <v>0.13702300000000001</v>
      </c>
      <c r="EZ132">
        <v>29397</v>
      </c>
      <c r="FA132">
        <v>25434</v>
      </c>
      <c r="FB132">
        <v>30867.200000000001</v>
      </c>
      <c r="FC132">
        <v>28035</v>
      </c>
      <c r="FD132">
        <v>35058.800000000003</v>
      </c>
      <c r="FE132">
        <v>34160.9</v>
      </c>
      <c r="FF132">
        <v>40252</v>
      </c>
      <c r="FG132">
        <v>39104.1</v>
      </c>
      <c r="FH132">
        <v>2.30463</v>
      </c>
      <c r="FI132">
        <v>2.16832</v>
      </c>
      <c r="FJ132">
        <v>0</v>
      </c>
      <c r="FK132">
        <v>8.0026700000000006E-2</v>
      </c>
      <c r="FL132">
        <v>999.9</v>
      </c>
      <c r="FM132">
        <v>32.489899999999999</v>
      </c>
      <c r="FN132">
        <v>59.4</v>
      </c>
      <c r="FO132">
        <v>38.799999999999997</v>
      </c>
      <c r="FP132">
        <v>40.857799999999997</v>
      </c>
      <c r="FQ132">
        <v>51.070900000000002</v>
      </c>
      <c r="FR132">
        <v>30.849399999999999</v>
      </c>
      <c r="FS132">
        <v>2</v>
      </c>
      <c r="FT132">
        <v>0.66705300000000001</v>
      </c>
      <c r="FU132">
        <v>1.10782</v>
      </c>
      <c r="FV132">
        <v>20.204999999999998</v>
      </c>
      <c r="FW132">
        <v>5.2135499999999997</v>
      </c>
      <c r="FX132">
        <v>11.974</v>
      </c>
      <c r="FY132">
        <v>4.9899500000000003</v>
      </c>
      <c r="FZ132">
        <v>3.2924799999999999</v>
      </c>
      <c r="GA132">
        <v>9999</v>
      </c>
      <c r="GB132">
        <v>9999</v>
      </c>
      <c r="GC132">
        <v>9999</v>
      </c>
      <c r="GD132">
        <v>999.9</v>
      </c>
      <c r="GE132">
        <v>4.9713700000000003</v>
      </c>
      <c r="GF132">
        <v>1.8742300000000001</v>
      </c>
      <c r="GG132">
        <v>1.8705400000000001</v>
      </c>
      <c r="GH132">
        <v>1.87012</v>
      </c>
      <c r="GI132">
        <v>1.8747</v>
      </c>
      <c r="GJ132">
        <v>1.8714900000000001</v>
      </c>
      <c r="GK132">
        <v>1.8669100000000001</v>
      </c>
      <c r="GL132">
        <v>1.8778999999999999</v>
      </c>
      <c r="GM132">
        <v>0</v>
      </c>
      <c r="GN132">
        <v>0</v>
      </c>
      <c r="GO132">
        <v>0</v>
      </c>
      <c r="GP132">
        <v>0</v>
      </c>
      <c r="GQ132" t="s">
        <v>384</v>
      </c>
      <c r="GR132" t="s">
        <v>385</v>
      </c>
      <c r="GS132" t="s">
        <v>386</v>
      </c>
      <c r="GT132" t="s">
        <v>386</v>
      </c>
      <c r="GU132" t="s">
        <v>386</v>
      </c>
      <c r="GV132" t="s">
        <v>386</v>
      </c>
      <c r="GW132">
        <v>0</v>
      </c>
      <c r="GX132">
        <v>100</v>
      </c>
      <c r="GY132">
        <v>100</v>
      </c>
      <c r="GZ132">
        <v>-0.78400000000000003</v>
      </c>
      <c r="HA132">
        <v>0.32200000000000001</v>
      </c>
      <c r="HB132">
        <v>-0.78395000000000437</v>
      </c>
      <c r="HC132">
        <v>0</v>
      </c>
      <c r="HD132">
        <v>0</v>
      </c>
      <c r="HE132">
        <v>0</v>
      </c>
      <c r="HF132">
        <v>0.32204000000000832</v>
      </c>
      <c r="HG132">
        <v>0</v>
      </c>
      <c r="HH132">
        <v>0</v>
      </c>
      <c r="HI132">
        <v>0</v>
      </c>
      <c r="HJ132">
        <v>-1</v>
      </c>
      <c r="HK132">
        <v>-1</v>
      </c>
      <c r="HL132">
        <v>-1</v>
      </c>
      <c r="HM132">
        <v>-1</v>
      </c>
      <c r="HN132">
        <v>50.6</v>
      </c>
      <c r="HO132">
        <v>50.6</v>
      </c>
      <c r="HP132">
        <v>2.20703</v>
      </c>
      <c r="HQ132">
        <v>2.5512700000000001</v>
      </c>
      <c r="HR132">
        <v>2.1484399999999999</v>
      </c>
      <c r="HS132">
        <v>2.5830099999999998</v>
      </c>
      <c r="HT132">
        <v>2.5451700000000002</v>
      </c>
      <c r="HU132">
        <v>2.3010299999999999</v>
      </c>
      <c r="HV132">
        <v>43.046900000000001</v>
      </c>
      <c r="HW132">
        <v>13.8956</v>
      </c>
      <c r="HX132">
        <v>18</v>
      </c>
      <c r="HY132">
        <v>694.21600000000001</v>
      </c>
      <c r="HZ132">
        <v>716.13099999999997</v>
      </c>
      <c r="IA132">
        <v>31.000399999999999</v>
      </c>
      <c r="IB132">
        <v>35.869799999999998</v>
      </c>
      <c r="IC132">
        <v>29.9999</v>
      </c>
      <c r="ID132">
        <v>35.732799999999997</v>
      </c>
      <c r="IE132">
        <v>35.690800000000003</v>
      </c>
      <c r="IF132">
        <v>44.241599999999998</v>
      </c>
      <c r="IG132">
        <v>28.1982</v>
      </c>
      <c r="IH132">
        <v>65.841300000000004</v>
      </c>
      <c r="II132">
        <v>31</v>
      </c>
      <c r="IJ132">
        <v>783.01900000000001</v>
      </c>
      <c r="IK132">
        <v>31.9084</v>
      </c>
      <c r="IL132">
        <v>98.389700000000005</v>
      </c>
      <c r="IM132">
        <v>98.453400000000002</v>
      </c>
    </row>
    <row r="133" spans="1:247" x14ac:dyDescent="0.2">
      <c r="A133">
        <v>118</v>
      </c>
      <c r="B133">
        <v>1665065515.5999999</v>
      </c>
      <c r="C133">
        <v>467</v>
      </c>
      <c r="D133" t="s">
        <v>622</v>
      </c>
      <c r="E133" t="s">
        <v>623</v>
      </c>
      <c r="F133">
        <v>4</v>
      </c>
      <c r="G133">
        <v>1665065513.2874999</v>
      </c>
      <c r="H133">
        <f t="shared" si="34"/>
        <v>1.4200776891955735E-3</v>
      </c>
      <c r="I133">
        <f t="shared" si="35"/>
        <v>1.4200776891955735</v>
      </c>
      <c r="J133">
        <f t="shared" si="36"/>
        <v>17.296233535968611</v>
      </c>
      <c r="K133">
        <f t="shared" si="37"/>
        <v>747.94537500000001</v>
      </c>
      <c r="L133">
        <f t="shared" si="38"/>
        <v>344.37229075143262</v>
      </c>
      <c r="M133">
        <f t="shared" si="39"/>
        <v>34.838062408266417</v>
      </c>
      <c r="N133">
        <f t="shared" si="40"/>
        <v>75.665111137040057</v>
      </c>
      <c r="O133">
        <f t="shared" si="41"/>
        <v>7.2541013500240642E-2</v>
      </c>
      <c r="P133">
        <f t="shared" si="42"/>
        <v>2.7635951001913597</v>
      </c>
      <c r="Q133">
        <f t="shared" si="43"/>
        <v>7.1499562162122915E-2</v>
      </c>
      <c r="R133">
        <f t="shared" si="44"/>
        <v>4.4779551002370049E-2</v>
      </c>
      <c r="S133">
        <f t="shared" si="45"/>
        <v>194.41901811251907</v>
      </c>
      <c r="T133">
        <f t="shared" si="46"/>
        <v>34.759312350097829</v>
      </c>
      <c r="U133">
        <f t="shared" si="47"/>
        <v>33.783537500000001</v>
      </c>
      <c r="V133">
        <f t="shared" si="48"/>
        <v>5.2788345439663535</v>
      </c>
      <c r="W133">
        <f t="shared" si="49"/>
        <v>62.998385688108328</v>
      </c>
      <c r="X133">
        <f t="shared" si="50"/>
        <v>3.3553250785251989</v>
      </c>
      <c r="Y133">
        <f t="shared" si="51"/>
        <v>5.3260492977339187</v>
      </c>
      <c r="Z133">
        <f t="shared" si="52"/>
        <v>1.9235094654411546</v>
      </c>
      <c r="AA133">
        <f t="shared" si="53"/>
        <v>-62.625426093524794</v>
      </c>
      <c r="AB133">
        <f t="shared" si="54"/>
        <v>23.760330003643812</v>
      </c>
      <c r="AC133">
        <f t="shared" si="55"/>
        <v>1.9857475643863951</v>
      </c>
      <c r="AD133">
        <f t="shared" si="56"/>
        <v>157.53966958702449</v>
      </c>
      <c r="AE133">
        <f t="shared" si="57"/>
        <v>27.520252217827952</v>
      </c>
      <c r="AF133">
        <f t="shared" si="58"/>
        <v>1.4277785416551025</v>
      </c>
      <c r="AG133">
        <f t="shared" si="59"/>
        <v>17.296233535968611</v>
      </c>
      <c r="AH133">
        <v>799.99868133975713</v>
      </c>
      <c r="AI133">
        <v>776.67192727272732</v>
      </c>
      <c r="AJ133">
        <v>1.690409209642822</v>
      </c>
      <c r="AK133">
        <v>66.416550813611067</v>
      </c>
      <c r="AL133">
        <f t="shared" si="60"/>
        <v>1.4200776891955735</v>
      </c>
      <c r="AM133">
        <v>31.893534384446351</v>
      </c>
      <c r="AN133">
        <v>33.162067878787873</v>
      </c>
      <c r="AO133">
        <v>-2.6479729526753752E-4</v>
      </c>
      <c r="AP133">
        <v>79.004078207123655</v>
      </c>
      <c r="AQ133">
        <v>9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47080.129131469395</v>
      </c>
      <c r="AV133" t="s">
        <v>379</v>
      </c>
      <c r="AW133" t="s">
        <v>379</v>
      </c>
      <c r="AX133">
        <v>0</v>
      </c>
      <c r="AY133">
        <v>0</v>
      </c>
      <c r="AZ133">
        <v>261</v>
      </c>
      <c r="BA133">
        <v>1000</v>
      </c>
      <c r="BB133" t="s">
        <v>380</v>
      </c>
      <c r="BC133">
        <v>1176.155</v>
      </c>
      <c r="BD133">
        <v>1226.1110000000001</v>
      </c>
      <c r="BE133">
        <v>1216</v>
      </c>
      <c r="BF133">
        <v>1.4603136E-4</v>
      </c>
      <c r="BG133">
        <v>9.7405935999999986E-4</v>
      </c>
      <c r="BH133">
        <v>4.7597999359999997E-2</v>
      </c>
      <c r="BI133">
        <v>7.5799999999999999E-4</v>
      </c>
      <c r="BJ133">
        <f t="shared" si="64"/>
        <v>1199.95625</v>
      </c>
      <c r="BK133">
        <f t="shared" si="65"/>
        <v>1009.4689497992325</v>
      </c>
      <c r="BL133">
        <f t="shared" si="66"/>
        <v>0.84125479558044935</v>
      </c>
      <c r="BM133">
        <f t="shared" si="67"/>
        <v>0.16202175547026743</v>
      </c>
      <c r="BN133">
        <v>6</v>
      </c>
      <c r="BO133">
        <v>0.5</v>
      </c>
      <c r="BP133" t="s">
        <v>381</v>
      </c>
      <c r="BQ133">
        <v>2</v>
      </c>
      <c r="BR133" t="b">
        <v>1</v>
      </c>
      <c r="BS133">
        <v>1665065513.2874999</v>
      </c>
      <c r="BT133">
        <v>747.94537500000001</v>
      </c>
      <c r="BU133">
        <v>774.33212499999991</v>
      </c>
      <c r="BV133">
        <v>33.167199999999987</v>
      </c>
      <c r="BW133">
        <v>31.893075</v>
      </c>
      <c r="BX133">
        <v>748.72924999999998</v>
      </c>
      <c r="BY133">
        <v>32.845149999999997</v>
      </c>
      <c r="BZ133">
        <v>650.05700000000002</v>
      </c>
      <c r="CA133">
        <v>101.06375</v>
      </c>
      <c r="CB133">
        <v>0.1002035</v>
      </c>
      <c r="CC133">
        <v>33.943012499999988</v>
      </c>
      <c r="CD133">
        <v>999.9</v>
      </c>
      <c r="CE133">
        <v>33.783537500000001</v>
      </c>
      <c r="CF133">
        <v>0</v>
      </c>
      <c r="CG133">
        <v>0</v>
      </c>
      <c r="CH133">
        <v>8987.03125</v>
      </c>
      <c r="CI133">
        <v>0</v>
      </c>
      <c r="CJ133">
        <v>366.48987499999998</v>
      </c>
      <c r="CK133">
        <v>-26.3868875</v>
      </c>
      <c r="CL133">
        <v>773.60349999999994</v>
      </c>
      <c r="CM133">
        <v>799.84175000000005</v>
      </c>
      <c r="CN133">
        <v>1.2741137499999999</v>
      </c>
      <c r="CO133">
        <v>774.33212499999991</v>
      </c>
      <c r="CP133">
        <v>31.893075</v>
      </c>
      <c r="CQ133">
        <v>3.3520012499999998</v>
      </c>
      <c r="CR133">
        <v>3.2232349999999999</v>
      </c>
      <c r="CS133">
        <v>25.888200000000001</v>
      </c>
      <c r="CT133">
        <v>25.228400000000001</v>
      </c>
      <c r="CU133">
        <v>1199.95625</v>
      </c>
      <c r="CV133">
        <v>0.95799987500000006</v>
      </c>
      <c r="CW133">
        <v>4.2000012500000003E-2</v>
      </c>
      <c r="CX133">
        <v>0</v>
      </c>
      <c r="CY133">
        <v>953.18012499999998</v>
      </c>
      <c r="CZ133">
        <v>5.0001600000000002</v>
      </c>
      <c r="DA133">
        <v>12327.375</v>
      </c>
      <c r="DB133">
        <v>9514.83</v>
      </c>
      <c r="DC133">
        <v>47.507750000000001</v>
      </c>
      <c r="DD133">
        <v>49.25</v>
      </c>
      <c r="DE133">
        <v>48.585625</v>
      </c>
      <c r="DF133">
        <v>48.335625</v>
      </c>
      <c r="DG133">
        <v>49.25</v>
      </c>
      <c r="DH133">
        <v>1144.7662499999999</v>
      </c>
      <c r="DI133">
        <v>50.19</v>
      </c>
      <c r="DJ133">
        <v>0</v>
      </c>
      <c r="DK133">
        <v>2752.400000095367</v>
      </c>
      <c r="DL133">
        <v>0</v>
      </c>
      <c r="DM133">
        <v>952.0190399999999</v>
      </c>
      <c r="DN133">
        <v>12.474692299448501</v>
      </c>
      <c r="DO133">
        <v>136.41538441971659</v>
      </c>
      <c r="DP133">
        <v>12316.06</v>
      </c>
      <c r="DQ133">
        <v>15</v>
      </c>
      <c r="DR133">
        <v>1665062474.5</v>
      </c>
      <c r="DS133" t="s">
        <v>382</v>
      </c>
      <c r="DT133">
        <v>1665062474.5</v>
      </c>
      <c r="DU133">
        <v>1665062474.5</v>
      </c>
      <c r="DV133">
        <v>8</v>
      </c>
      <c r="DW133">
        <v>-4.1000000000000002E-2</v>
      </c>
      <c r="DX133">
        <v>-0.11700000000000001</v>
      </c>
      <c r="DY133">
        <v>-0.78400000000000003</v>
      </c>
      <c r="DZ133">
        <v>0.32200000000000001</v>
      </c>
      <c r="EA133">
        <v>415</v>
      </c>
      <c r="EB133">
        <v>32</v>
      </c>
      <c r="EC133">
        <v>0.34</v>
      </c>
      <c r="ED133">
        <v>0.23</v>
      </c>
      <c r="EE133">
        <v>-26.107780000000002</v>
      </c>
      <c r="EF133">
        <v>-1.728085553470788</v>
      </c>
      <c r="EG133">
        <v>0.1711800429372537</v>
      </c>
      <c r="EH133">
        <v>0</v>
      </c>
      <c r="EI133">
        <v>951.1955588235295</v>
      </c>
      <c r="EJ133">
        <v>12.516990078868661</v>
      </c>
      <c r="EK133">
        <v>1.243515916574903</v>
      </c>
      <c r="EL133">
        <v>0</v>
      </c>
      <c r="EM133">
        <v>1.2728415</v>
      </c>
      <c r="EN133">
        <v>4.0245928705439367E-2</v>
      </c>
      <c r="EO133">
        <v>7.0470619941930572E-3</v>
      </c>
      <c r="EP133">
        <v>1</v>
      </c>
      <c r="EQ133">
        <v>1</v>
      </c>
      <c r="ER133">
        <v>3</v>
      </c>
      <c r="ES133" t="s">
        <v>391</v>
      </c>
      <c r="ET133">
        <v>3.3693499999999998</v>
      </c>
      <c r="EU133">
        <v>2.8937400000000002</v>
      </c>
      <c r="EV133">
        <v>0.149532</v>
      </c>
      <c r="EW133">
        <v>0.15518499999999999</v>
      </c>
      <c r="EX133">
        <v>0.13823099999999999</v>
      </c>
      <c r="EY133">
        <v>0.137015</v>
      </c>
      <c r="EZ133">
        <v>29366.3</v>
      </c>
      <c r="FA133">
        <v>25407.200000000001</v>
      </c>
      <c r="FB133">
        <v>30867.200000000001</v>
      </c>
      <c r="FC133">
        <v>28035.5</v>
      </c>
      <c r="FD133">
        <v>35060.199999999997</v>
      </c>
      <c r="FE133">
        <v>34161.9</v>
      </c>
      <c r="FF133">
        <v>40252.300000000003</v>
      </c>
      <c r="FG133">
        <v>39104.800000000003</v>
      </c>
      <c r="FH133">
        <v>2.30498</v>
      </c>
      <c r="FI133">
        <v>2.1682199999999998</v>
      </c>
      <c r="FJ133">
        <v>0</v>
      </c>
      <c r="FK133">
        <v>7.9587099999999994E-2</v>
      </c>
      <c r="FL133">
        <v>999.9</v>
      </c>
      <c r="FM133">
        <v>32.489899999999999</v>
      </c>
      <c r="FN133">
        <v>59.4</v>
      </c>
      <c r="FO133">
        <v>38.799999999999997</v>
      </c>
      <c r="FP133">
        <v>40.854399999999998</v>
      </c>
      <c r="FQ133">
        <v>51.010899999999999</v>
      </c>
      <c r="FR133">
        <v>30.5809</v>
      </c>
      <c r="FS133">
        <v>2</v>
      </c>
      <c r="FT133">
        <v>0.66690000000000005</v>
      </c>
      <c r="FU133">
        <v>1.1087100000000001</v>
      </c>
      <c r="FV133">
        <v>20.204899999999999</v>
      </c>
      <c r="FW133">
        <v>5.2130999999999998</v>
      </c>
      <c r="FX133">
        <v>11.974</v>
      </c>
      <c r="FY133">
        <v>4.98935</v>
      </c>
      <c r="FZ133">
        <v>3.2924000000000002</v>
      </c>
      <c r="GA133">
        <v>9999</v>
      </c>
      <c r="GB133">
        <v>9999</v>
      </c>
      <c r="GC133">
        <v>9999</v>
      </c>
      <c r="GD133">
        <v>999.9</v>
      </c>
      <c r="GE133">
        <v>4.9714099999999997</v>
      </c>
      <c r="GF133">
        <v>1.8742399999999999</v>
      </c>
      <c r="GG133">
        <v>1.8705499999999999</v>
      </c>
      <c r="GH133">
        <v>1.87016</v>
      </c>
      <c r="GI133">
        <v>1.87469</v>
      </c>
      <c r="GJ133">
        <v>1.87148</v>
      </c>
      <c r="GK133">
        <v>1.86693</v>
      </c>
      <c r="GL133">
        <v>1.8778999999999999</v>
      </c>
      <c r="GM133">
        <v>0</v>
      </c>
      <c r="GN133">
        <v>0</v>
      </c>
      <c r="GO133">
        <v>0</v>
      </c>
      <c r="GP133">
        <v>0</v>
      </c>
      <c r="GQ133" t="s">
        <v>384</v>
      </c>
      <c r="GR133" t="s">
        <v>385</v>
      </c>
      <c r="GS133" t="s">
        <v>386</v>
      </c>
      <c r="GT133" t="s">
        <v>386</v>
      </c>
      <c r="GU133" t="s">
        <v>386</v>
      </c>
      <c r="GV133" t="s">
        <v>386</v>
      </c>
      <c r="GW133">
        <v>0</v>
      </c>
      <c r="GX133">
        <v>100</v>
      </c>
      <c r="GY133">
        <v>100</v>
      </c>
      <c r="GZ133">
        <v>-0.78400000000000003</v>
      </c>
      <c r="HA133">
        <v>0.3221</v>
      </c>
      <c r="HB133">
        <v>-0.78395000000000437</v>
      </c>
      <c r="HC133">
        <v>0</v>
      </c>
      <c r="HD133">
        <v>0</v>
      </c>
      <c r="HE133">
        <v>0</v>
      </c>
      <c r="HF133">
        <v>0.32204000000000832</v>
      </c>
      <c r="HG133">
        <v>0</v>
      </c>
      <c r="HH133">
        <v>0</v>
      </c>
      <c r="HI133">
        <v>0</v>
      </c>
      <c r="HJ133">
        <v>-1</v>
      </c>
      <c r="HK133">
        <v>-1</v>
      </c>
      <c r="HL133">
        <v>-1</v>
      </c>
      <c r="HM133">
        <v>-1</v>
      </c>
      <c r="HN133">
        <v>50.7</v>
      </c>
      <c r="HO133">
        <v>50.7</v>
      </c>
      <c r="HP133">
        <v>2.2216800000000001</v>
      </c>
      <c r="HQ133">
        <v>2.5476100000000002</v>
      </c>
      <c r="HR133">
        <v>2.1484399999999999</v>
      </c>
      <c r="HS133">
        <v>2.5830099999999998</v>
      </c>
      <c r="HT133">
        <v>2.5451700000000002</v>
      </c>
      <c r="HU133">
        <v>2.3144499999999999</v>
      </c>
      <c r="HV133">
        <v>43.0199</v>
      </c>
      <c r="HW133">
        <v>13.904400000000001</v>
      </c>
      <c r="HX133">
        <v>18</v>
      </c>
      <c r="HY133">
        <v>694.45100000000002</v>
      </c>
      <c r="HZ133">
        <v>715.995</v>
      </c>
      <c r="IA133">
        <v>31.000299999999999</v>
      </c>
      <c r="IB133">
        <v>35.865900000000003</v>
      </c>
      <c r="IC133">
        <v>29.9998</v>
      </c>
      <c r="ID133">
        <v>35.728099999999998</v>
      </c>
      <c r="IE133">
        <v>35.6875</v>
      </c>
      <c r="IF133">
        <v>44.551000000000002</v>
      </c>
      <c r="IG133">
        <v>28.1982</v>
      </c>
      <c r="IH133">
        <v>65.841300000000004</v>
      </c>
      <c r="II133">
        <v>31</v>
      </c>
      <c r="IJ133">
        <v>789.697</v>
      </c>
      <c r="IK133">
        <v>31.9084</v>
      </c>
      <c r="IL133">
        <v>98.390100000000004</v>
      </c>
      <c r="IM133">
        <v>98.455200000000005</v>
      </c>
    </row>
    <row r="134" spans="1:247" x14ac:dyDescent="0.2">
      <c r="A134">
        <v>119</v>
      </c>
      <c r="B134">
        <v>1665065519.5999999</v>
      </c>
      <c r="C134">
        <v>471</v>
      </c>
      <c r="D134" t="s">
        <v>624</v>
      </c>
      <c r="E134" t="s">
        <v>625</v>
      </c>
      <c r="F134">
        <v>4</v>
      </c>
      <c r="G134">
        <v>1665065517.5999999</v>
      </c>
      <c r="H134">
        <f t="shared" si="34"/>
        <v>1.420111199032087E-3</v>
      </c>
      <c r="I134">
        <f t="shared" si="35"/>
        <v>1.4201111990320869</v>
      </c>
      <c r="J134">
        <f t="shared" si="36"/>
        <v>17.372067890323294</v>
      </c>
      <c r="K134">
        <f t="shared" si="37"/>
        <v>755.01342857142856</v>
      </c>
      <c r="L134">
        <f t="shared" si="38"/>
        <v>349.5738787540563</v>
      </c>
      <c r="M134">
        <f t="shared" si="39"/>
        <v>35.363720057300149</v>
      </c>
      <c r="N134">
        <f t="shared" si="40"/>
        <v>76.378943480177185</v>
      </c>
      <c r="O134">
        <f t="shared" si="41"/>
        <v>7.2543605456561758E-2</v>
      </c>
      <c r="P134">
        <f t="shared" si="42"/>
        <v>2.7678626459533913</v>
      </c>
      <c r="Q134">
        <f t="shared" si="43"/>
        <v>7.1503661289458328E-2</v>
      </c>
      <c r="R134">
        <f t="shared" si="44"/>
        <v>4.4781981188619945E-2</v>
      </c>
      <c r="S134">
        <f t="shared" si="45"/>
        <v>194.4301873268162</v>
      </c>
      <c r="T134">
        <f t="shared" si="46"/>
        <v>34.755471319819875</v>
      </c>
      <c r="U134">
        <f t="shared" si="47"/>
        <v>33.780299999999997</v>
      </c>
      <c r="V134">
        <f t="shared" si="48"/>
        <v>5.2778798201857926</v>
      </c>
      <c r="W134">
        <f t="shared" si="49"/>
        <v>62.991564166714618</v>
      </c>
      <c r="X134">
        <f t="shared" si="50"/>
        <v>3.3544486171091292</v>
      </c>
      <c r="Y134">
        <f t="shared" si="51"/>
        <v>5.3252346746481551</v>
      </c>
      <c r="Z134">
        <f t="shared" si="52"/>
        <v>1.9234312030766634</v>
      </c>
      <c r="AA134">
        <f t="shared" si="53"/>
        <v>-62.626903877315037</v>
      </c>
      <c r="AB134">
        <f t="shared" si="54"/>
        <v>23.871098297526441</v>
      </c>
      <c r="AC134">
        <f t="shared" si="55"/>
        <v>1.9918707723096283</v>
      </c>
      <c r="AD134">
        <f t="shared" si="56"/>
        <v>157.66625251933721</v>
      </c>
      <c r="AE134">
        <f t="shared" si="57"/>
        <v>27.66829264205824</v>
      </c>
      <c r="AF134">
        <f t="shared" si="58"/>
        <v>1.4220267438540473</v>
      </c>
      <c r="AG134">
        <f t="shared" si="59"/>
        <v>17.372067890323294</v>
      </c>
      <c r="AH134">
        <v>806.89804202358414</v>
      </c>
      <c r="AI134">
        <v>783.45723636363618</v>
      </c>
      <c r="AJ134">
        <v>1.700374556152259</v>
      </c>
      <c r="AK134">
        <v>66.416550813611067</v>
      </c>
      <c r="AL134">
        <f t="shared" si="60"/>
        <v>1.4201111990320869</v>
      </c>
      <c r="AM134">
        <v>31.889760583566851</v>
      </c>
      <c r="AN134">
        <v>33.157664848484863</v>
      </c>
      <c r="AO134">
        <v>-1.093837151324623E-4</v>
      </c>
      <c r="AP134">
        <v>79.004078207123655</v>
      </c>
      <c r="AQ134">
        <v>9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47197.515910849179</v>
      </c>
      <c r="AV134" t="s">
        <v>379</v>
      </c>
      <c r="AW134" t="s">
        <v>379</v>
      </c>
      <c r="AX134">
        <v>0</v>
      </c>
      <c r="AY134">
        <v>0</v>
      </c>
      <c r="AZ134">
        <v>261</v>
      </c>
      <c r="BA134">
        <v>1000</v>
      </c>
      <c r="BB134" t="s">
        <v>380</v>
      </c>
      <c r="BC134">
        <v>1176.155</v>
      </c>
      <c r="BD134">
        <v>1226.1110000000001</v>
      </c>
      <c r="BE134">
        <v>1216</v>
      </c>
      <c r="BF134">
        <v>1.4603136E-4</v>
      </c>
      <c r="BG134">
        <v>9.7405935999999986E-4</v>
      </c>
      <c r="BH134">
        <v>4.7597999359999997E-2</v>
      </c>
      <c r="BI134">
        <v>7.5799999999999999E-4</v>
      </c>
      <c r="BJ134">
        <f t="shared" si="64"/>
        <v>1200.025714285714</v>
      </c>
      <c r="BK134">
        <f t="shared" si="65"/>
        <v>1009.5273426563813</v>
      </c>
      <c r="BL134">
        <f t="shared" si="66"/>
        <v>0.841254758659299</v>
      </c>
      <c r="BM134">
        <f t="shared" si="67"/>
        <v>0.16202168421244709</v>
      </c>
      <c r="BN134">
        <v>6</v>
      </c>
      <c r="BO134">
        <v>0.5</v>
      </c>
      <c r="BP134" t="s">
        <v>381</v>
      </c>
      <c r="BQ134">
        <v>2</v>
      </c>
      <c r="BR134" t="b">
        <v>1</v>
      </c>
      <c r="BS134">
        <v>1665065517.5999999</v>
      </c>
      <c r="BT134">
        <v>755.01342857142856</v>
      </c>
      <c r="BU134">
        <v>781.54385714285706</v>
      </c>
      <c r="BV134">
        <v>33.159057142857137</v>
      </c>
      <c r="BW134">
        <v>31.889971428571421</v>
      </c>
      <c r="BX134">
        <v>755.79742857142844</v>
      </c>
      <c r="BY134">
        <v>32.837042857142848</v>
      </c>
      <c r="BZ134">
        <v>650.01457142857146</v>
      </c>
      <c r="CA134">
        <v>101.0624285714286</v>
      </c>
      <c r="CB134">
        <v>9.993568571428571E-2</v>
      </c>
      <c r="CC134">
        <v>33.940271428571428</v>
      </c>
      <c r="CD134">
        <v>999.89999999999986</v>
      </c>
      <c r="CE134">
        <v>33.780299999999997</v>
      </c>
      <c r="CF134">
        <v>0</v>
      </c>
      <c r="CG134">
        <v>0</v>
      </c>
      <c r="CH134">
        <v>9009.8214285714294</v>
      </c>
      <c r="CI134">
        <v>0</v>
      </c>
      <c r="CJ134">
        <v>365.32628571428569</v>
      </c>
      <c r="CK134">
        <v>-26.530414285714279</v>
      </c>
      <c r="CL134">
        <v>780.90742857142857</v>
      </c>
      <c r="CM134">
        <v>807.28828571428573</v>
      </c>
      <c r="CN134">
        <v>1.269065714285714</v>
      </c>
      <c r="CO134">
        <v>781.54385714285706</v>
      </c>
      <c r="CP134">
        <v>31.889971428571421</v>
      </c>
      <c r="CQ134">
        <v>3.351137142857143</v>
      </c>
      <c r="CR134">
        <v>3.22288</v>
      </c>
      <c r="CS134">
        <v>25.883842857142859</v>
      </c>
      <c r="CT134">
        <v>25.226557142857139</v>
      </c>
      <c r="CU134">
        <v>1200.025714285714</v>
      </c>
      <c r="CV134">
        <v>0.9580008571428571</v>
      </c>
      <c r="CW134">
        <v>4.1999057142857142E-2</v>
      </c>
      <c r="CX134">
        <v>0</v>
      </c>
      <c r="CY134">
        <v>954.02542857142851</v>
      </c>
      <c r="CZ134">
        <v>5.0001600000000002</v>
      </c>
      <c r="DA134">
        <v>12333.71428571429</v>
      </c>
      <c r="DB134">
        <v>9515.3785714285714</v>
      </c>
      <c r="DC134">
        <v>47.508857142857153</v>
      </c>
      <c r="DD134">
        <v>49.25</v>
      </c>
      <c r="DE134">
        <v>48.535428571428582</v>
      </c>
      <c r="DF134">
        <v>48.338999999999999</v>
      </c>
      <c r="DG134">
        <v>49.222999999999999</v>
      </c>
      <c r="DH134">
        <v>1144.8342857142859</v>
      </c>
      <c r="DI134">
        <v>50.191428571428567</v>
      </c>
      <c r="DJ134">
        <v>0</v>
      </c>
      <c r="DK134">
        <v>2756.599999904633</v>
      </c>
      <c r="DL134">
        <v>0</v>
      </c>
      <c r="DM134">
        <v>952.82907692307697</v>
      </c>
      <c r="DN134">
        <v>13.594188035033969</v>
      </c>
      <c r="DO134">
        <v>111.65470097455081</v>
      </c>
      <c r="DP134">
        <v>12323.98076923077</v>
      </c>
      <c r="DQ134">
        <v>15</v>
      </c>
      <c r="DR134">
        <v>1665062474.5</v>
      </c>
      <c r="DS134" t="s">
        <v>382</v>
      </c>
      <c r="DT134">
        <v>1665062474.5</v>
      </c>
      <c r="DU134">
        <v>1665062474.5</v>
      </c>
      <c r="DV134">
        <v>8</v>
      </c>
      <c r="DW134">
        <v>-4.1000000000000002E-2</v>
      </c>
      <c r="DX134">
        <v>-0.11700000000000001</v>
      </c>
      <c r="DY134">
        <v>-0.78400000000000003</v>
      </c>
      <c r="DZ134">
        <v>0.32200000000000001</v>
      </c>
      <c r="EA134">
        <v>415</v>
      </c>
      <c r="EB134">
        <v>32</v>
      </c>
      <c r="EC134">
        <v>0.34</v>
      </c>
      <c r="ED134">
        <v>0.23</v>
      </c>
      <c r="EE134">
        <v>-26.2224775</v>
      </c>
      <c r="EF134">
        <v>-2.0231155722325709</v>
      </c>
      <c r="EG134">
        <v>0.19644810572705981</v>
      </c>
      <c r="EH134">
        <v>0</v>
      </c>
      <c r="EI134">
        <v>952.07314705882357</v>
      </c>
      <c r="EJ134">
        <v>12.419511069943651</v>
      </c>
      <c r="EK134">
        <v>1.237069143827062</v>
      </c>
      <c r="EL134">
        <v>0</v>
      </c>
      <c r="EM134">
        <v>1.2726232500000001</v>
      </c>
      <c r="EN134">
        <v>2.5389681050653739E-2</v>
      </c>
      <c r="EO134">
        <v>7.0772764491363622E-3</v>
      </c>
      <c r="EP134">
        <v>1</v>
      </c>
      <c r="EQ134">
        <v>1</v>
      </c>
      <c r="ER134">
        <v>3</v>
      </c>
      <c r="ES134" t="s">
        <v>391</v>
      </c>
      <c r="ET134">
        <v>3.3691300000000002</v>
      </c>
      <c r="EU134">
        <v>2.8936899999999999</v>
      </c>
      <c r="EV134">
        <v>0.150422</v>
      </c>
      <c r="EW134">
        <v>0.156087</v>
      </c>
      <c r="EX134">
        <v>0.13821600000000001</v>
      </c>
      <c r="EY134">
        <v>0.137013</v>
      </c>
      <c r="EZ134">
        <v>29335.8</v>
      </c>
      <c r="FA134">
        <v>25380</v>
      </c>
      <c r="FB134">
        <v>30867.5</v>
      </c>
      <c r="FC134">
        <v>28035.5</v>
      </c>
      <c r="FD134">
        <v>35061</v>
      </c>
      <c r="FE134">
        <v>34162</v>
      </c>
      <c r="FF134">
        <v>40252.5</v>
      </c>
      <c r="FG134">
        <v>39104.9</v>
      </c>
      <c r="FH134">
        <v>2.3050799999999998</v>
      </c>
      <c r="FI134">
        <v>2.16838</v>
      </c>
      <c r="FJ134">
        <v>0</v>
      </c>
      <c r="FK134">
        <v>7.9985700000000007E-2</v>
      </c>
      <c r="FL134">
        <v>999.9</v>
      </c>
      <c r="FM134">
        <v>32.487000000000002</v>
      </c>
      <c r="FN134">
        <v>59.4</v>
      </c>
      <c r="FO134">
        <v>38.799999999999997</v>
      </c>
      <c r="FP134">
        <v>40.859099999999998</v>
      </c>
      <c r="FQ134">
        <v>51.130899999999997</v>
      </c>
      <c r="FR134">
        <v>30.825299999999999</v>
      </c>
      <c r="FS134">
        <v>2</v>
      </c>
      <c r="FT134">
        <v>0.66641300000000003</v>
      </c>
      <c r="FU134">
        <v>1.1087899999999999</v>
      </c>
      <c r="FV134">
        <v>20.205100000000002</v>
      </c>
      <c r="FW134">
        <v>5.2134</v>
      </c>
      <c r="FX134">
        <v>11.974</v>
      </c>
      <c r="FY134">
        <v>4.9894999999999996</v>
      </c>
      <c r="FZ134">
        <v>3.2924500000000001</v>
      </c>
      <c r="GA134">
        <v>9999</v>
      </c>
      <c r="GB134">
        <v>9999</v>
      </c>
      <c r="GC134">
        <v>9999</v>
      </c>
      <c r="GD134">
        <v>999.9</v>
      </c>
      <c r="GE134">
        <v>4.9714099999999997</v>
      </c>
      <c r="GF134">
        <v>1.8742300000000001</v>
      </c>
      <c r="GG134">
        <v>1.8705400000000001</v>
      </c>
      <c r="GH134">
        <v>1.87015</v>
      </c>
      <c r="GI134">
        <v>1.87469</v>
      </c>
      <c r="GJ134">
        <v>1.8714900000000001</v>
      </c>
      <c r="GK134">
        <v>1.8669100000000001</v>
      </c>
      <c r="GL134">
        <v>1.8778999999999999</v>
      </c>
      <c r="GM134">
        <v>0</v>
      </c>
      <c r="GN134">
        <v>0</v>
      </c>
      <c r="GO134">
        <v>0</v>
      </c>
      <c r="GP134">
        <v>0</v>
      </c>
      <c r="GQ134" t="s">
        <v>384</v>
      </c>
      <c r="GR134" t="s">
        <v>385</v>
      </c>
      <c r="GS134" t="s">
        <v>386</v>
      </c>
      <c r="GT134" t="s">
        <v>386</v>
      </c>
      <c r="GU134" t="s">
        <v>386</v>
      </c>
      <c r="GV134" t="s">
        <v>386</v>
      </c>
      <c r="GW134">
        <v>0</v>
      </c>
      <c r="GX134">
        <v>100</v>
      </c>
      <c r="GY134">
        <v>100</v>
      </c>
      <c r="GZ134">
        <v>-0.78400000000000003</v>
      </c>
      <c r="HA134">
        <v>0.32200000000000001</v>
      </c>
      <c r="HB134">
        <v>-0.78395000000000437</v>
      </c>
      <c r="HC134">
        <v>0</v>
      </c>
      <c r="HD134">
        <v>0</v>
      </c>
      <c r="HE134">
        <v>0</v>
      </c>
      <c r="HF134">
        <v>0.32204000000000832</v>
      </c>
      <c r="HG134">
        <v>0</v>
      </c>
      <c r="HH134">
        <v>0</v>
      </c>
      <c r="HI134">
        <v>0</v>
      </c>
      <c r="HJ134">
        <v>-1</v>
      </c>
      <c r="HK134">
        <v>-1</v>
      </c>
      <c r="HL134">
        <v>-1</v>
      </c>
      <c r="HM134">
        <v>-1</v>
      </c>
      <c r="HN134">
        <v>50.8</v>
      </c>
      <c r="HO134">
        <v>50.8</v>
      </c>
      <c r="HP134">
        <v>2.2375500000000001</v>
      </c>
      <c r="HQ134">
        <v>2.5451700000000002</v>
      </c>
      <c r="HR134">
        <v>2.1484399999999999</v>
      </c>
      <c r="HS134">
        <v>2.5842299999999998</v>
      </c>
      <c r="HT134">
        <v>2.5451700000000002</v>
      </c>
      <c r="HU134">
        <v>2.2961399999999998</v>
      </c>
      <c r="HV134">
        <v>43.0199</v>
      </c>
      <c r="HW134">
        <v>13.8956</v>
      </c>
      <c r="HX134">
        <v>18</v>
      </c>
      <c r="HY134">
        <v>694.49599999999998</v>
      </c>
      <c r="HZ134">
        <v>716.08399999999995</v>
      </c>
      <c r="IA134">
        <v>31.0001</v>
      </c>
      <c r="IB134">
        <v>35.861800000000002</v>
      </c>
      <c r="IC134">
        <v>29.9998</v>
      </c>
      <c r="ID134">
        <v>35.724800000000002</v>
      </c>
      <c r="IE134">
        <v>35.682600000000001</v>
      </c>
      <c r="IF134">
        <v>44.857999999999997</v>
      </c>
      <c r="IG134">
        <v>28.1982</v>
      </c>
      <c r="IH134">
        <v>65.841300000000004</v>
      </c>
      <c r="II134">
        <v>31</v>
      </c>
      <c r="IJ134">
        <v>796.37599999999998</v>
      </c>
      <c r="IK134">
        <v>31.9084</v>
      </c>
      <c r="IL134">
        <v>98.390699999999995</v>
      </c>
      <c r="IM134">
        <v>98.455299999999994</v>
      </c>
    </row>
    <row r="135" spans="1:247" x14ac:dyDescent="0.2">
      <c r="A135">
        <v>120</v>
      </c>
      <c r="B135">
        <v>1665065523.5999999</v>
      </c>
      <c r="C135">
        <v>475</v>
      </c>
      <c r="D135" t="s">
        <v>626</v>
      </c>
      <c r="E135" t="s">
        <v>627</v>
      </c>
      <c r="F135">
        <v>4</v>
      </c>
      <c r="G135">
        <v>1665065521.2874999</v>
      </c>
      <c r="H135">
        <f t="shared" si="34"/>
        <v>1.4145344779075083E-3</v>
      </c>
      <c r="I135">
        <f t="shared" si="35"/>
        <v>1.4145344779075084</v>
      </c>
      <c r="J135">
        <f t="shared" si="36"/>
        <v>17.672893196459917</v>
      </c>
      <c r="K135">
        <f t="shared" si="37"/>
        <v>761.06</v>
      </c>
      <c r="L135">
        <f t="shared" si="38"/>
        <v>346.96876799459443</v>
      </c>
      <c r="M135">
        <f t="shared" si="39"/>
        <v>35.100076930725791</v>
      </c>
      <c r="N135">
        <f t="shared" si="40"/>
        <v>76.99040090350249</v>
      </c>
      <c r="O135">
        <f t="shared" si="41"/>
        <v>7.2198448364227619E-2</v>
      </c>
      <c r="P135">
        <f t="shared" si="42"/>
        <v>2.7665241583887874</v>
      </c>
      <c r="Q135">
        <f t="shared" si="43"/>
        <v>7.1167810111635144E-2</v>
      </c>
      <c r="R135">
        <f t="shared" si="44"/>
        <v>4.4571254393620814E-2</v>
      </c>
      <c r="S135">
        <f t="shared" si="45"/>
        <v>194.43058911254249</v>
      </c>
      <c r="T135">
        <f t="shared" si="46"/>
        <v>34.755889049561432</v>
      </c>
      <c r="U135">
        <f t="shared" si="47"/>
        <v>33.783900000000003</v>
      </c>
      <c r="V135">
        <f t="shared" si="48"/>
        <v>5.2789414528900425</v>
      </c>
      <c r="W135">
        <f t="shared" si="49"/>
        <v>62.988961055915581</v>
      </c>
      <c r="X135">
        <f t="shared" si="50"/>
        <v>3.354034575270914</v>
      </c>
      <c r="Y135">
        <f t="shared" si="51"/>
        <v>5.3247974233033029</v>
      </c>
      <c r="Z135">
        <f t="shared" si="52"/>
        <v>1.9249068776191285</v>
      </c>
      <c r="AA135">
        <f t="shared" si="53"/>
        <v>-62.380970475721121</v>
      </c>
      <c r="AB135">
        <f t="shared" si="54"/>
        <v>23.103156931150696</v>
      </c>
      <c r="AC135">
        <f t="shared" si="55"/>
        <v>1.9287443666137425</v>
      </c>
      <c r="AD135">
        <f t="shared" si="56"/>
        <v>157.08151993458583</v>
      </c>
      <c r="AE135">
        <f t="shared" si="57"/>
        <v>27.814671868283011</v>
      </c>
      <c r="AF135">
        <f t="shared" si="58"/>
        <v>1.4188148045547924</v>
      </c>
      <c r="AG135">
        <f t="shared" si="59"/>
        <v>17.672893196459917</v>
      </c>
      <c r="AH135">
        <v>813.84535066903697</v>
      </c>
      <c r="AI135">
        <v>790.20496363636357</v>
      </c>
      <c r="AJ135">
        <v>1.678745312874254</v>
      </c>
      <c r="AK135">
        <v>66.416550813611067</v>
      </c>
      <c r="AL135">
        <f t="shared" si="60"/>
        <v>1.4145344779075084</v>
      </c>
      <c r="AM135">
        <v>31.88949524484244</v>
      </c>
      <c r="AN135">
        <v>33.152245454545437</v>
      </c>
      <c r="AO135">
        <v>-6.8395424423728894E-5</v>
      </c>
      <c r="AP135">
        <v>79.004078207123655</v>
      </c>
      <c r="AQ135">
        <v>9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47161.041203020548</v>
      </c>
      <c r="AV135" t="s">
        <v>379</v>
      </c>
      <c r="AW135" t="s">
        <v>379</v>
      </c>
      <c r="AX135">
        <v>0</v>
      </c>
      <c r="AY135">
        <v>0</v>
      </c>
      <c r="AZ135">
        <v>261</v>
      </c>
      <c r="BA135">
        <v>1000</v>
      </c>
      <c r="BB135" t="s">
        <v>380</v>
      </c>
      <c r="BC135">
        <v>1176.155</v>
      </c>
      <c r="BD135">
        <v>1226.1110000000001</v>
      </c>
      <c r="BE135">
        <v>1216</v>
      </c>
      <c r="BF135">
        <v>1.4603136E-4</v>
      </c>
      <c r="BG135">
        <v>9.7405935999999986E-4</v>
      </c>
      <c r="BH135">
        <v>4.7597999359999997E-2</v>
      </c>
      <c r="BI135">
        <v>7.5799999999999999E-4</v>
      </c>
      <c r="BJ135">
        <f t="shared" si="64"/>
        <v>1200.0287499999999</v>
      </c>
      <c r="BK135">
        <f t="shared" si="65"/>
        <v>1009.5298497992446</v>
      </c>
      <c r="BL135">
        <f t="shared" si="66"/>
        <v>0.8412547197717094</v>
      </c>
      <c r="BM135">
        <f t="shared" si="67"/>
        <v>0.16202160915939931</v>
      </c>
      <c r="BN135">
        <v>6</v>
      </c>
      <c r="BO135">
        <v>0.5</v>
      </c>
      <c r="BP135" t="s">
        <v>381</v>
      </c>
      <c r="BQ135">
        <v>2</v>
      </c>
      <c r="BR135" t="b">
        <v>1</v>
      </c>
      <c r="BS135">
        <v>1665065521.2874999</v>
      </c>
      <c r="BT135">
        <v>761.06</v>
      </c>
      <c r="BU135">
        <v>787.73149999999998</v>
      </c>
      <c r="BV135">
        <v>33.1550625</v>
      </c>
      <c r="BW135">
        <v>31.888825000000001</v>
      </c>
      <c r="BX135">
        <v>761.84387500000003</v>
      </c>
      <c r="BY135">
        <v>32.833024999999999</v>
      </c>
      <c r="BZ135">
        <v>650.00787500000001</v>
      </c>
      <c r="CA135">
        <v>101.06212499999999</v>
      </c>
      <c r="CB135">
        <v>9.9939625000000004E-2</v>
      </c>
      <c r="CC135">
        <v>33.938800000000001</v>
      </c>
      <c r="CD135">
        <v>999.9</v>
      </c>
      <c r="CE135">
        <v>33.783900000000003</v>
      </c>
      <c r="CF135">
        <v>0</v>
      </c>
      <c r="CG135">
        <v>0</v>
      </c>
      <c r="CH135">
        <v>9002.7337499999994</v>
      </c>
      <c r="CI135">
        <v>0</v>
      </c>
      <c r="CJ135">
        <v>367.19012500000002</v>
      </c>
      <c r="CK135">
        <v>-26.671487500000001</v>
      </c>
      <c r="CL135">
        <v>787.15812499999993</v>
      </c>
      <c r="CM135">
        <v>813.67887500000006</v>
      </c>
      <c r="CN135">
        <v>1.26624625</v>
      </c>
      <c r="CO135">
        <v>787.73149999999998</v>
      </c>
      <c r="CP135">
        <v>31.888825000000001</v>
      </c>
      <c r="CQ135">
        <v>3.3507212499999999</v>
      </c>
      <c r="CR135">
        <v>3.2227537499999999</v>
      </c>
      <c r="CS135">
        <v>25.881775000000001</v>
      </c>
      <c r="CT135">
        <v>25.225887499999999</v>
      </c>
      <c r="CU135">
        <v>1200.0287499999999</v>
      </c>
      <c r="CV135">
        <v>0.958002625</v>
      </c>
      <c r="CW135">
        <v>4.1997337500000002E-2</v>
      </c>
      <c r="CX135">
        <v>0</v>
      </c>
      <c r="CY135">
        <v>955.12225000000001</v>
      </c>
      <c r="CZ135">
        <v>5.0001600000000002</v>
      </c>
      <c r="DA135">
        <v>12351.6</v>
      </c>
      <c r="DB135">
        <v>9515.411250000001</v>
      </c>
      <c r="DC135">
        <v>47.5</v>
      </c>
      <c r="DD135">
        <v>49.25</v>
      </c>
      <c r="DE135">
        <v>48.561999999999998</v>
      </c>
      <c r="DF135">
        <v>48.343499999999999</v>
      </c>
      <c r="DG135">
        <v>49.25</v>
      </c>
      <c r="DH135">
        <v>1144.8387499999999</v>
      </c>
      <c r="DI135">
        <v>50.19</v>
      </c>
      <c r="DJ135">
        <v>0</v>
      </c>
      <c r="DK135">
        <v>2760.7999999523158</v>
      </c>
      <c r="DL135">
        <v>0</v>
      </c>
      <c r="DM135">
        <v>953.88063999999997</v>
      </c>
      <c r="DN135">
        <v>14.79853848632864</v>
      </c>
      <c r="DO135">
        <v>159.0692310964875</v>
      </c>
      <c r="DP135">
        <v>12336.164000000001</v>
      </c>
      <c r="DQ135">
        <v>15</v>
      </c>
      <c r="DR135">
        <v>1665062474.5</v>
      </c>
      <c r="DS135" t="s">
        <v>382</v>
      </c>
      <c r="DT135">
        <v>1665062474.5</v>
      </c>
      <c r="DU135">
        <v>1665062474.5</v>
      </c>
      <c r="DV135">
        <v>8</v>
      </c>
      <c r="DW135">
        <v>-4.1000000000000002E-2</v>
      </c>
      <c r="DX135">
        <v>-0.11700000000000001</v>
      </c>
      <c r="DY135">
        <v>-0.78400000000000003</v>
      </c>
      <c r="DZ135">
        <v>0.32200000000000001</v>
      </c>
      <c r="EA135">
        <v>415</v>
      </c>
      <c r="EB135">
        <v>32</v>
      </c>
      <c r="EC135">
        <v>0.34</v>
      </c>
      <c r="ED135">
        <v>0.23</v>
      </c>
      <c r="EE135">
        <v>-26.35737</v>
      </c>
      <c r="EF135">
        <v>-2.1038048780487388</v>
      </c>
      <c r="EG135">
        <v>0.20400839958197811</v>
      </c>
      <c r="EH135">
        <v>0</v>
      </c>
      <c r="EI135">
        <v>952.8991176470588</v>
      </c>
      <c r="EJ135">
        <v>13.40843392384236</v>
      </c>
      <c r="EK135">
        <v>1.337799483012083</v>
      </c>
      <c r="EL135">
        <v>0</v>
      </c>
      <c r="EM135">
        <v>1.2727554999999999</v>
      </c>
      <c r="EN135">
        <v>-2.0003752345220421E-2</v>
      </c>
      <c r="EO135">
        <v>6.9460744129328268E-3</v>
      </c>
      <c r="EP135">
        <v>1</v>
      </c>
      <c r="EQ135">
        <v>1</v>
      </c>
      <c r="ER135">
        <v>3</v>
      </c>
      <c r="ES135" t="s">
        <v>391</v>
      </c>
      <c r="ET135">
        <v>3.3691399999999998</v>
      </c>
      <c r="EU135">
        <v>2.8937300000000001</v>
      </c>
      <c r="EV135">
        <v>0.15130199999999999</v>
      </c>
      <c r="EW135">
        <v>0.156975</v>
      </c>
      <c r="EX135">
        <v>0.13820199999999999</v>
      </c>
      <c r="EY135">
        <v>0.13700699999999999</v>
      </c>
      <c r="EZ135">
        <v>29305</v>
      </c>
      <c r="FA135">
        <v>25352.9</v>
      </c>
      <c r="FB135">
        <v>30867.200000000001</v>
      </c>
      <c r="FC135">
        <v>28035.200000000001</v>
      </c>
      <c r="FD135">
        <v>35061</v>
      </c>
      <c r="FE135">
        <v>34161.800000000003</v>
      </c>
      <c r="FF135">
        <v>40251.800000000003</v>
      </c>
      <c r="FG135">
        <v>39104.300000000003</v>
      </c>
      <c r="FH135">
        <v>2.3048000000000002</v>
      </c>
      <c r="FI135">
        <v>2.1686000000000001</v>
      </c>
      <c r="FJ135">
        <v>0</v>
      </c>
      <c r="FK135">
        <v>8.0026700000000006E-2</v>
      </c>
      <c r="FL135">
        <v>999.9</v>
      </c>
      <c r="FM135">
        <v>32.487000000000002</v>
      </c>
      <c r="FN135">
        <v>59.4</v>
      </c>
      <c r="FO135">
        <v>38.799999999999997</v>
      </c>
      <c r="FP135">
        <v>40.853999999999999</v>
      </c>
      <c r="FQ135">
        <v>50.740900000000003</v>
      </c>
      <c r="FR135">
        <v>30.7011</v>
      </c>
      <c r="FS135">
        <v>2</v>
      </c>
      <c r="FT135">
        <v>0.66641499999999998</v>
      </c>
      <c r="FU135">
        <v>1.1088800000000001</v>
      </c>
      <c r="FV135">
        <v>20.205200000000001</v>
      </c>
      <c r="FW135">
        <v>5.2141500000000001</v>
      </c>
      <c r="FX135">
        <v>11.974</v>
      </c>
      <c r="FY135">
        <v>4.9897499999999999</v>
      </c>
      <c r="FZ135">
        <v>3.2926500000000001</v>
      </c>
      <c r="GA135">
        <v>9999</v>
      </c>
      <c r="GB135">
        <v>9999</v>
      </c>
      <c r="GC135">
        <v>9999</v>
      </c>
      <c r="GD135">
        <v>999.9</v>
      </c>
      <c r="GE135">
        <v>4.9713900000000004</v>
      </c>
      <c r="GF135">
        <v>1.8742300000000001</v>
      </c>
      <c r="GG135">
        <v>1.87056</v>
      </c>
      <c r="GH135">
        <v>1.8701300000000001</v>
      </c>
      <c r="GI135">
        <v>1.8747100000000001</v>
      </c>
      <c r="GJ135">
        <v>1.87148</v>
      </c>
      <c r="GK135">
        <v>1.8669100000000001</v>
      </c>
      <c r="GL135">
        <v>1.8778999999999999</v>
      </c>
      <c r="GM135">
        <v>0</v>
      </c>
      <c r="GN135">
        <v>0</v>
      </c>
      <c r="GO135">
        <v>0</v>
      </c>
      <c r="GP135">
        <v>0</v>
      </c>
      <c r="GQ135" t="s">
        <v>384</v>
      </c>
      <c r="GR135" t="s">
        <v>385</v>
      </c>
      <c r="GS135" t="s">
        <v>386</v>
      </c>
      <c r="GT135" t="s">
        <v>386</v>
      </c>
      <c r="GU135" t="s">
        <v>386</v>
      </c>
      <c r="GV135" t="s">
        <v>386</v>
      </c>
      <c r="GW135">
        <v>0</v>
      </c>
      <c r="GX135">
        <v>100</v>
      </c>
      <c r="GY135">
        <v>100</v>
      </c>
      <c r="GZ135">
        <v>-0.78400000000000003</v>
      </c>
      <c r="HA135">
        <v>0.3221</v>
      </c>
      <c r="HB135">
        <v>-0.78395000000000437</v>
      </c>
      <c r="HC135">
        <v>0</v>
      </c>
      <c r="HD135">
        <v>0</v>
      </c>
      <c r="HE135">
        <v>0</v>
      </c>
      <c r="HF135">
        <v>0.32204000000000832</v>
      </c>
      <c r="HG135">
        <v>0</v>
      </c>
      <c r="HH135">
        <v>0</v>
      </c>
      <c r="HI135">
        <v>0</v>
      </c>
      <c r="HJ135">
        <v>-1</v>
      </c>
      <c r="HK135">
        <v>-1</v>
      </c>
      <c r="HL135">
        <v>-1</v>
      </c>
      <c r="HM135">
        <v>-1</v>
      </c>
      <c r="HN135">
        <v>50.8</v>
      </c>
      <c r="HO135">
        <v>50.8</v>
      </c>
      <c r="HP135">
        <v>2.2534200000000002</v>
      </c>
      <c r="HQ135">
        <v>2.5524900000000001</v>
      </c>
      <c r="HR135">
        <v>2.1484399999999999</v>
      </c>
      <c r="HS135">
        <v>2.5830099999999998</v>
      </c>
      <c r="HT135">
        <v>2.5451700000000002</v>
      </c>
      <c r="HU135">
        <v>2.3290999999999999</v>
      </c>
      <c r="HV135">
        <v>43.0199</v>
      </c>
      <c r="HW135">
        <v>13.8956</v>
      </c>
      <c r="HX135">
        <v>18</v>
      </c>
      <c r="HY135">
        <v>694.226</v>
      </c>
      <c r="HZ135">
        <v>716.25699999999995</v>
      </c>
      <c r="IA135">
        <v>31.0002</v>
      </c>
      <c r="IB135">
        <v>35.858499999999999</v>
      </c>
      <c r="IC135">
        <v>29.9999</v>
      </c>
      <c r="ID135">
        <v>35.720700000000001</v>
      </c>
      <c r="IE135">
        <v>35.6785</v>
      </c>
      <c r="IF135">
        <v>45.167200000000001</v>
      </c>
      <c r="IG135">
        <v>28.1982</v>
      </c>
      <c r="IH135">
        <v>65.462699999999998</v>
      </c>
      <c r="II135">
        <v>31</v>
      </c>
      <c r="IJ135">
        <v>803.05499999999995</v>
      </c>
      <c r="IK135">
        <v>31.9084</v>
      </c>
      <c r="IL135">
        <v>98.389300000000006</v>
      </c>
      <c r="IM135">
        <v>98.453900000000004</v>
      </c>
    </row>
    <row r="136" spans="1:247" x14ac:dyDescent="0.2">
      <c r="A136">
        <v>121</v>
      </c>
      <c r="B136">
        <v>1665065527.5999999</v>
      </c>
      <c r="C136">
        <v>479</v>
      </c>
      <c r="D136" t="s">
        <v>628</v>
      </c>
      <c r="E136" t="s">
        <v>629</v>
      </c>
      <c r="F136">
        <v>4</v>
      </c>
      <c r="G136">
        <v>1665065525.5999999</v>
      </c>
      <c r="H136">
        <f t="shared" si="34"/>
        <v>1.4138117177543829E-3</v>
      </c>
      <c r="I136">
        <f t="shared" si="35"/>
        <v>1.413811717754383</v>
      </c>
      <c r="J136">
        <f t="shared" si="36"/>
        <v>17.59121367480131</v>
      </c>
      <c r="K136">
        <f t="shared" si="37"/>
        <v>768.10057142857136</v>
      </c>
      <c r="L136">
        <f t="shared" si="38"/>
        <v>355.57731538530913</v>
      </c>
      <c r="M136">
        <f t="shared" si="39"/>
        <v>35.971237818606731</v>
      </c>
      <c r="N136">
        <f t="shared" si="40"/>
        <v>77.703293005418743</v>
      </c>
      <c r="O136">
        <f t="shared" si="41"/>
        <v>7.2191456993436071E-2</v>
      </c>
      <c r="P136">
        <f t="shared" si="42"/>
        <v>2.774266263543451</v>
      </c>
      <c r="Q136">
        <f t="shared" si="43"/>
        <v>7.1163848293897061E-2</v>
      </c>
      <c r="R136">
        <f t="shared" si="44"/>
        <v>4.4568513137481523E-2</v>
      </c>
      <c r="S136">
        <f t="shared" si="45"/>
        <v>194.42479804107978</v>
      </c>
      <c r="T136">
        <f t="shared" si="46"/>
        <v>34.751832163166441</v>
      </c>
      <c r="U136">
        <f t="shared" si="47"/>
        <v>33.778828571428569</v>
      </c>
      <c r="V136">
        <f t="shared" si="48"/>
        <v>5.2774459523426511</v>
      </c>
      <c r="W136">
        <f t="shared" si="49"/>
        <v>62.984046818738825</v>
      </c>
      <c r="X136">
        <f t="shared" si="50"/>
        <v>3.3533772181602997</v>
      </c>
      <c r="Y136">
        <f t="shared" si="51"/>
        <v>5.3241691944802332</v>
      </c>
      <c r="Z136">
        <f t="shared" si="52"/>
        <v>1.9240687341823515</v>
      </c>
      <c r="AA136">
        <f t="shared" si="53"/>
        <v>-62.349096752968286</v>
      </c>
      <c r="AB136">
        <f t="shared" si="54"/>
        <v>23.610099756311712</v>
      </c>
      <c r="AC136">
        <f t="shared" si="55"/>
        <v>1.9654963295795678</v>
      </c>
      <c r="AD136">
        <f t="shared" si="56"/>
        <v>157.65129737400278</v>
      </c>
      <c r="AE136">
        <f t="shared" si="57"/>
        <v>27.891724291670066</v>
      </c>
      <c r="AF136">
        <f t="shared" si="58"/>
        <v>1.4227125818602957</v>
      </c>
      <c r="AG136">
        <f t="shared" si="59"/>
        <v>17.59121367480131</v>
      </c>
      <c r="AH136">
        <v>820.62610592241708</v>
      </c>
      <c r="AI136">
        <v>796.9820121212116</v>
      </c>
      <c r="AJ136">
        <v>1.698784399628303</v>
      </c>
      <c r="AK136">
        <v>66.416550813611067</v>
      </c>
      <c r="AL136">
        <f t="shared" si="60"/>
        <v>1.413811717754383</v>
      </c>
      <c r="AM136">
        <v>31.883658278809321</v>
      </c>
      <c r="AN136">
        <v>33.145878181818169</v>
      </c>
      <c r="AO136">
        <v>-8.3875801796421079E-5</v>
      </c>
      <c r="AP136">
        <v>79.004078207123655</v>
      </c>
      <c r="AQ136">
        <v>9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47373.776779880965</v>
      </c>
      <c r="AV136" t="s">
        <v>379</v>
      </c>
      <c r="AW136" t="s">
        <v>379</v>
      </c>
      <c r="AX136">
        <v>0</v>
      </c>
      <c r="AY136">
        <v>0</v>
      </c>
      <c r="AZ136">
        <v>261</v>
      </c>
      <c r="BA136">
        <v>1000</v>
      </c>
      <c r="BB136" t="s">
        <v>380</v>
      </c>
      <c r="BC136">
        <v>1176.155</v>
      </c>
      <c r="BD136">
        <v>1226.1110000000001</v>
      </c>
      <c r="BE136">
        <v>1216</v>
      </c>
      <c r="BF136">
        <v>1.4603136E-4</v>
      </c>
      <c r="BG136">
        <v>9.7405935999999986E-4</v>
      </c>
      <c r="BH136">
        <v>4.7597999359999997E-2</v>
      </c>
      <c r="BI136">
        <v>7.5799999999999999E-4</v>
      </c>
      <c r="BJ136">
        <f t="shared" si="64"/>
        <v>1199.9914285714281</v>
      </c>
      <c r="BK136">
        <f t="shared" si="65"/>
        <v>1009.4985855135125</v>
      </c>
      <c r="BL136">
        <f t="shared" si="66"/>
        <v>0.84125483022433378</v>
      </c>
      <c r="BM136">
        <f t="shared" si="67"/>
        <v>0.16202182233296417</v>
      </c>
      <c r="BN136">
        <v>6</v>
      </c>
      <c r="BO136">
        <v>0.5</v>
      </c>
      <c r="BP136" t="s">
        <v>381</v>
      </c>
      <c r="BQ136">
        <v>2</v>
      </c>
      <c r="BR136" t="b">
        <v>1</v>
      </c>
      <c r="BS136">
        <v>1665065525.5999999</v>
      </c>
      <c r="BT136">
        <v>768.10057142857136</v>
      </c>
      <c r="BU136">
        <v>794.85585714285719</v>
      </c>
      <c r="BV136">
        <v>33.148285714285713</v>
      </c>
      <c r="BW136">
        <v>31.878528571428571</v>
      </c>
      <c r="BX136">
        <v>768.88428571428562</v>
      </c>
      <c r="BY136">
        <v>32.826228571428572</v>
      </c>
      <c r="BZ136">
        <v>649.99142857142851</v>
      </c>
      <c r="CA136">
        <v>101.06314285714291</v>
      </c>
      <c r="CB136">
        <v>9.9772385714285705E-2</v>
      </c>
      <c r="CC136">
        <v>33.936685714285723</v>
      </c>
      <c r="CD136">
        <v>999.89999999999986</v>
      </c>
      <c r="CE136">
        <v>33.778828571428569</v>
      </c>
      <c r="CF136">
        <v>0</v>
      </c>
      <c r="CG136">
        <v>0</v>
      </c>
      <c r="CH136">
        <v>9043.841428571428</v>
      </c>
      <c r="CI136">
        <v>0</v>
      </c>
      <c r="CJ136">
        <v>374.36557142857151</v>
      </c>
      <c r="CK136">
        <v>-26.755328571428571</v>
      </c>
      <c r="CL136">
        <v>794.43485714285714</v>
      </c>
      <c r="CM136">
        <v>821.02899999999988</v>
      </c>
      <c r="CN136">
        <v>1.269762857142857</v>
      </c>
      <c r="CO136">
        <v>794.85585714285719</v>
      </c>
      <c r="CP136">
        <v>31.878528571428571</v>
      </c>
      <c r="CQ136">
        <v>3.3500642857142862</v>
      </c>
      <c r="CR136">
        <v>3.22174</v>
      </c>
      <c r="CS136">
        <v>25.87847142857143</v>
      </c>
      <c r="CT136">
        <v>25.22061428571428</v>
      </c>
      <c r="CU136">
        <v>1199.9914285714281</v>
      </c>
      <c r="CV136">
        <v>0.95799771428571423</v>
      </c>
      <c r="CW136">
        <v>4.2002114285714293E-2</v>
      </c>
      <c r="CX136">
        <v>0</v>
      </c>
      <c r="CY136">
        <v>956.14271428571442</v>
      </c>
      <c r="CZ136">
        <v>5.0001600000000002</v>
      </c>
      <c r="DA136">
        <v>12368.085714285709</v>
      </c>
      <c r="DB136">
        <v>9515.0942857142836</v>
      </c>
      <c r="DC136">
        <v>47.508857142857153</v>
      </c>
      <c r="DD136">
        <v>49.223000000000013</v>
      </c>
      <c r="DE136">
        <v>48.561999999999998</v>
      </c>
      <c r="DF136">
        <v>48.311999999999998</v>
      </c>
      <c r="DG136">
        <v>49.223000000000013</v>
      </c>
      <c r="DH136">
        <v>1144.798571428571</v>
      </c>
      <c r="DI136">
        <v>50.192857142857143</v>
      </c>
      <c r="DJ136">
        <v>0</v>
      </c>
      <c r="DK136">
        <v>2764.400000095367</v>
      </c>
      <c r="DL136">
        <v>0</v>
      </c>
      <c r="DM136">
        <v>954.78623999999991</v>
      </c>
      <c r="DN136">
        <v>14.68969227755054</v>
      </c>
      <c r="DO136">
        <v>226.73846123791051</v>
      </c>
      <c r="DP136">
        <v>12346.716</v>
      </c>
      <c r="DQ136">
        <v>15</v>
      </c>
      <c r="DR136">
        <v>1665062474.5</v>
      </c>
      <c r="DS136" t="s">
        <v>382</v>
      </c>
      <c r="DT136">
        <v>1665062474.5</v>
      </c>
      <c r="DU136">
        <v>1665062474.5</v>
      </c>
      <c r="DV136">
        <v>8</v>
      </c>
      <c r="DW136">
        <v>-4.1000000000000002E-2</v>
      </c>
      <c r="DX136">
        <v>-0.11700000000000001</v>
      </c>
      <c r="DY136">
        <v>-0.78400000000000003</v>
      </c>
      <c r="DZ136">
        <v>0.32200000000000001</v>
      </c>
      <c r="EA136">
        <v>415</v>
      </c>
      <c r="EB136">
        <v>32</v>
      </c>
      <c r="EC136">
        <v>0.34</v>
      </c>
      <c r="ED136">
        <v>0.23</v>
      </c>
      <c r="EE136">
        <v>-26.4896025</v>
      </c>
      <c r="EF136">
        <v>-1.8849512195121649</v>
      </c>
      <c r="EG136">
        <v>0.18347460653657219</v>
      </c>
      <c r="EH136">
        <v>0</v>
      </c>
      <c r="EI136">
        <v>953.84835294117647</v>
      </c>
      <c r="EJ136">
        <v>14.45738732359362</v>
      </c>
      <c r="EK136">
        <v>1.4335825112664391</v>
      </c>
      <c r="EL136">
        <v>0</v>
      </c>
      <c r="EM136">
        <v>1.272621</v>
      </c>
      <c r="EN136">
        <v>-6.3918348968108094E-2</v>
      </c>
      <c r="EO136">
        <v>6.9276600667180586E-3</v>
      </c>
      <c r="EP136">
        <v>1</v>
      </c>
      <c r="EQ136">
        <v>1</v>
      </c>
      <c r="ER136">
        <v>3</v>
      </c>
      <c r="ES136" t="s">
        <v>391</v>
      </c>
      <c r="ET136">
        <v>3.3691599999999999</v>
      </c>
      <c r="EU136">
        <v>2.8938999999999999</v>
      </c>
      <c r="EV136">
        <v>0.15218100000000001</v>
      </c>
      <c r="EW136">
        <v>0.15786900000000001</v>
      </c>
      <c r="EX136">
        <v>0.138183</v>
      </c>
      <c r="EY136">
        <v>0.136935</v>
      </c>
      <c r="EZ136">
        <v>29275</v>
      </c>
      <c r="FA136">
        <v>25325.8</v>
      </c>
      <c r="FB136">
        <v>30867.7</v>
      </c>
      <c r="FC136">
        <v>28034.9</v>
      </c>
      <c r="FD136">
        <v>35062.300000000003</v>
      </c>
      <c r="FE136">
        <v>34164.5</v>
      </c>
      <c r="FF136">
        <v>40252.400000000001</v>
      </c>
      <c r="FG136">
        <v>39104.1</v>
      </c>
      <c r="FH136">
        <v>2.3048999999999999</v>
      </c>
      <c r="FI136">
        <v>2.1684299999999999</v>
      </c>
      <c r="FJ136">
        <v>0</v>
      </c>
      <c r="FK136">
        <v>7.9751000000000002E-2</v>
      </c>
      <c r="FL136">
        <v>999.9</v>
      </c>
      <c r="FM136">
        <v>32.485500000000002</v>
      </c>
      <c r="FN136">
        <v>59.4</v>
      </c>
      <c r="FO136">
        <v>38.799999999999997</v>
      </c>
      <c r="FP136">
        <v>40.856200000000001</v>
      </c>
      <c r="FQ136">
        <v>50.800899999999999</v>
      </c>
      <c r="FR136">
        <v>30.857399999999998</v>
      </c>
      <c r="FS136">
        <v>2</v>
      </c>
      <c r="FT136">
        <v>0.66605700000000001</v>
      </c>
      <c r="FU136">
        <v>1.1079399999999999</v>
      </c>
      <c r="FV136">
        <v>20.205200000000001</v>
      </c>
      <c r="FW136">
        <v>5.2142900000000001</v>
      </c>
      <c r="FX136">
        <v>11.974</v>
      </c>
      <c r="FY136">
        <v>4.9897</v>
      </c>
      <c r="FZ136">
        <v>3.2926500000000001</v>
      </c>
      <c r="GA136">
        <v>9999</v>
      </c>
      <c r="GB136">
        <v>9999</v>
      </c>
      <c r="GC136">
        <v>9999</v>
      </c>
      <c r="GD136">
        <v>999.9</v>
      </c>
      <c r="GE136">
        <v>4.9714299999999998</v>
      </c>
      <c r="GF136">
        <v>1.8742399999999999</v>
      </c>
      <c r="GG136">
        <v>1.8705700000000001</v>
      </c>
      <c r="GH136">
        <v>1.8701700000000001</v>
      </c>
      <c r="GI136">
        <v>1.8747</v>
      </c>
      <c r="GJ136">
        <v>1.8714900000000001</v>
      </c>
      <c r="GK136">
        <v>1.8669199999999999</v>
      </c>
      <c r="GL136">
        <v>1.87791</v>
      </c>
      <c r="GM136">
        <v>0</v>
      </c>
      <c r="GN136">
        <v>0</v>
      </c>
      <c r="GO136">
        <v>0</v>
      </c>
      <c r="GP136">
        <v>0</v>
      </c>
      <c r="GQ136" t="s">
        <v>384</v>
      </c>
      <c r="GR136" t="s">
        <v>385</v>
      </c>
      <c r="GS136" t="s">
        <v>386</v>
      </c>
      <c r="GT136" t="s">
        <v>386</v>
      </c>
      <c r="GU136" t="s">
        <v>386</v>
      </c>
      <c r="GV136" t="s">
        <v>386</v>
      </c>
      <c r="GW136">
        <v>0</v>
      </c>
      <c r="GX136">
        <v>100</v>
      </c>
      <c r="GY136">
        <v>100</v>
      </c>
      <c r="GZ136">
        <v>-0.78400000000000003</v>
      </c>
      <c r="HA136">
        <v>0.3221</v>
      </c>
      <c r="HB136">
        <v>-0.78395000000000437</v>
      </c>
      <c r="HC136">
        <v>0</v>
      </c>
      <c r="HD136">
        <v>0</v>
      </c>
      <c r="HE136">
        <v>0</v>
      </c>
      <c r="HF136">
        <v>0.32204000000000832</v>
      </c>
      <c r="HG136">
        <v>0</v>
      </c>
      <c r="HH136">
        <v>0</v>
      </c>
      <c r="HI136">
        <v>0</v>
      </c>
      <c r="HJ136">
        <v>-1</v>
      </c>
      <c r="HK136">
        <v>-1</v>
      </c>
      <c r="HL136">
        <v>-1</v>
      </c>
      <c r="HM136">
        <v>-1</v>
      </c>
      <c r="HN136">
        <v>50.9</v>
      </c>
      <c r="HO136">
        <v>50.9</v>
      </c>
      <c r="HP136">
        <v>2.2680699999999998</v>
      </c>
      <c r="HQ136">
        <v>2.5488300000000002</v>
      </c>
      <c r="HR136">
        <v>2.1484399999999999</v>
      </c>
      <c r="HS136">
        <v>2.5830099999999998</v>
      </c>
      <c r="HT136">
        <v>2.5451700000000002</v>
      </c>
      <c r="HU136">
        <v>2.2570800000000002</v>
      </c>
      <c r="HV136">
        <v>43.0199</v>
      </c>
      <c r="HW136">
        <v>13.886900000000001</v>
      </c>
      <c r="HX136">
        <v>18</v>
      </c>
      <c r="HY136">
        <v>694.26099999999997</v>
      </c>
      <c r="HZ136">
        <v>716.04600000000005</v>
      </c>
      <c r="IA136">
        <v>30.9999</v>
      </c>
      <c r="IB136">
        <v>35.855200000000004</v>
      </c>
      <c r="IC136">
        <v>29.999700000000001</v>
      </c>
      <c r="ID136">
        <v>35.7164</v>
      </c>
      <c r="IE136">
        <v>35.675199999999997</v>
      </c>
      <c r="IF136">
        <v>45.474699999999999</v>
      </c>
      <c r="IG136">
        <v>28.1982</v>
      </c>
      <c r="IH136">
        <v>65.462699999999998</v>
      </c>
      <c r="II136">
        <v>31</v>
      </c>
      <c r="IJ136">
        <v>809.73299999999995</v>
      </c>
      <c r="IK136">
        <v>31.909600000000001</v>
      </c>
      <c r="IL136">
        <v>98.390900000000002</v>
      </c>
      <c r="IM136">
        <v>98.453299999999999</v>
      </c>
    </row>
    <row r="137" spans="1:247" x14ac:dyDescent="0.2">
      <c r="A137">
        <v>122</v>
      </c>
      <c r="B137">
        <v>1665065531.5999999</v>
      </c>
      <c r="C137">
        <v>483</v>
      </c>
      <c r="D137" t="s">
        <v>630</v>
      </c>
      <c r="E137" t="s">
        <v>631</v>
      </c>
      <c r="F137">
        <v>4</v>
      </c>
      <c r="G137">
        <v>1665065529.2874999</v>
      </c>
      <c r="H137">
        <f t="shared" si="34"/>
        <v>1.4282596986924577E-3</v>
      </c>
      <c r="I137">
        <f t="shared" si="35"/>
        <v>1.4282596986924576</v>
      </c>
      <c r="J137">
        <f t="shared" si="36"/>
        <v>17.768976236636011</v>
      </c>
      <c r="K137">
        <f t="shared" si="37"/>
        <v>774.17049999999995</v>
      </c>
      <c r="L137">
        <f t="shared" si="38"/>
        <v>361.64923004116861</v>
      </c>
      <c r="M137">
        <f t="shared" si="39"/>
        <v>36.58550170590032</v>
      </c>
      <c r="N137">
        <f t="shared" si="40"/>
        <v>78.31736886370112</v>
      </c>
      <c r="O137">
        <f t="shared" si="41"/>
        <v>7.2966469951162446E-2</v>
      </c>
      <c r="P137">
        <f t="shared" si="42"/>
        <v>2.7705911334541296</v>
      </c>
      <c r="Q137">
        <f t="shared" si="43"/>
        <v>7.1915481280977064E-2</v>
      </c>
      <c r="R137">
        <f t="shared" si="44"/>
        <v>4.5040341825741563E-2</v>
      </c>
      <c r="S137">
        <f t="shared" si="45"/>
        <v>194.42141211252394</v>
      </c>
      <c r="T137">
        <f t="shared" si="46"/>
        <v>34.744139215925927</v>
      </c>
      <c r="U137">
        <f t="shared" si="47"/>
        <v>33.772912499999997</v>
      </c>
      <c r="V137">
        <f t="shared" si="48"/>
        <v>5.2757018428750495</v>
      </c>
      <c r="W137">
        <f t="shared" si="49"/>
        <v>62.979645033373842</v>
      </c>
      <c r="X137">
        <f t="shared" si="50"/>
        <v>3.3522567903455851</v>
      </c>
      <c r="Y137">
        <f t="shared" si="51"/>
        <v>5.322762280684775</v>
      </c>
      <c r="Z137">
        <f t="shared" si="52"/>
        <v>1.9234450525294644</v>
      </c>
      <c r="AA137">
        <f t="shared" si="53"/>
        <v>-62.986252712337382</v>
      </c>
      <c r="AB137">
        <f t="shared" si="54"/>
        <v>23.755130664792926</v>
      </c>
      <c r="AC137">
        <f t="shared" si="55"/>
        <v>1.9800899815278952</v>
      </c>
      <c r="AD137">
        <f t="shared" si="56"/>
        <v>157.17038004650738</v>
      </c>
      <c r="AE137">
        <f t="shared" si="57"/>
        <v>28.083785561588133</v>
      </c>
      <c r="AF137">
        <f t="shared" si="58"/>
        <v>1.4376770927726894</v>
      </c>
      <c r="AG137">
        <f t="shared" si="59"/>
        <v>17.768976236636011</v>
      </c>
      <c r="AH137">
        <v>827.66985750659012</v>
      </c>
      <c r="AI137">
        <v>803.80361818181757</v>
      </c>
      <c r="AJ137">
        <v>1.712184459161733</v>
      </c>
      <c r="AK137">
        <v>66.416550813611067</v>
      </c>
      <c r="AL137">
        <f t="shared" si="60"/>
        <v>1.4282596986924576</v>
      </c>
      <c r="AM137">
        <v>31.85356506053607</v>
      </c>
      <c r="AN137">
        <v>33.129148484848479</v>
      </c>
      <c r="AO137">
        <v>-1.9016580153593599E-4</v>
      </c>
      <c r="AP137">
        <v>79.004078207123655</v>
      </c>
      <c r="AQ137">
        <v>10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47273.639010700237</v>
      </c>
      <c r="AV137" t="s">
        <v>379</v>
      </c>
      <c r="AW137" t="s">
        <v>379</v>
      </c>
      <c r="AX137">
        <v>0</v>
      </c>
      <c r="AY137">
        <v>0</v>
      </c>
      <c r="AZ137">
        <v>261</v>
      </c>
      <c r="BA137">
        <v>1000</v>
      </c>
      <c r="BB137" t="s">
        <v>380</v>
      </c>
      <c r="BC137">
        <v>1176.155</v>
      </c>
      <c r="BD137">
        <v>1226.1110000000001</v>
      </c>
      <c r="BE137">
        <v>1216</v>
      </c>
      <c r="BF137">
        <v>1.4603136E-4</v>
      </c>
      <c r="BG137">
        <v>9.7405935999999986E-4</v>
      </c>
      <c r="BH137">
        <v>4.7597999359999997E-2</v>
      </c>
      <c r="BI137">
        <v>7.5799999999999999E-4</v>
      </c>
      <c r="BJ137">
        <f t="shared" si="64"/>
        <v>1199.9712500000001</v>
      </c>
      <c r="BK137">
        <f t="shared" si="65"/>
        <v>1009.4815497992352</v>
      </c>
      <c r="BL137">
        <f t="shared" si="66"/>
        <v>0.84125477989513087</v>
      </c>
      <c r="BM137">
        <f t="shared" si="67"/>
        <v>0.1620217251976028</v>
      </c>
      <c r="BN137">
        <v>6</v>
      </c>
      <c r="BO137">
        <v>0.5</v>
      </c>
      <c r="BP137" t="s">
        <v>381</v>
      </c>
      <c r="BQ137">
        <v>2</v>
      </c>
      <c r="BR137" t="b">
        <v>1</v>
      </c>
      <c r="BS137">
        <v>1665065529.2874999</v>
      </c>
      <c r="BT137">
        <v>774.17049999999995</v>
      </c>
      <c r="BU137">
        <v>801.12037499999997</v>
      </c>
      <c r="BV137">
        <v>33.1372</v>
      </c>
      <c r="BW137">
        <v>31.8541375</v>
      </c>
      <c r="BX137">
        <v>774.95437500000003</v>
      </c>
      <c r="BY137">
        <v>32.8151625</v>
      </c>
      <c r="BZ137">
        <v>650.02437499999996</v>
      </c>
      <c r="CA137">
        <v>101.06287500000001</v>
      </c>
      <c r="CB137">
        <v>0.1000714875</v>
      </c>
      <c r="CC137">
        <v>33.931950000000001</v>
      </c>
      <c r="CD137">
        <v>999.9</v>
      </c>
      <c r="CE137">
        <v>33.772912499999997</v>
      </c>
      <c r="CF137">
        <v>0</v>
      </c>
      <c r="CG137">
        <v>0</v>
      </c>
      <c r="CH137">
        <v>9024.2950000000019</v>
      </c>
      <c r="CI137">
        <v>0</v>
      </c>
      <c r="CJ137">
        <v>373.85575</v>
      </c>
      <c r="CK137">
        <v>-26.949987499999999</v>
      </c>
      <c r="CL137">
        <v>800.70337500000005</v>
      </c>
      <c r="CM137">
        <v>827.47887500000002</v>
      </c>
      <c r="CN137">
        <v>1.2830699999999999</v>
      </c>
      <c r="CO137">
        <v>801.12037499999997</v>
      </c>
      <c r="CP137">
        <v>31.8541375</v>
      </c>
      <c r="CQ137">
        <v>3.3489312500000001</v>
      </c>
      <c r="CR137">
        <v>3.219265</v>
      </c>
      <c r="CS137">
        <v>25.87275</v>
      </c>
      <c r="CT137">
        <v>25.207699999999999</v>
      </c>
      <c r="CU137">
        <v>1199.9712500000001</v>
      </c>
      <c r="CV137">
        <v>0.95799987499999995</v>
      </c>
      <c r="CW137">
        <v>4.2000012500000003E-2</v>
      </c>
      <c r="CX137">
        <v>0</v>
      </c>
      <c r="CY137">
        <v>957.03174999999999</v>
      </c>
      <c r="CZ137">
        <v>5.0001600000000002</v>
      </c>
      <c r="DA137">
        <v>12383.0625</v>
      </c>
      <c r="DB137">
        <v>9514.9550000000017</v>
      </c>
      <c r="DC137">
        <v>47.5</v>
      </c>
      <c r="DD137">
        <v>49.218499999999999</v>
      </c>
      <c r="DE137">
        <v>48.515500000000003</v>
      </c>
      <c r="DF137">
        <v>48.319875000000003</v>
      </c>
      <c r="DG137">
        <v>49.242125000000001</v>
      </c>
      <c r="DH137">
        <v>1144.78125</v>
      </c>
      <c r="DI137">
        <v>50.19</v>
      </c>
      <c r="DJ137">
        <v>0</v>
      </c>
      <c r="DK137">
        <v>2768.599999904633</v>
      </c>
      <c r="DL137">
        <v>0</v>
      </c>
      <c r="DM137">
        <v>955.72676923076926</v>
      </c>
      <c r="DN137">
        <v>15.38140170660299</v>
      </c>
      <c r="DO137">
        <v>255.0871795689082</v>
      </c>
      <c r="DP137">
        <v>12361.67307692308</v>
      </c>
      <c r="DQ137">
        <v>15</v>
      </c>
      <c r="DR137">
        <v>1665062474.5</v>
      </c>
      <c r="DS137" t="s">
        <v>382</v>
      </c>
      <c r="DT137">
        <v>1665062474.5</v>
      </c>
      <c r="DU137">
        <v>1665062474.5</v>
      </c>
      <c r="DV137">
        <v>8</v>
      </c>
      <c r="DW137">
        <v>-4.1000000000000002E-2</v>
      </c>
      <c r="DX137">
        <v>-0.11700000000000001</v>
      </c>
      <c r="DY137">
        <v>-0.78400000000000003</v>
      </c>
      <c r="DZ137">
        <v>0.32200000000000001</v>
      </c>
      <c r="EA137">
        <v>415</v>
      </c>
      <c r="EB137">
        <v>32</v>
      </c>
      <c r="EC137">
        <v>0.34</v>
      </c>
      <c r="ED137">
        <v>0.23</v>
      </c>
      <c r="EE137">
        <v>-26.6271925</v>
      </c>
      <c r="EF137">
        <v>-2.0528499061913288</v>
      </c>
      <c r="EG137">
        <v>0.20040538339513239</v>
      </c>
      <c r="EH137">
        <v>0</v>
      </c>
      <c r="EI137">
        <v>954.86120588235292</v>
      </c>
      <c r="EJ137">
        <v>14.919220765652611</v>
      </c>
      <c r="EK137">
        <v>1.4781146532663481</v>
      </c>
      <c r="EL137">
        <v>0</v>
      </c>
      <c r="EM137">
        <v>1.2724137499999999</v>
      </c>
      <c r="EN137">
        <v>1.146562851781948E-2</v>
      </c>
      <c r="EO137">
        <v>6.7282162151271578E-3</v>
      </c>
      <c r="EP137">
        <v>1</v>
      </c>
      <c r="EQ137">
        <v>1</v>
      </c>
      <c r="ER137">
        <v>3</v>
      </c>
      <c r="ES137" t="s">
        <v>391</v>
      </c>
      <c r="ET137">
        <v>3.3693399999999998</v>
      </c>
      <c r="EU137">
        <v>2.8940000000000001</v>
      </c>
      <c r="EV137">
        <v>0.153059</v>
      </c>
      <c r="EW137">
        <v>0.15875600000000001</v>
      </c>
      <c r="EX137">
        <v>0.13813300000000001</v>
      </c>
      <c r="EY137">
        <v>0.13689799999999999</v>
      </c>
      <c r="EZ137">
        <v>29244.6</v>
      </c>
      <c r="FA137">
        <v>25299.200000000001</v>
      </c>
      <c r="FB137">
        <v>30867.7</v>
      </c>
      <c r="FC137">
        <v>28035.1</v>
      </c>
      <c r="FD137">
        <v>35064.1</v>
      </c>
      <c r="FE137">
        <v>34165.9</v>
      </c>
      <c r="FF137">
        <v>40252.1</v>
      </c>
      <c r="FG137">
        <v>39104</v>
      </c>
      <c r="FH137">
        <v>2.3049499999999998</v>
      </c>
      <c r="FI137">
        <v>2.1684700000000001</v>
      </c>
      <c r="FJ137">
        <v>0</v>
      </c>
      <c r="FK137">
        <v>7.9125200000000007E-2</v>
      </c>
      <c r="FL137">
        <v>999.9</v>
      </c>
      <c r="FM137">
        <v>32.4833</v>
      </c>
      <c r="FN137">
        <v>59.4</v>
      </c>
      <c r="FO137">
        <v>38.799999999999997</v>
      </c>
      <c r="FP137">
        <v>40.8551</v>
      </c>
      <c r="FQ137">
        <v>50.920900000000003</v>
      </c>
      <c r="FR137">
        <v>30.625</v>
      </c>
      <c r="FS137">
        <v>2</v>
      </c>
      <c r="FT137">
        <v>0.66569400000000001</v>
      </c>
      <c r="FU137">
        <v>1.1065400000000001</v>
      </c>
      <c r="FV137">
        <v>20.204999999999998</v>
      </c>
      <c r="FW137">
        <v>5.2147399999999999</v>
      </c>
      <c r="FX137">
        <v>11.974</v>
      </c>
      <c r="FY137">
        <v>4.9894999999999996</v>
      </c>
      <c r="FZ137">
        <v>3.2926500000000001</v>
      </c>
      <c r="GA137">
        <v>9999</v>
      </c>
      <c r="GB137">
        <v>9999</v>
      </c>
      <c r="GC137">
        <v>9999</v>
      </c>
      <c r="GD137">
        <v>999.9</v>
      </c>
      <c r="GE137">
        <v>4.9714099999999997</v>
      </c>
      <c r="GF137">
        <v>1.87422</v>
      </c>
      <c r="GG137">
        <v>1.8705499999999999</v>
      </c>
      <c r="GH137">
        <v>1.8701399999999999</v>
      </c>
      <c r="GI137">
        <v>1.87469</v>
      </c>
      <c r="GJ137">
        <v>1.8714900000000001</v>
      </c>
      <c r="GK137">
        <v>1.8669100000000001</v>
      </c>
      <c r="GL137">
        <v>1.8778999999999999</v>
      </c>
      <c r="GM137">
        <v>0</v>
      </c>
      <c r="GN137">
        <v>0</v>
      </c>
      <c r="GO137">
        <v>0</v>
      </c>
      <c r="GP137">
        <v>0</v>
      </c>
      <c r="GQ137" t="s">
        <v>384</v>
      </c>
      <c r="GR137" t="s">
        <v>385</v>
      </c>
      <c r="GS137" t="s">
        <v>386</v>
      </c>
      <c r="GT137" t="s">
        <v>386</v>
      </c>
      <c r="GU137" t="s">
        <v>386</v>
      </c>
      <c r="GV137" t="s">
        <v>386</v>
      </c>
      <c r="GW137">
        <v>0</v>
      </c>
      <c r="GX137">
        <v>100</v>
      </c>
      <c r="GY137">
        <v>100</v>
      </c>
      <c r="GZ137">
        <v>-0.78400000000000003</v>
      </c>
      <c r="HA137">
        <v>0.3221</v>
      </c>
      <c r="HB137">
        <v>-0.78395000000000437</v>
      </c>
      <c r="HC137">
        <v>0</v>
      </c>
      <c r="HD137">
        <v>0</v>
      </c>
      <c r="HE137">
        <v>0</v>
      </c>
      <c r="HF137">
        <v>0.32204000000000832</v>
      </c>
      <c r="HG137">
        <v>0</v>
      </c>
      <c r="HH137">
        <v>0</v>
      </c>
      <c r="HI137">
        <v>0</v>
      </c>
      <c r="HJ137">
        <v>-1</v>
      </c>
      <c r="HK137">
        <v>-1</v>
      </c>
      <c r="HL137">
        <v>-1</v>
      </c>
      <c r="HM137">
        <v>-1</v>
      </c>
      <c r="HN137">
        <v>51</v>
      </c>
      <c r="HO137">
        <v>51</v>
      </c>
      <c r="HP137">
        <v>2.2839399999999999</v>
      </c>
      <c r="HQ137">
        <v>2.5488300000000002</v>
      </c>
      <c r="HR137">
        <v>2.1484399999999999</v>
      </c>
      <c r="HS137">
        <v>2.5830099999999998</v>
      </c>
      <c r="HT137">
        <v>2.5451700000000002</v>
      </c>
      <c r="HU137">
        <v>2.3303199999999999</v>
      </c>
      <c r="HV137">
        <v>43.0199</v>
      </c>
      <c r="HW137">
        <v>13.8956</v>
      </c>
      <c r="HX137">
        <v>18</v>
      </c>
      <c r="HY137">
        <v>694.25900000000001</v>
      </c>
      <c r="HZ137">
        <v>716.04700000000003</v>
      </c>
      <c r="IA137">
        <v>30.999700000000001</v>
      </c>
      <c r="IB137">
        <v>35.850999999999999</v>
      </c>
      <c r="IC137">
        <v>29.999700000000001</v>
      </c>
      <c r="ID137">
        <v>35.712499999999999</v>
      </c>
      <c r="IE137">
        <v>35.671100000000003</v>
      </c>
      <c r="IF137">
        <v>45.783799999999999</v>
      </c>
      <c r="IG137">
        <v>28.1982</v>
      </c>
      <c r="IH137">
        <v>65.462699999999998</v>
      </c>
      <c r="II137">
        <v>31</v>
      </c>
      <c r="IJ137">
        <v>816.41200000000003</v>
      </c>
      <c r="IK137">
        <v>31.930499999999999</v>
      </c>
      <c r="IL137">
        <v>98.3904</v>
      </c>
      <c r="IM137">
        <v>98.453400000000002</v>
      </c>
    </row>
    <row r="138" spans="1:247" x14ac:dyDescent="0.2">
      <c r="A138">
        <v>123</v>
      </c>
      <c r="B138">
        <v>1665065535.5999999</v>
      </c>
      <c r="C138">
        <v>487</v>
      </c>
      <c r="D138" t="s">
        <v>632</v>
      </c>
      <c r="E138" t="s">
        <v>633</v>
      </c>
      <c r="F138">
        <v>4</v>
      </c>
      <c r="G138">
        <v>1665065533.5999999</v>
      </c>
      <c r="H138">
        <f t="shared" si="34"/>
        <v>1.4186784070506597E-3</v>
      </c>
      <c r="I138">
        <f t="shared" si="35"/>
        <v>1.4186784070506597</v>
      </c>
      <c r="J138">
        <f t="shared" si="36"/>
        <v>18.00067773886526</v>
      </c>
      <c r="K138">
        <f t="shared" si="37"/>
        <v>781.24942857142855</v>
      </c>
      <c r="L138">
        <f t="shared" si="38"/>
        <v>360.76746035367341</v>
      </c>
      <c r="M138">
        <f t="shared" si="39"/>
        <v>36.496004620991734</v>
      </c>
      <c r="N138">
        <f t="shared" si="40"/>
        <v>79.032856032354445</v>
      </c>
      <c r="O138">
        <f t="shared" si="41"/>
        <v>7.2469298862401263E-2</v>
      </c>
      <c r="P138">
        <f t="shared" si="42"/>
        <v>2.7653520355513819</v>
      </c>
      <c r="Q138">
        <f t="shared" si="43"/>
        <v>7.1430539942250848E-2</v>
      </c>
      <c r="R138">
        <f t="shared" si="44"/>
        <v>4.4736175415556315E-2</v>
      </c>
      <c r="S138">
        <f t="shared" si="45"/>
        <v>194.41961661252031</v>
      </c>
      <c r="T138">
        <f t="shared" si="46"/>
        <v>34.738548216476694</v>
      </c>
      <c r="U138">
        <f t="shared" si="47"/>
        <v>33.767471428571433</v>
      </c>
      <c r="V138">
        <f t="shared" si="48"/>
        <v>5.2740982101163212</v>
      </c>
      <c r="W138">
        <f t="shared" si="49"/>
        <v>62.981750473796538</v>
      </c>
      <c r="X138">
        <f t="shared" si="50"/>
        <v>3.3505692206676327</v>
      </c>
      <c r="Y138">
        <f t="shared" si="51"/>
        <v>5.3199048858790166</v>
      </c>
      <c r="Z138">
        <f t="shared" si="52"/>
        <v>1.9235289894486884</v>
      </c>
      <c r="AA138">
        <f t="shared" si="53"/>
        <v>-62.563717750934096</v>
      </c>
      <c r="AB138">
        <f t="shared" si="54"/>
        <v>23.086979184522374</v>
      </c>
      <c r="AC138">
        <f t="shared" si="55"/>
        <v>1.927900647172974</v>
      </c>
      <c r="AD138">
        <f t="shared" si="56"/>
        <v>156.87077869328155</v>
      </c>
      <c r="AE138">
        <f t="shared" si="57"/>
        <v>28.210118762744823</v>
      </c>
      <c r="AF138">
        <f t="shared" si="58"/>
        <v>1.4253567948319834</v>
      </c>
      <c r="AG138">
        <f t="shared" si="59"/>
        <v>18.00067773886526</v>
      </c>
      <c r="AH138">
        <v>834.5177644458787</v>
      </c>
      <c r="AI138">
        <v>810.53969696969705</v>
      </c>
      <c r="AJ138">
        <v>1.6854813075556361</v>
      </c>
      <c r="AK138">
        <v>66.416550813611067</v>
      </c>
      <c r="AL138">
        <f t="shared" si="60"/>
        <v>1.4186784070506597</v>
      </c>
      <c r="AM138">
        <v>31.849114107978291</v>
      </c>
      <c r="AN138">
        <v>33.115901212121209</v>
      </c>
      <c r="AO138">
        <v>-1.4801836380088531E-4</v>
      </c>
      <c r="AP138">
        <v>79.004078207123655</v>
      </c>
      <c r="AQ138">
        <v>10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47131.439740929811</v>
      </c>
      <c r="AV138" t="s">
        <v>379</v>
      </c>
      <c r="AW138" t="s">
        <v>379</v>
      </c>
      <c r="AX138">
        <v>0</v>
      </c>
      <c r="AY138">
        <v>0</v>
      </c>
      <c r="AZ138">
        <v>261</v>
      </c>
      <c r="BA138">
        <v>1000</v>
      </c>
      <c r="BB138" t="s">
        <v>380</v>
      </c>
      <c r="BC138">
        <v>1176.155</v>
      </c>
      <c r="BD138">
        <v>1226.1110000000001</v>
      </c>
      <c r="BE138">
        <v>1216</v>
      </c>
      <c r="BF138">
        <v>1.4603136E-4</v>
      </c>
      <c r="BG138">
        <v>9.7405935999999986E-4</v>
      </c>
      <c r="BH138">
        <v>4.7597999359999997E-2</v>
      </c>
      <c r="BI138">
        <v>7.5799999999999999E-4</v>
      </c>
      <c r="BJ138">
        <f t="shared" si="64"/>
        <v>1199.96</v>
      </c>
      <c r="BK138">
        <f t="shared" si="65"/>
        <v>1009.4720997992333</v>
      </c>
      <c r="BL138">
        <f t="shared" si="66"/>
        <v>0.84125479165908301</v>
      </c>
      <c r="BM138">
        <f t="shared" si="67"/>
        <v>0.16202174790203033</v>
      </c>
      <c r="BN138">
        <v>6</v>
      </c>
      <c r="BO138">
        <v>0.5</v>
      </c>
      <c r="BP138" t="s">
        <v>381</v>
      </c>
      <c r="BQ138">
        <v>2</v>
      </c>
      <c r="BR138" t="b">
        <v>1</v>
      </c>
      <c r="BS138">
        <v>1665065533.5999999</v>
      </c>
      <c r="BT138">
        <v>781.24942857142855</v>
      </c>
      <c r="BU138">
        <v>808.31514285714286</v>
      </c>
      <c r="BV138">
        <v>33.120785714285716</v>
      </c>
      <c r="BW138">
        <v>31.848757142857139</v>
      </c>
      <c r="BX138">
        <v>782.03342857142866</v>
      </c>
      <c r="BY138">
        <v>32.79871428571429</v>
      </c>
      <c r="BZ138">
        <v>650.05514285714276</v>
      </c>
      <c r="CA138">
        <v>101.062</v>
      </c>
      <c r="CB138">
        <v>0.10012971428571429</v>
      </c>
      <c r="CC138">
        <v>33.922328571428572</v>
      </c>
      <c r="CD138">
        <v>999.89999999999986</v>
      </c>
      <c r="CE138">
        <v>33.767471428571433</v>
      </c>
      <c r="CF138">
        <v>0</v>
      </c>
      <c r="CG138">
        <v>0</v>
      </c>
      <c r="CH138">
        <v>8996.517142857143</v>
      </c>
      <c r="CI138">
        <v>0</v>
      </c>
      <c r="CJ138">
        <v>374.02199999999999</v>
      </c>
      <c r="CK138">
        <v>-27.065942857142861</v>
      </c>
      <c r="CL138">
        <v>808.01128571428569</v>
      </c>
      <c r="CM138">
        <v>834.90600000000006</v>
      </c>
      <c r="CN138">
        <v>1.2720199999999999</v>
      </c>
      <c r="CO138">
        <v>808.31514285714286</v>
      </c>
      <c r="CP138">
        <v>31.848757142857139</v>
      </c>
      <c r="CQ138">
        <v>3.3472585714285721</v>
      </c>
      <c r="CR138">
        <v>3.2187042857142858</v>
      </c>
      <c r="CS138">
        <v>25.86428571428571</v>
      </c>
      <c r="CT138">
        <v>25.20477142857143</v>
      </c>
      <c r="CU138">
        <v>1199.96</v>
      </c>
      <c r="CV138">
        <v>0.95799928571428572</v>
      </c>
      <c r="CW138">
        <v>4.2000585714285707E-2</v>
      </c>
      <c r="CX138">
        <v>0</v>
      </c>
      <c r="CY138">
        <v>958.20314285714289</v>
      </c>
      <c r="CZ138">
        <v>5.0001600000000002</v>
      </c>
      <c r="DA138">
        <v>12398.257142857139</v>
      </c>
      <c r="DB138">
        <v>9514.85142857143</v>
      </c>
      <c r="DC138">
        <v>47.5</v>
      </c>
      <c r="DD138">
        <v>49.241</v>
      </c>
      <c r="DE138">
        <v>48.561999999999998</v>
      </c>
      <c r="DF138">
        <v>48.339000000000013</v>
      </c>
      <c r="DG138">
        <v>49.241</v>
      </c>
      <c r="DH138">
        <v>1144.77</v>
      </c>
      <c r="DI138">
        <v>50.19</v>
      </c>
      <c r="DJ138">
        <v>0</v>
      </c>
      <c r="DK138">
        <v>2772.7999999523158</v>
      </c>
      <c r="DL138">
        <v>0</v>
      </c>
      <c r="DM138">
        <v>956.90156000000013</v>
      </c>
      <c r="DN138">
        <v>15.357923104373119</v>
      </c>
      <c r="DO138">
        <v>225.65384649943661</v>
      </c>
      <c r="DP138">
        <v>12380.175999999999</v>
      </c>
      <c r="DQ138">
        <v>15</v>
      </c>
      <c r="DR138">
        <v>1665062474.5</v>
      </c>
      <c r="DS138" t="s">
        <v>382</v>
      </c>
      <c r="DT138">
        <v>1665062474.5</v>
      </c>
      <c r="DU138">
        <v>1665062474.5</v>
      </c>
      <c r="DV138">
        <v>8</v>
      </c>
      <c r="DW138">
        <v>-4.1000000000000002E-2</v>
      </c>
      <c r="DX138">
        <v>-0.11700000000000001</v>
      </c>
      <c r="DY138">
        <v>-0.78400000000000003</v>
      </c>
      <c r="DZ138">
        <v>0.32200000000000001</v>
      </c>
      <c r="EA138">
        <v>415</v>
      </c>
      <c r="EB138">
        <v>32</v>
      </c>
      <c r="EC138">
        <v>0.34</v>
      </c>
      <c r="ED138">
        <v>0.23</v>
      </c>
      <c r="EE138">
        <v>-26.757034999999998</v>
      </c>
      <c r="EF138">
        <v>-1.9735317073170331</v>
      </c>
      <c r="EG138">
        <v>0.1931991065584934</v>
      </c>
      <c r="EH138">
        <v>0</v>
      </c>
      <c r="EI138">
        <v>955.75835294117655</v>
      </c>
      <c r="EJ138">
        <v>15.26129870138011</v>
      </c>
      <c r="EK138">
        <v>1.509946666030312</v>
      </c>
      <c r="EL138">
        <v>0</v>
      </c>
      <c r="EM138">
        <v>1.2722647499999999</v>
      </c>
      <c r="EN138">
        <v>3.903050656660028E-2</v>
      </c>
      <c r="EO138">
        <v>6.6589972921979766E-3</v>
      </c>
      <c r="EP138">
        <v>1</v>
      </c>
      <c r="EQ138">
        <v>1</v>
      </c>
      <c r="ER138">
        <v>3</v>
      </c>
      <c r="ES138" t="s">
        <v>391</v>
      </c>
      <c r="ET138">
        <v>3.3692099999999998</v>
      </c>
      <c r="EU138">
        <v>2.8935900000000001</v>
      </c>
      <c r="EV138">
        <v>0.15393000000000001</v>
      </c>
      <c r="EW138">
        <v>0.15964999999999999</v>
      </c>
      <c r="EX138">
        <v>0.138099</v>
      </c>
      <c r="EY138">
        <v>0.13689299999999999</v>
      </c>
      <c r="EZ138">
        <v>29214.7</v>
      </c>
      <c r="FA138">
        <v>25272.3</v>
      </c>
      <c r="FB138">
        <v>30867.9</v>
      </c>
      <c r="FC138">
        <v>28035.1</v>
      </c>
      <c r="FD138">
        <v>35066.199999999997</v>
      </c>
      <c r="FE138">
        <v>34166</v>
      </c>
      <c r="FF138">
        <v>40252.9</v>
      </c>
      <c r="FG138">
        <v>39103.9</v>
      </c>
      <c r="FH138">
        <v>2.3048999999999999</v>
      </c>
      <c r="FI138">
        <v>2.1684700000000001</v>
      </c>
      <c r="FJ138">
        <v>0</v>
      </c>
      <c r="FK138">
        <v>7.9583399999999999E-2</v>
      </c>
      <c r="FL138">
        <v>999.9</v>
      </c>
      <c r="FM138">
        <v>32.480499999999999</v>
      </c>
      <c r="FN138">
        <v>59.4</v>
      </c>
      <c r="FO138">
        <v>38.799999999999997</v>
      </c>
      <c r="FP138">
        <v>40.853299999999997</v>
      </c>
      <c r="FQ138">
        <v>50.980899999999998</v>
      </c>
      <c r="FR138">
        <v>30.837299999999999</v>
      </c>
      <c r="FS138">
        <v>2</v>
      </c>
      <c r="FT138">
        <v>0.66550299999999996</v>
      </c>
      <c r="FU138">
        <v>1.10351</v>
      </c>
      <c r="FV138">
        <v>20.205200000000001</v>
      </c>
      <c r="FW138">
        <v>5.2142900000000001</v>
      </c>
      <c r="FX138">
        <v>11.974</v>
      </c>
      <c r="FY138">
        <v>4.9894999999999996</v>
      </c>
      <c r="FZ138">
        <v>3.2925300000000002</v>
      </c>
      <c r="GA138">
        <v>9999</v>
      </c>
      <c r="GB138">
        <v>9999</v>
      </c>
      <c r="GC138">
        <v>9999</v>
      </c>
      <c r="GD138">
        <v>999.9</v>
      </c>
      <c r="GE138">
        <v>4.9713900000000004</v>
      </c>
      <c r="GF138">
        <v>1.8742300000000001</v>
      </c>
      <c r="GG138">
        <v>1.8705400000000001</v>
      </c>
      <c r="GH138">
        <v>1.87012</v>
      </c>
      <c r="GI138">
        <v>1.8747</v>
      </c>
      <c r="GJ138">
        <v>1.8714900000000001</v>
      </c>
      <c r="GK138">
        <v>1.8669100000000001</v>
      </c>
      <c r="GL138">
        <v>1.87791</v>
      </c>
      <c r="GM138">
        <v>0</v>
      </c>
      <c r="GN138">
        <v>0</v>
      </c>
      <c r="GO138">
        <v>0</v>
      </c>
      <c r="GP138">
        <v>0</v>
      </c>
      <c r="GQ138" t="s">
        <v>384</v>
      </c>
      <c r="GR138" t="s">
        <v>385</v>
      </c>
      <c r="GS138" t="s">
        <v>386</v>
      </c>
      <c r="GT138" t="s">
        <v>386</v>
      </c>
      <c r="GU138" t="s">
        <v>386</v>
      </c>
      <c r="GV138" t="s">
        <v>386</v>
      </c>
      <c r="GW138">
        <v>0</v>
      </c>
      <c r="GX138">
        <v>100</v>
      </c>
      <c r="GY138">
        <v>100</v>
      </c>
      <c r="GZ138">
        <v>-0.78400000000000003</v>
      </c>
      <c r="HA138">
        <v>0.3221</v>
      </c>
      <c r="HB138">
        <v>-0.78395000000000437</v>
      </c>
      <c r="HC138">
        <v>0</v>
      </c>
      <c r="HD138">
        <v>0</v>
      </c>
      <c r="HE138">
        <v>0</v>
      </c>
      <c r="HF138">
        <v>0.32204000000000832</v>
      </c>
      <c r="HG138">
        <v>0</v>
      </c>
      <c r="HH138">
        <v>0</v>
      </c>
      <c r="HI138">
        <v>0</v>
      </c>
      <c r="HJ138">
        <v>-1</v>
      </c>
      <c r="HK138">
        <v>-1</v>
      </c>
      <c r="HL138">
        <v>-1</v>
      </c>
      <c r="HM138">
        <v>-1</v>
      </c>
      <c r="HN138">
        <v>51</v>
      </c>
      <c r="HO138">
        <v>51</v>
      </c>
      <c r="HP138">
        <v>2.2985799999999998</v>
      </c>
      <c r="HQ138">
        <v>2.5524900000000001</v>
      </c>
      <c r="HR138">
        <v>2.1484399999999999</v>
      </c>
      <c r="HS138">
        <v>2.5830099999999998</v>
      </c>
      <c r="HT138">
        <v>2.5451700000000002</v>
      </c>
      <c r="HU138">
        <v>2.2363300000000002</v>
      </c>
      <c r="HV138">
        <v>43.0199</v>
      </c>
      <c r="HW138">
        <v>13.8956</v>
      </c>
      <c r="HX138">
        <v>18</v>
      </c>
      <c r="HY138">
        <v>694.173</v>
      </c>
      <c r="HZ138">
        <v>715.97900000000004</v>
      </c>
      <c r="IA138">
        <v>30.999400000000001</v>
      </c>
      <c r="IB138">
        <v>35.846800000000002</v>
      </c>
      <c r="IC138">
        <v>29.999700000000001</v>
      </c>
      <c r="ID138">
        <v>35.708399999999997</v>
      </c>
      <c r="IE138">
        <v>35.665399999999998</v>
      </c>
      <c r="IF138">
        <v>46.09</v>
      </c>
      <c r="IG138">
        <v>28.1982</v>
      </c>
      <c r="IH138">
        <v>65.462699999999998</v>
      </c>
      <c r="II138">
        <v>31</v>
      </c>
      <c r="IJ138">
        <v>823.09100000000001</v>
      </c>
      <c r="IK138">
        <v>31.9481</v>
      </c>
      <c r="IL138">
        <v>98.391900000000007</v>
      </c>
      <c r="IM138">
        <v>98.453299999999999</v>
      </c>
    </row>
    <row r="139" spans="1:247" x14ac:dyDescent="0.2">
      <c r="A139">
        <v>124</v>
      </c>
      <c r="B139">
        <v>1665065539.5999999</v>
      </c>
      <c r="C139">
        <v>491</v>
      </c>
      <c r="D139" t="s">
        <v>634</v>
      </c>
      <c r="E139" t="s">
        <v>635</v>
      </c>
      <c r="F139">
        <v>4</v>
      </c>
      <c r="G139">
        <v>1665065537.2874999</v>
      </c>
      <c r="H139">
        <f t="shared" si="34"/>
        <v>1.4119810845289109E-3</v>
      </c>
      <c r="I139">
        <f t="shared" si="35"/>
        <v>1.4119810845289109</v>
      </c>
      <c r="J139">
        <f t="shared" si="36"/>
        <v>18.149243942574518</v>
      </c>
      <c r="K139">
        <f t="shared" si="37"/>
        <v>787.27612500000009</v>
      </c>
      <c r="L139">
        <f t="shared" si="38"/>
        <v>361.67016074471775</v>
      </c>
      <c r="M139">
        <f t="shared" si="39"/>
        <v>36.587603258306856</v>
      </c>
      <c r="N139">
        <f t="shared" si="40"/>
        <v>79.643137982203285</v>
      </c>
      <c r="O139">
        <f t="shared" si="41"/>
        <v>7.2164063376024906E-2</v>
      </c>
      <c r="P139">
        <f t="shared" si="42"/>
        <v>2.7608273742755172</v>
      </c>
      <c r="Q139">
        <f t="shared" si="43"/>
        <v>7.1132307150371707E-2</v>
      </c>
      <c r="R139">
        <f t="shared" si="44"/>
        <v>4.4549162244605069E-2</v>
      </c>
      <c r="S139">
        <f t="shared" si="45"/>
        <v>194.43019011254171</v>
      </c>
      <c r="T139">
        <f t="shared" si="46"/>
        <v>34.737390776500831</v>
      </c>
      <c r="U139">
        <f t="shared" si="47"/>
        <v>33.760212499999987</v>
      </c>
      <c r="V139">
        <f t="shared" si="48"/>
        <v>5.2719594651439046</v>
      </c>
      <c r="W139">
        <f t="shared" si="49"/>
        <v>62.975542419067423</v>
      </c>
      <c r="X139">
        <f t="shared" si="50"/>
        <v>3.3494366859046281</v>
      </c>
      <c r="Y139">
        <f t="shared" si="51"/>
        <v>5.3186309434478209</v>
      </c>
      <c r="Z139">
        <f t="shared" si="52"/>
        <v>1.9225227792392765</v>
      </c>
      <c r="AA139">
        <f t="shared" si="53"/>
        <v>-62.268365827724971</v>
      </c>
      <c r="AB139">
        <f t="shared" si="54"/>
        <v>23.490945311562882</v>
      </c>
      <c r="AC139">
        <f t="shared" si="55"/>
        <v>1.9647381801816892</v>
      </c>
      <c r="AD139">
        <f t="shared" si="56"/>
        <v>157.6175077765613</v>
      </c>
      <c r="AE139">
        <f t="shared" si="57"/>
        <v>28.371098339946446</v>
      </c>
      <c r="AF139">
        <f t="shared" si="58"/>
        <v>1.4159082749441729</v>
      </c>
      <c r="AG139">
        <f t="shared" si="59"/>
        <v>18.149243942574518</v>
      </c>
      <c r="AH139">
        <v>841.43664577217532</v>
      </c>
      <c r="AI139">
        <v>817.29718787878789</v>
      </c>
      <c r="AJ139">
        <v>1.6899813425805721</v>
      </c>
      <c r="AK139">
        <v>66.416550813611067</v>
      </c>
      <c r="AL139">
        <f t="shared" si="60"/>
        <v>1.4119810845289109</v>
      </c>
      <c r="AM139">
        <v>31.845347472295249</v>
      </c>
      <c r="AN139">
        <v>33.10620363636361</v>
      </c>
      <c r="AO139">
        <v>-1.391624010977039E-4</v>
      </c>
      <c r="AP139">
        <v>79.004078207123655</v>
      </c>
      <c r="AQ139">
        <v>9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47008.133712063871</v>
      </c>
      <c r="AV139" t="s">
        <v>379</v>
      </c>
      <c r="AW139" t="s">
        <v>379</v>
      </c>
      <c r="AX139">
        <v>0</v>
      </c>
      <c r="AY139">
        <v>0</v>
      </c>
      <c r="AZ139">
        <v>261</v>
      </c>
      <c r="BA139">
        <v>1000</v>
      </c>
      <c r="BB139" t="s">
        <v>380</v>
      </c>
      <c r="BC139">
        <v>1176.155</v>
      </c>
      <c r="BD139">
        <v>1226.1110000000001</v>
      </c>
      <c r="BE139">
        <v>1216</v>
      </c>
      <c r="BF139">
        <v>1.4603136E-4</v>
      </c>
      <c r="BG139">
        <v>9.7405935999999986E-4</v>
      </c>
      <c r="BH139">
        <v>4.7597999359999997E-2</v>
      </c>
      <c r="BI139">
        <v>7.5799999999999999E-4</v>
      </c>
      <c r="BJ139">
        <f t="shared" si="64"/>
        <v>1200.0262499999999</v>
      </c>
      <c r="BK139">
        <f t="shared" si="65"/>
        <v>1009.5277497992442</v>
      </c>
      <c r="BL139">
        <f t="shared" si="66"/>
        <v>0.84125472238565147</v>
      </c>
      <c r="BM139">
        <f t="shared" si="67"/>
        <v>0.16202161420430738</v>
      </c>
      <c r="BN139">
        <v>6</v>
      </c>
      <c r="BO139">
        <v>0.5</v>
      </c>
      <c r="BP139" t="s">
        <v>381</v>
      </c>
      <c r="BQ139">
        <v>2</v>
      </c>
      <c r="BR139" t="b">
        <v>1</v>
      </c>
      <c r="BS139">
        <v>1665065537.2874999</v>
      </c>
      <c r="BT139">
        <v>787.27612500000009</v>
      </c>
      <c r="BU139">
        <v>814.49312500000008</v>
      </c>
      <c r="BV139">
        <v>33.109337500000002</v>
      </c>
      <c r="BW139">
        <v>31.845649999999999</v>
      </c>
      <c r="BX139">
        <v>788.06012499999997</v>
      </c>
      <c r="BY139">
        <v>32.787287500000012</v>
      </c>
      <c r="BZ139">
        <v>650.01599999999996</v>
      </c>
      <c r="CA139">
        <v>101.06287500000001</v>
      </c>
      <c r="CB139">
        <v>0.1000276375</v>
      </c>
      <c r="CC139">
        <v>33.918037499999997</v>
      </c>
      <c r="CD139">
        <v>999.9</v>
      </c>
      <c r="CE139">
        <v>33.760212499999987</v>
      </c>
      <c r="CF139">
        <v>0</v>
      </c>
      <c r="CG139">
        <v>0</v>
      </c>
      <c r="CH139">
        <v>8972.4225000000006</v>
      </c>
      <c r="CI139">
        <v>0</v>
      </c>
      <c r="CJ139">
        <v>374.635875</v>
      </c>
      <c r="CK139">
        <v>-27.216925</v>
      </c>
      <c r="CL139">
        <v>814.23512500000004</v>
      </c>
      <c r="CM139">
        <v>841.28462500000001</v>
      </c>
      <c r="CN139">
        <v>1.2637</v>
      </c>
      <c r="CO139">
        <v>814.49312500000008</v>
      </c>
      <c r="CP139">
        <v>31.845649999999999</v>
      </c>
      <c r="CQ139">
        <v>3.3461287500000001</v>
      </c>
      <c r="CR139">
        <v>3.2184137499999999</v>
      </c>
      <c r="CS139">
        <v>25.858587499999999</v>
      </c>
      <c r="CT139">
        <v>25.203250000000001</v>
      </c>
      <c r="CU139">
        <v>1200.0262499999999</v>
      </c>
      <c r="CV139">
        <v>0.95800124999999992</v>
      </c>
      <c r="CW139">
        <v>4.1998674999999999E-2</v>
      </c>
      <c r="CX139">
        <v>0</v>
      </c>
      <c r="CY139">
        <v>959.15200000000004</v>
      </c>
      <c r="CZ139">
        <v>5.0001600000000002</v>
      </c>
      <c r="DA139">
        <v>12413.15</v>
      </c>
      <c r="DB139">
        <v>9515.3662500000009</v>
      </c>
      <c r="DC139">
        <v>47.5</v>
      </c>
      <c r="DD139">
        <v>49.194875000000003</v>
      </c>
      <c r="DE139">
        <v>48.53875</v>
      </c>
      <c r="DF139">
        <v>48.343499999999999</v>
      </c>
      <c r="DG139">
        <v>49.226374999999997</v>
      </c>
      <c r="DH139">
        <v>1144.8362500000001</v>
      </c>
      <c r="DI139">
        <v>50.19</v>
      </c>
      <c r="DJ139">
        <v>0</v>
      </c>
      <c r="DK139">
        <v>2776.400000095367</v>
      </c>
      <c r="DL139">
        <v>0</v>
      </c>
      <c r="DM139">
        <v>957.82716000000005</v>
      </c>
      <c r="DN139">
        <v>15.1256153642</v>
      </c>
      <c r="DO139">
        <v>230.04615353611641</v>
      </c>
      <c r="DP139">
        <v>12393.92</v>
      </c>
      <c r="DQ139">
        <v>15</v>
      </c>
      <c r="DR139">
        <v>1665062474.5</v>
      </c>
      <c r="DS139" t="s">
        <v>382</v>
      </c>
      <c r="DT139">
        <v>1665062474.5</v>
      </c>
      <c r="DU139">
        <v>1665062474.5</v>
      </c>
      <c r="DV139">
        <v>8</v>
      </c>
      <c r="DW139">
        <v>-4.1000000000000002E-2</v>
      </c>
      <c r="DX139">
        <v>-0.11700000000000001</v>
      </c>
      <c r="DY139">
        <v>-0.78400000000000003</v>
      </c>
      <c r="DZ139">
        <v>0.32200000000000001</v>
      </c>
      <c r="EA139">
        <v>415</v>
      </c>
      <c r="EB139">
        <v>32</v>
      </c>
      <c r="EC139">
        <v>0.34</v>
      </c>
      <c r="ED139">
        <v>0.23</v>
      </c>
      <c r="EE139">
        <v>-26.8959075</v>
      </c>
      <c r="EF139">
        <v>-2.0704108818009912</v>
      </c>
      <c r="EG139">
        <v>0.20260884406597371</v>
      </c>
      <c r="EH139">
        <v>0</v>
      </c>
      <c r="EI139">
        <v>956.84158823529401</v>
      </c>
      <c r="EJ139">
        <v>15.005500388700799</v>
      </c>
      <c r="EK139">
        <v>1.480502897818792</v>
      </c>
      <c r="EL139">
        <v>0</v>
      </c>
      <c r="EM139">
        <v>1.2713322499999999</v>
      </c>
      <c r="EN139">
        <v>9.2218761726034909E-3</v>
      </c>
      <c r="EO139">
        <v>7.2583184993151176E-3</v>
      </c>
      <c r="EP139">
        <v>1</v>
      </c>
      <c r="EQ139">
        <v>1</v>
      </c>
      <c r="ER139">
        <v>3</v>
      </c>
      <c r="ES139" t="s">
        <v>391</v>
      </c>
      <c r="ET139">
        <v>3.36931</v>
      </c>
      <c r="EU139">
        <v>2.8936000000000002</v>
      </c>
      <c r="EV139">
        <v>0.15479799999999999</v>
      </c>
      <c r="EW139">
        <v>0.160525</v>
      </c>
      <c r="EX139">
        <v>0.138075</v>
      </c>
      <c r="EY139">
        <v>0.13688500000000001</v>
      </c>
      <c r="EZ139">
        <v>29185</v>
      </c>
      <c r="FA139">
        <v>25246.2</v>
      </c>
      <c r="FB139">
        <v>30868.3</v>
      </c>
      <c r="FC139">
        <v>28035.5</v>
      </c>
      <c r="FD139">
        <v>35067.599999999999</v>
      </c>
      <c r="FE139">
        <v>34166.800000000003</v>
      </c>
      <c r="FF139">
        <v>40253.4</v>
      </c>
      <c r="FG139">
        <v>39104.400000000001</v>
      </c>
      <c r="FH139">
        <v>2.3051499999999998</v>
      </c>
      <c r="FI139">
        <v>2.16873</v>
      </c>
      <c r="FJ139">
        <v>0</v>
      </c>
      <c r="FK139">
        <v>7.8868099999999997E-2</v>
      </c>
      <c r="FL139">
        <v>999.9</v>
      </c>
      <c r="FM139">
        <v>32.476799999999997</v>
      </c>
      <c r="FN139">
        <v>59.4</v>
      </c>
      <c r="FO139">
        <v>38.799999999999997</v>
      </c>
      <c r="FP139">
        <v>40.856499999999997</v>
      </c>
      <c r="FQ139">
        <v>50.8309</v>
      </c>
      <c r="FR139">
        <v>30.649000000000001</v>
      </c>
      <c r="FS139">
        <v>2</v>
      </c>
      <c r="FT139">
        <v>0.66501299999999997</v>
      </c>
      <c r="FU139">
        <v>1.0995900000000001</v>
      </c>
      <c r="FV139">
        <v>20.205200000000001</v>
      </c>
      <c r="FW139">
        <v>5.2134</v>
      </c>
      <c r="FX139">
        <v>11.974</v>
      </c>
      <c r="FY139">
        <v>4.9895500000000004</v>
      </c>
      <c r="FZ139">
        <v>3.2925</v>
      </c>
      <c r="GA139">
        <v>9999</v>
      </c>
      <c r="GB139">
        <v>9999</v>
      </c>
      <c r="GC139">
        <v>9999</v>
      </c>
      <c r="GD139">
        <v>999.9</v>
      </c>
      <c r="GE139">
        <v>4.9713900000000004</v>
      </c>
      <c r="GF139">
        <v>1.8742099999999999</v>
      </c>
      <c r="GG139">
        <v>1.8705099999999999</v>
      </c>
      <c r="GH139">
        <v>1.87012</v>
      </c>
      <c r="GI139">
        <v>1.8747</v>
      </c>
      <c r="GJ139">
        <v>1.87148</v>
      </c>
      <c r="GK139">
        <v>1.8669100000000001</v>
      </c>
      <c r="GL139">
        <v>1.8778999999999999</v>
      </c>
      <c r="GM139">
        <v>0</v>
      </c>
      <c r="GN139">
        <v>0</v>
      </c>
      <c r="GO139">
        <v>0</v>
      </c>
      <c r="GP139">
        <v>0</v>
      </c>
      <c r="GQ139" t="s">
        <v>384</v>
      </c>
      <c r="GR139" t="s">
        <v>385</v>
      </c>
      <c r="GS139" t="s">
        <v>386</v>
      </c>
      <c r="GT139" t="s">
        <v>386</v>
      </c>
      <c r="GU139" t="s">
        <v>386</v>
      </c>
      <c r="GV139" t="s">
        <v>386</v>
      </c>
      <c r="GW139">
        <v>0</v>
      </c>
      <c r="GX139">
        <v>100</v>
      </c>
      <c r="GY139">
        <v>100</v>
      </c>
      <c r="GZ139">
        <v>-0.78300000000000003</v>
      </c>
      <c r="HA139">
        <v>0.32200000000000001</v>
      </c>
      <c r="HB139">
        <v>-0.78395000000000437</v>
      </c>
      <c r="HC139">
        <v>0</v>
      </c>
      <c r="HD139">
        <v>0</v>
      </c>
      <c r="HE139">
        <v>0</v>
      </c>
      <c r="HF139">
        <v>0.32204000000000832</v>
      </c>
      <c r="HG139">
        <v>0</v>
      </c>
      <c r="HH139">
        <v>0</v>
      </c>
      <c r="HI139">
        <v>0</v>
      </c>
      <c r="HJ139">
        <v>-1</v>
      </c>
      <c r="HK139">
        <v>-1</v>
      </c>
      <c r="HL139">
        <v>-1</v>
      </c>
      <c r="HM139">
        <v>-1</v>
      </c>
      <c r="HN139">
        <v>51.1</v>
      </c>
      <c r="HO139">
        <v>51.1</v>
      </c>
      <c r="HP139">
        <v>2.3144499999999999</v>
      </c>
      <c r="HQ139">
        <v>2.5512700000000001</v>
      </c>
      <c r="HR139">
        <v>2.1484399999999999</v>
      </c>
      <c r="HS139">
        <v>2.5830099999999998</v>
      </c>
      <c r="HT139">
        <v>2.5451700000000002</v>
      </c>
      <c r="HU139">
        <v>2.3095699999999999</v>
      </c>
      <c r="HV139">
        <v>43.0199</v>
      </c>
      <c r="HW139">
        <v>13.886900000000001</v>
      </c>
      <c r="HX139">
        <v>18</v>
      </c>
      <c r="HY139">
        <v>694.33199999999999</v>
      </c>
      <c r="HZ139">
        <v>716.17600000000004</v>
      </c>
      <c r="IA139">
        <v>30.999099999999999</v>
      </c>
      <c r="IB139">
        <v>35.843299999999999</v>
      </c>
      <c r="IC139">
        <v>29.999700000000001</v>
      </c>
      <c r="ID139">
        <v>35.704300000000003</v>
      </c>
      <c r="IE139">
        <v>35.661200000000001</v>
      </c>
      <c r="IF139">
        <v>46.398299999999999</v>
      </c>
      <c r="IG139">
        <v>28.1982</v>
      </c>
      <c r="IH139">
        <v>65.462699999999998</v>
      </c>
      <c r="II139">
        <v>31</v>
      </c>
      <c r="IJ139">
        <v>829.76900000000001</v>
      </c>
      <c r="IK139">
        <v>31.962299999999999</v>
      </c>
      <c r="IL139">
        <v>98.393000000000001</v>
      </c>
      <c r="IM139">
        <v>98.454599999999999</v>
      </c>
    </row>
    <row r="140" spans="1:247" x14ac:dyDescent="0.2">
      <c r="A140">
        <v>125</v>
      </c>
      <c r="B140">
        <v>1665065543.5999999</v>
      </c>
      <c r="C140">
        <v>495</v>
      </c>
      <c r="D140" t="s">
        <v>636</v>
      </c>
      <c r="E140" t="s">
        <v>637</v>
      </c>
      <c r="F140">
        <v>4</v>
      </c>
      <c r="G140">
        <v>1665065541.5999999</v>
      </c>
      <c r="H140">
        <f t="shared" si="34"/>
        <v>1.4017181259699406E-3</v>
      </c>
      <c r="I140">
        <f t="shared" si="35"/>
        <v>1.4017181259699405</v>
      </c>
      <c r="J140">
        <f t="shared" si="36"/>
        <v>18.431355385637932</v>
      </c>
      <c r="K140">
        <f t="shared" si="37"/>
        <v>794.3180000000001</v>
      </c>
      <c r="L140">
        <f t="shared" si="38"/>
        <v>359.50145064221772</v>
      </c>
      <c r="M140">
        <f t="shared" si="39"/>
        <v>36.368729545994313</v>
      </c>
      <c r="N140">
        <f t="shared" si="40"/>
        <v>80.356661882472636</v>
      </c>
      <c r="O140">
        <f t="shared" si="41"/>
        <v>7.1669745398770968E-2</v>
      </c>
      <c r="P140">
        <f t="shared" si="42"/>
        <v>2.7653088259163123</v>
      </c>
      <c r="Q140">
        <f t="shared" si="43"/>
        <v>7.0653592355646694E-2</v>
      </c>
      <c r="R140">
        <f t="shared" si="44"/>
        <v>4.4248592269742482E-2</v>
      </c>
      <c r="S140">
        <f t="shared" si="45"/>
        <v>194.42303661252731</v>
      </c>
      <c r="T140">
        <f t="shared" si="46"/>
        <v>34.73397406690539</v>
      </c>
      <c r="U140">
        <f t="shared" si="47"/>
        <v>33.753771428571433</v>
      </c>
      <c r="V140">
        <f t="shared" si="48"/>
        <v>5.2700623223540646</v>
      </c>
      <c r="W140">
        <f t="shared" si="49"/>
        <v>62.975812219495552</v>
      </c>
      <c r="X140">
        <f t="shared" si="50"/>
        <v>3.3485254379061251</v>
      </c>
      <c r="Y140">
        <f t="shared" si="51"/>
        <v>5.3171611764770779</v>
      </c>
      <c r="Z140">
        <f t="shared" si="52"/>
        <v>1.9215368844479395</v>
      </c>
      <c r="AA140">
        <f t="shared" si="53"/>
        <v>-61.815769355274377</v>
      </c>
      <c r="AB140">
        <f t="shared" si="54"/>
        <v>23.751104138899191</v>
      </c>
      <c r="AC140">
        <f t="shared" si="55"/>
        <v>1.9831676064633965</v>
      </c>
      <c r="AD140">
        <f t="shared" si="56"/>
        <v>158.34153900261552</v>
      </c>
      <c r="AE140">
        <f t="shared" si="57"/>
        <v>28.551281897723936</v>
      </c>
      <c r="AF140">
        <f t="shared" si="58"/>
        <v>1.4098958859943349</v>
      </c>
      <c r="AG140">
        <f t="shared" si="59"/>
        <v>18.431355385637932</v>
      </c>
      <c r="AH140">
        <v>848.34428149874441</v>
      </c>
      <c r="AI140">
        <v>824.01509696969663</v>
      </c>
      <c r="AJ140">
        <v>1.6703811044470931</v>
      </c>
      <c r="AK140">
        <v>66.416550813611067</v>
      </c>
      <c r="AL140">
        <f t="shared" si="60"/>
        <v>1.4017181259699405</v>
      </c>
      <c r="AM140">
        <v>31.843182607926131</v>
      </c>
      <c r="AN140">
        <v>33.094667878787867</v>
      </c>
      <c r="AO140">
        <v>-9.3237404202502539E-5</v>
      </c>
      <c r="AP140">
        <v>79.004078207123655</v>
      </c>
      <c r="AQ140">
        <v>10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47131.691777890665</v>
      </c>
      <c r="AV140" t="s">
        <v>379</v>
      </c>
      <c r="AW140" t="s">
        <v>379</v>
      </c>
      <c r="AX140">
        <v>0</v>
      </c>
      <c r="AY140">
        <v>0</v>
      </c>
      <c r="AZ140">
        <v>261</v>
      </c>
      <c r="BA140">
        <v>1000</v>
      </c>
      <c r="BB140" t="s">
        <v>380</v>
      </c>
      <c r="BC140">
        <v>1176.155</v>
      </c>
      <c r="BD140">
        <v>1226.1110000000001</v>
      </c>
      <c r="BE140">
        <v>1216</v>
      </c>
      <c r="BF140">
        <v>1.4603136E-4</v>
      </c>
      <c r="BG140">
        <v>9.7405935999999986E-4</v>
      </c>
      <c r="BH140">
        <v>4.7597999359999997E-2</v>
      </c>
      <c r="BI140">
        <v>7.5799999999999999E-4</v>
      </c>
      <c r="BJ140">
        <f t="shared" si="64"/>
        <v>1199.981428571429</v>
      </c>
      <c r="BK140">
        <f t="shared" si="65"/>
        <v>1009.4900997992371</v>
      </c>
      <c r="BL140">
        <f t="shared" si="66"/>
        <v>0.84125476925174525</v>
      </c>
      <c r="BM140">
        <f t="shared" si="67"/>
        <v>0.16202170465586857</v>
      </c>
      <c r="BN140">
        <v>6</v>
      </c>
      <c r="BO140">
        <v>0.5</v>
      </c>
      <c r="BP140" t="s">
        <v>381</v>
      </c>
      <c r="BQ140">
        <v>2</v>
      </c>
      <c r="BR140" t="b">
        <v>1</v>
      </c>
      <c r="BS140">
        <v>1665065541.5999999</v>
      </c>
      <c r="BT140">
        <v>794.3180000000001</v>
      </c>
      <c r="BU140">
        <v>821.70600000000002</v>
      </c>
      <c r="BV140">
        <v>33.09985714285714</v>
      </c>
      <c r="BW140">
        <v>31.841528571428579</v>
      </c>
      <c r="BX140">
        <v>795.10199999999998</v>
      </c>
      <c r="BY140">
        <v>32.777799999999999</v>
      </c>
      <c r="BZ140">
        <v>650.01871428571428</v>
      </c>
      <c r="CA140">
        <v>101.06442857142861</v>
      </c>
      <c r="CB140">
        <v>9.9918557142857148E-2</v>
      </c>
      <c r="CC140">
        <v>33.913085714285707</v>
      </c>
      <c r="CD140">
        <v>999.89999999999986</v>
      </c>
      <c r="CE140">
        <v>33.753771428571433</v>
      </c>
      <c r="CF140">
        <v>0</v>
      </c>
      <c r="CG140">
        <v>0</v>
      </c>
      <c r="CH140">
        <v>8996.0714285714294</v>
      </c>
      <c r="CI140">
        <v>0</v>
      </c>
      <c r="CJ140">
        <v>375.67500000000001</v>
      </c>
      <c r="CK140">
        <v>-27.387971428571429</v>
      </c>
      <c r="CL140">
        <v>821.51</v>
      </c>
      <c r="CM140">
        <v>848.73085714285719</v>
      </c>
      <c r="CN140">
        <v>1.258297142857143</v>
      </c>
      <c r="CO140">
        <v>821.70600000000002</v>
      </c>
      <c r="CP140">
        <v>31.841528571428579</v>
      </c>
      <c r="CQ140">
        <v>3.3452099999999998</v>
      </c>
      <c r="CR140">
        <v>3.218038571428572</v>
      </c>
      <c r="CS140">
        <v>25.853942857142862</v>
      </c>
      <c r="CT140">
        <v>25.20131428571429</v>
      </c>
      <c r="CU140">
        <v>1199.981428571429</v>
      </c>
      <c r="CV140">
        <v>0.95799928571428572</v>
      </c>
      <c r="CW140">
        <v>4.2000585714285707E-2</v>
      </c>
      <c r="CX140">
        <v>0</v>
      </c>
      <c r="CY140">
        <v>960.3018571428571</v>
      </c>
      <c r="CZ140">
        <v>5.0001600000000002</v>
      </c>
      <c r="DA140">
        <v>12428.32857142857</v>
      </c>
      <c r="DB140">
        <v>9515.02</v>
      </c>
      <c r="DC140">
        <v>47.5</v>
      </c>
      <c r="DD140">
        <v>49.196000000000012</v>
      </c>
      <c r="DE140">
        <v>48.535428571428568</v>
      </c>
      <c r="DF140">
        <v>48.311999999999998</v>
      </c>
      <c r="DG140">
        <v>49.213999999999999</v>
      </c>
      <c r="DH140">
        <v>1144.791428571428</v>
      </c>
      <c r="DI140">
        <v>50.19</v>
      </c>
      <c r="DJ140">
        <v>0</v>
      </c>
      <c r="DK140">
        <v>2780.599999904633</v>
      </c>
      <c r="DL140">
        <v>0</v>
      </c>
      <c r="DM140">
        <v>958.83703846153844</v>
      </c>
      <c r="DN140">
        <v>16.008923082365481</v>
      </c>
      <c r="DO140">
        <v>225.1760683732571</v>
      </c>
      <c r="DP140">
        <v>12408.59230769231</v>
      </c>
      <c r="DQ140">
        <v>15</v>
      </c>
      <c r="DR140">
        <v>1665062474.5</v>
      </c>
      <c r="DS140" t="s">
        <v>382</v>
      </c>
      <c r="DT140">
        <v>1665062474.5</v>
      </c>
      <c r="DU140">
        <v>1665062474.5</v>
      </c>
      <c r="DV140">
        <v>8</v>
      </c>
      <c r="DW140">
        <v>-4.1000000000000002E-2</v>
      </c>
      <c r="DX140">
        <v>-0.11700000000000001</v>
      </c>
      <c r="DY140">
        <v>-0.78400000000000003</v>
      </c>
      <c r="DZ140">
        <v>0.32200000000000001</v>
      </c>
      <c r="EA140">
        <v>415</v>
      </c>
      <c r="EB140">
        <v>32</v>
      </c>
      <c r="EC140">
        <v>0.34</v>
      </c>
      <c r="ED140">
        <v>0.23</v>
      </c>
      <c r="EE140">
        <v>-27.033239999999999</v>
      </c>
      <c r="EF140">
        <v>-2.1984675422138791</v>
      </c>
      <c r="EG140">
        <v>0.21446154410523099</v>
      </c>
      <c r="EH140">
        <v>0</v>
      </c>
      <c r="EI140">
        <v>957.90449999999998</v>
      </c>
      <c r="EJ140">
        <v>15.673414807771</v>
      </c>
      <c r="EK140">
        <v>1.545700321955757</v>
      </c>
      <c r="EL140">
        <v>0</v>
      </c>
      <c r="EM140">
        <v>1.2699324999999999</v>
      </c>
      <c r="EN140">
        <v>-4.4825290806756901E-2</v>
      </c>
      <c r="EO140">
        <v>8.5993292616343107E-3</v>
      </c>
      <c r="EP140">
        <v>1</v>
      </c>
      <c r="EQ140">
        <v>1</v>
      </c>
      <c r="ER140">
        <v>3</v>
      </c>
      <c r="ES140" t="s">
        <v>391</v>
      </c>
      <c r="ET140">
        <v>3.3691300000000002</v>
      </c>
      <c r="EU140">
        <v>2.89358</v>
      </c>
      <c r="EV140">
        <v>0.15565799999999999</v>
      </c>
      <c r="EW140">
        <v>0.161411</v>
      </c>
      <c r="EX140">
        <v>0.138047</v>
      </c>
      <c r="EY140">
        <v>0.136875</v>
      </c>
      <c r="EZ140">
        <v>29155.8</v>
      </c>
      <c r="FA140">
        <v>25220.2</v>
      </c>
      <c r="FB140">
        <v>30868.9</v>
      </c>
      <c r="FC140">
        <v>28036.3</v>
      </c>
      <c r="FD140">
        <v>35069.199999999997</v>
      </c>
      <c r="FE140">
        <v>34168</v>
      </c>
      <c r="FF140">
        <v>40253.9</v>
      </c>
      <c r="FG140">
        <v>39105.300000000003</v>
      </c>
      <c r="FH140">
        <v>2.3049200000000001</v>
      </c>
      <c r="FI140">
        <v>2.1687799999999999</v>
      </c>
      <c r="FJ140">
        <v>0</v>
      </c>
      <c r="FK140">
        <v>7.8950099999999995E-2</v>
      </c>
      <c r="FL140">
        <v>999.9</v>
      </c>
      <c r="FM140">
        <v>32.472499999999997</v>
      </c>
      <c r="FN140">
        <v>59.4</v>
      </c>
      <c r="FO140">
        <v>38.799999999999997</v>
      </c>
      <c r="FP140">
        <v>40.858199999999997</v>
      </c>
      <c r="FQ140">
        <v>50.740900000000003</v>
      </c>
      <c r="FR140">
        <v>30.853400000000001</v>
      </c>
      <c r="FS140">
        <v>2</v>
      </c>
      <c r="FT140">
        <v>0.66469500000000004</v>
      </c>
      <c r="FU140">
        <v>1.09528</v>
      </c>
      <c r="FV140">
        <v>20.205100000000002</v>
      </c>
      <c r="FW140">
        <v>5.2142900000000001</v>
      </c>
      <c r="FX140">
        <v>11.974</v>
      </c>
      <c r="FY140">
        <v>4.98935</v>
      </c>
      <c r="FZ140">
        <v>3.2925</v>
      </c>
      <c r="GA140">
        <v>9999</v>
      </c>
      <c r="GB140">
        <v>9999</v>
      </c>
      <c r="GC140">
        <v>9999</v>
      </c>
      <c r="GD140">
        <v>999.9</v>
      </c>
      <c r="GE140">
        <v>4.9713900000000004</v>
      </c>
      <c r="GF140">
        <v>1.8742399999999999</v>
      </c>
      <c r="GG140">
        <v>1.8705400000000001</v>
      </c>
      <c r="GH140">
        <v>1.8701399999999999</v>
      </c>
      <c r="GI140">
        <v>1.87469</v>
      </c>
      <c r="GJ140">
        <v>1.8714900000000001</v>
      </c>
      <c r="GK140">
        <v>1.8669100000000001</v>
      </c>
      <c r="GL140">
        <v>1.8778999999999999</v>
      </c>
      <c r="GM140">
        <v>0</v>
      </c>
      <c r="GN140">
        <v>0</v>
      </c>
      <c r="GO140">
        <v>0</v>
      </c>
      <c r="GP140">
        <v>0</v>
      </c>
      <c r="GQ140" t="s">
        <v>384</v>
      </c>
      <c r="GR140" t="s">
        <v>385</v>
      </c>
      <c r="GS140" t="s">
        <v>386</v>
      </c>
      <c r="GT140" t="s">
        <v>386</v>
      </c>
      <c r="GU140" t="s">
        <v>386</v>
      </c>
      <c r="GV140" t="s">
        <v>386</v>
      </c>
      <c r="GW140">
        <v>0</v>
      </c>
      <c r="GX140">
        <v>100</v>
      </c>
      <c r="GY140">
        <v>100</v>
      </c>
      <c r="GZ140">
        <v>-0.78400000000000003</v>
      </c>
      <c r="HA140">
        <v>0.32200000000000001</v>
      </c>
      <c r="HB140">
        <v>-0.78395000000000437</v>
      </c>
      <c r="HC140">
        <v>0</v>
      </c>
      <c r="HD140">
        <v>0</v>
      </c>
      <c r="HE140">
        <v>0</v>
      </c>
      <c r="HF140">
        <v>0.32204000000000832</v>
      </c>
      <c r="HG140">
        <v>0</v>
      </c>
      <c r="HH140">
        <v>0</v>
      </c>
      <c r="HI140">
        <v>0</v>
      </c>
      <c r="HJ140">
        <v>-1</v>
      </c>
      <c r="HK140">
        <v>-1</v>
      </c>
      <c r="HL140">
        <v>-1</v>
      </c>
      <c r="HM140">
        <v>-1</v>
      </c>
      <c r="HN140">
        <v>51.2</v>
      </c>
      <c r="HO140">
        <v>51.2</v>
      </c>
      <c r="HP140">
        <v>2.3290999999999999</v>
      </c>
      <c r="HQ140">
        <v>2.5549300000000001</v>
      </c>
      <c r="HR140">
        <v>2.1484399999999999</v>
      </c>
      <c r="HS140">
        <v>2.5842299999999998</v>
      </c>
      <c r="HT140">
        <v>2.5451700000000002</v>
      </c>
      <c r="HU140">
        <v>2.2863799999999999</v>
      </c>
      <c r="HV140">
        <v>43.0199</v>
      </c>
      <c r="HW140">
        <v>13.8956</v>
      </c>
      <c r="HX140">
        <v>18</v>
      </c>
      <c r="HY140">
        <v>694.101</v>
      </c>
      <c r="HZ140">
        <v>716.16700000000003</v>
      </c>
      <c r="IA140">
        <v>30.998999999999999</v>
      </c>
      <c r="IB140">
        <v>35.8386</v>
      </c>
      <c r="IC140">
        <v>29.999700000000001</v>
      </c>
      <c r="ID140">
        <v>35.6999</v>
      </c>
      <c r="IE140">
        <v>35.656399999999998</v>
      </c>
      <c r="IF140">
        <v>46.702800000000003</v>
      </c>
      <c r="IG140">
        <v>27.903199999999998</v>
      </c>
      <c r="IH140">
        <v>65.462699999999998</v>
      </c>
      <c r="II140">
        <v>31</v>
      </c>
      <c r="IJ140">
        <v>836.45100000000002</v>
      </c>
      <c r="IK140">
        <v>31.9892</v>
      </c>
      <c r="IL140">
        <v>98.394599999999997</v>
      </c>
      <c r="IM140">
        <v>98.456900000000005</v>
      </c>
    </row>
    <row r="141" spans="1:247" x14ac:dyDescent="0.2">
      <c r="A141">
        <v>126</v>
      </c>
      <c r="B141">
        <v>1665065547.5999999</v>
      </c>
      <c r="C141">
        <v>499</v>
      </c>
      <c r="D141" t="s">
        <v>638</v>
      </c>
      <c r="E141" t="s">
        <v>639</v>
      </c>
      <c r="F141">
        <v>4</v>
      </c>
      <c r="G141">
        <v>1665065545.2874999</v>
      </c>
      <c r="H141">
        <f t="shared" si="34"/>
        <v>1.3897465086321207E-3</v>
      </c>
      <c r="I141">
        <f t="shared" si="35"/>
        <v>1.3897465086321206</v>
      </c>
      <c r="J141">
        <f t="shared" si="36"/>
        <v>18.463667904663779</v>
      </c>
      <c r="K141">
        <f t="shared" si="37"/>
        <v>800.31012499999997</v>
      </c>
      <c r="L141">
        <f t="shared" si="38"/>
        <v>361.57551594818455</v>
      </c>
      <c r="M141">
        <f t="shared" si="39"/>
        <v>36.578947818333091</v>
      </c>
      <c r="N141">
        <f t="shared" si="40"/>
        <v>80.963729593498826</v>
      </c>
      <c r="O141">
        <f t="shared" si="41"/>
        <v>7.1137426430063544E-2</v>
      </c>
      <c r="P141">
        <f t="shared" si="42"/>
        <v>2.7664186615617878</v>
      </c>
      <c r="Q141">
        <f t="shared" si="43"/>
        <v>7.013659393427675E-2</v>
      </c>
      <c r="R141">
        <f t="shared" si="44"/>
        <v>4.3924118962898141E-2</v>
      </c>
      <c r="S141">
        <f t="shared" si="45"/>
        <v>194.42101311252313</v>
      </c>
      <c r="T141">
        <f t="shared" si="46"/>
        <v>34.725495979263563</v>
      </c>
      <c r="U141">
        <f t="shared" si="47"/>
        <v>33.742912500000003</v>
      </c>
      <c r="V141">
        <f t="shared" si="48"/>
        <v>5.2668652953242692</v>
      </c>
      <c r="W141">
        <f t="shared" si="49"/>
        <v>62.99924965342494</v>
      </c>
      <c r="X141">
        <f t="shared" si="50"/>
        <v>3.3476341122298954</v>
      </c>
      <c r="Y141">
        <f t="shared" si="51"/>
        <v>5.3137682284250856</v>
      </c>
      <c r="Z141">
        <f t="shared" si="52"/>
        <v>1.9192311830943738</v>
      </c>
      <c r="AA141">
        <f t="shared" si="53"/>
        <v>-61.287821030676518</v>
      </c>
      <c r="AB141">
        <f t="shared" si="54"/>
        <v>23.674612817999453</v>
      </c>
      <c r="AC141">
        <f t="shared" si="55"/>
        <v>1.9757723360104549</v>
      </c>
      <c r="AD141">
        <f t="shared" si="56"/>
        <v>158.78357723585651</v>
      </c>
      <c r="AE141">
        <f t="shared" si="57"/>
        <v>28.691216628662264</v>
      </c>
      <c r="AF141">
        <f t="shared" si="58"/>
        <v>1.3878665950084699</v>
      </c>
      <c r="AG141">
        <f t="shared" si="59"/>
        <v>18.463667904663779</v>
      </c>
      <c r="AH141">
        <v>855.19589246832152</v>
      </c>
      <c r="AI141">
        <v>830.75951515151485</v>
      </c>
      <c r="AJ141">
        <v>1.689097205593789</v>
      </c>
      <c r="AK141">
        <v>66.416550813611067</v>
      </c>
      <c r="AL141">
        <f t="shared" si="60"/>
        <v>1.3897465086321206</v>
      </c>
      <c r="AM141">
        <v>31.847864790709998</v>
      </c>
      <c r="AN141">
        <v>33.088595151515158</v>
      </c>
      <c r="AO141">
        <v>-7.5300508178736546E-5</v>
      </c>
      <c r="AP141">
        <v>79.004078207123655</v>
      </c>
      <c r="AQ141">
        <v>10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47163.881474500929</v>
      </c>
      <c r="AV141" t="s">
        <v>379</v>
      </c>
      <c r="AW141" t="s">
        <v>379</v>
      </c>
      <c r="AX141">
        <v>0</v>
      </c>
      <c r="AY141">
        <v>0</v>
      </c>
      <c r="AZ141">
        <v>261</v>
      </c>
      <c r="BA141">
        <v>1000</v>
      </c>
      <c r="BB141" t="s">
        <v>380</v>
      </c>
      <c r="BC141">
        <v>1176.155</v>
      </c>
      <c r="BD141">
        <v>1226.1110000000001</v>
      </c>
      <c r="BE141">
        <v>1216</v>
      </c>
      <c r="BF141">
        <v>1.4603136E-4</v>
      </c>
      <c r="BG141">
        <v>9.7405935999999986E-4</v>
      </c>
      <c r="BH141">
        <v>4.7597999359999997E-2</v>
      </c>
      <c r="BI141">
        <v>7.5799999999999999E-4</v>
      </c>
      <c r="BJ141">
        <f t="shared" si="64"/>
        <v>1199.96875</v>
      </c>
      <c r="BK141">
        <f t="shared" si="65"/>
        <v>1009.4794497992347</v>
      </c>
      <c r="BL141">
        <f t="shared" si="66"/>
        <v>0.8412547825093234</v>
      </c>
      <c r="BM141">
        <f t="shared" si="67"/>
        <v>0.16202173024299435</v>
      </c>
      <c r="BN141">
        <v>6</v>
      </c>
      <c r="BO141">
        <v>0.5</v>
      </c>
      <c r="BP141" t="s">
        <v>381</v>
      </c>
      <c r="BQ141">
        <v>2</v>
      </c>
      <c r="BR141" t="b">
        <v>1</v>
      </c>
      <c r="BS141">
        <v>1665065545.2874999</v>
      </c>
      <c r="BT141">
        <v>800.31012499999997</v>
      </c>
      <c r="BU141">
        <v>827.81900000000007</v>
      </c>
      <c r="BV141">
        <v>33.090687500000001</v>
      </c>
      <c r="BW141">
        <v>31.852</v>
      </c>
      <c r="BX141">
        <v>801.09412500000008</v>
      </c>
      <c r="BY141">
        <v>32.768637499999997</v>
      </c>
      <c r="BZ141">
        <v>650.01437499999997</v>
      </c>
      <c r="CA141">
        <v>101.0655</v>
      </c>
      <c r="CB141">
        <v>9.9944575000000008E-2</v>
      </c>
      <c r="CC141">
        <v>33.901649999999997</v>
      </c>
      <c r="CD141">
        <v>999.9</v>
      </c>
      <c r="CE141">
        <v>33.742912500000003</v>
      </c>
      <c r="CF141">
        <v>0</v>
      </c>
      <c r="CG141">
        <v>0</v>
      </c>
      <c r="CH141">
        <v>9001.8725000000013</v>
      </c>
      <c r="CI141">
        <v>0</v>
      </c>
      <c r="CJ141">
        <v>376.89387499999998</v>
      </c>
      <c r="CK141">
        <v>-27.508837499999998</v>
      </c>
      <c r="CL141">
        <v>827.69924999999989</v>
      </c>
      <c r="CM141">
        <v>855.05400000000009</v>
      </c>
      <c r="CN141">
        <v>1.2386775000000001</v>
      </c>
      <c r="CO141">
        <v>827.81900000000007</v>
      </c>
      <c r="CP141">
        <v>31.852</v>
      </c>
      <c r="CQ141">
        <v>3.344325</v>
      </c>
      <c r="CR141">
        <v>3.2191375</v>
      </c>
      <c r="CS141">
        <v>25.849499999999999</v>
      </c>
      <c r="CT141">
        <v>25.207025000000002</v>
      </c>
      <c r="CU141">
        <v>1199.96875</v>
      </c>
      <c r="CV141">
        <v>0.95799849999999998</v>
      </c>
      <c r="CW141">
        <v>4.200135E-2</v>
      </c>
      <c r="CX141">
        <v>0</v>
      </c>
      <c r="CY141">
        <v>961.28587500000003</v>
      </c>
      <c r="CZ141">
        <v>5.0001600000000002</v>
      </c>
      <c r="DA141">
        <v>12443.225</v>
      </c>
      <c r="DB141">
        <v>9514.9162499999984</v>
      </c>
      <c r="DC141">
        <v>47.476374999999997</v>
      </c>
      <c r="DD141">
        <v>49.186999999999998</v>
      </c>
      <c r="DE141">
        <v>48.523249999999997</v>
      </c>
      <c r="DF141">
        <v>48.28875</v>
      </c>
      <c r="DG141">
        <v>49.226374999999997</v>
      </c>
      <c r="DH141">
        <v>1144.7787499999999</v>
      </c>
      <c r="DI141">
        <v>50.19</v>
      </c>
      <c r="DJ141">
        <v>0</v>
      </c>
      <c r="DK141">
        <v>2784.7999999523158</v>
      </c>
      <c r="DL141">
        <v>0</v>
      </c>
      <c r="DM141">
        <v>960.06723999999997</v>
      </c>
      <c r="DN141">
        <v>16.30646157210381</v>
      </c>
      <c r="DO141">
        <v>230.31538503756261</v>
      </c>
      <c r="DP141">
        <v>12425.668</v>
      </c>
      <c r="DQ141">
        <v>15</v>
      </c>
      <c r="DR141">
        <v>1665062474.5</v>
      </c>
      <c r="DS141" t="s">
        <v>382</v>
      </c>
      <c r="DT141">
        <v>1665062474.5</v>
      </c>
      <c r="DU141">
        <v>1665062474.5</v>
      </c>
      <c r="DV141">
        <v>8</v>
      </c>
      <c r="DW141">
        <v>-4.1000000000000002E-2</v>
      </c>
      <c r="DX141">
        <v>-0.11700000000000001</v>
      </c>
      <c r="DY141">
        <v>-0.78400000000000003</v>
      </c>
      <c r="DZ141">
        <v>0.32200000000000001</v>
      </c>
      <c r="EA141">
        <v>415</v>
      </c>
      <c r="EB141">
        <v>32</v>
      </c>
      <c r="EC141">
        <v>0.34</v>
      </c>
      <c r="ED141">
        <v>0.23</v>
      </c>
      <c r="EE141">
        <v>-27.187275</v>
      </c>
      <c r="EF141">
        <v>-2.1813410881800701</v>
      </c>
      <c r="EG141">
        <v>0.21282132030179671</v>
      </c>
      <c r="EH141">
        <v>0</v>
      </c>
      <c r="EI141">
        <v>958.8664705882353</v>
      </c>
      <c r="EJ141">
        <v>16.09155080704614</v>
      </c>
      <c r="EK141">
        <v>1.5877689162746189</v>
      </c>
      <c r="EL141">
        <v>0</v>
      </c>
      <c r="EM141">
        <v>1.2660312499999999</v>
      </c>
      <c r="EN141">
        <v>-0.13133459662289329</v>
      </c>
      <c r="EO141">
        <v>1.3421731108076179E-2</v>
      </c>
      <c r="EP141">
        <v>0</v>
      </c>
      <c r="EQ141">
        <v>0</v>
      </c>
      <c r="ER141">
        <v>3</v>
      </c>
      <c r="ES141" t="s">
        <v>400</v>
      </c>
      <c r="ET141">
        <v>3.3692600000000001</v>
      </c>
      <c r="EU141">
        <v>2.8937300000000001</v>
      </c>
      <c r="EV141">
        <v>0.15651599999999999</v>
      </c>
      <c r="EW141">
        <v>0.162275</v>
      </c>
      <c r="EX141">
        <v>0.13803000000000001</v>
      </c>
      <c r="EY141">
        <v>0.136961</v>
      </c>
      <c r="EZ141">
        <v>29126.1</v>
      </c>
      <c r="FA141">
        <v>25194.5</v>
      </c>
      <c r="FB141">
        <v>30868.9</v>
      </c>
      <c r="FC141">
        <v>28036.6</v>
      </c>
      <c r="FD141">
        <v>35069.599999999999</v>
      </c>
      <c r="FE141">
        <v>34165.1</v>
      </c>
      <c r="FF141">
        <v>40253.599999999999</v>
      </c>
      <c r="FG141">
        <v>39105.9</v>
      </c>
      <c r="FH141">
        <v>2.3050000000000002</v>
      </c>
      <c r="FI141">
        <v>2.1688200000000002</v>
      </c>
      <c r="FJ141">
        <v>0</v>
      </c>
      <c r="FK141">
        <v>7.8227400000000002E-2</v>
      </c>
      <c r="FL141">
        <v>999.9</v>
      </c>
      <c r="FM141">
        <v>32.466700000000003</v>
      </c>
      <c r="FN141">
        <v>59.3</v>
      </c>
      <c r="FO141">
        <v>38.9</v>
      </c>
      <c r="FP141">
        <v>41.008099999999999</v>
      </c>
      <c r="FQ141">
        <v>50.860900000000001</v>
      </c>
      <c r="FR141">
        <v>30.625</v>
      </c>
      <c r="FS141">
        <v>2</v>
      </c>
      <c r="FT141">
        <v>0.66435999999999995</v>
      </c>
      <c r="FU141">
        <v>1.0909800000000001</v>
      </c>
      <c r="FV141">
        <v>20.204899999999999</v>
      </c>
      <c r="FW141">
        <v>5.2142900000000001</v>
      </c>
      <c r="FX141">
        <v>11.974</v>
      </c>
      <c r="FY141">
        <v>4.9894499999999997</v>
      </c>
      <c r="FZ141">
        <v>3.2925</v>
      </c>
      <c r="GA141">
        <v>9999</v>
      </c>
      <c r="GB141">
        <v>9999</v>
      </c>
      <c r="GC141">
        <v>9999</v>
      </c>
      <c r="GD141">
        <v>999.9</v>
      </c>
      <c r="GE141">
        <v>4.9713900000000004</v>
      </c>
      <c r="GF141">
        <v>1.8742399999999999</v>
      </c>
      <c r="GG141">
        <v>1.8705499999999999</v>
      </c>
      <c r="GH141">
        <v>1.8701399999999999</v>
      </c>
      <c r="GI141">
        <v>1.87469</v>
      </c>
      <c r="GJ141">
        <v>1.8714900000000001</v>
      </c>
      <c r="GK141">
        <v>1.8669100000000001</v>
      </c>
      <c r="GL141">
        <v>1.8778999999999999</v>
      </c>
      <c r="GM141">
        <v>0</v>
      </c>
      <c r="GN141">
        <v>0</v>
      </c>
      <c r="GO141">
        <v>0</v>
      </c>
      <c r="GP141">
        <v>0</v>
      </c>
      <c r="GQ141" t="s">
        <v>384</v>
      </c>
      <c r="GR141" t="s">
        <v>385</v>
      </c>
      <c r="GS141" t="s">
        <v>386</v>
      </c>
      <c r="GT141" t="s">
        <v>386</v>
      </c>
      <c r="GU141" t="s">
        <v>386</v>
      </c>
      <c r="GV141" t="s">
        <v>386</v>
      </c>
      <c r="GW141">
        <v>0</v>
      </c>
      <c r="GX141">
        <v>100</v>
      </c>
      <c r="GY141">
        <v>100</v>
      </c>
      <c r="GZ141">
        <v>-0.78400000000000003</v>
      </c>
      <c r="HA141">
        <v>0.3221</v>
      </c>
      <c r="HB141">
        <v>-0.78395000000000437</v>
      </c>
      <c r="HC141">
        <v>0</v>
      </c>
      <c r="HD141">
        <v>0</v>
      </c>
      <c r="HE141">
        <v>0</v>
      </c>
      <c r="HF141">
        <v>0.32204000000000832</v>
      </c>
      <c r="HG141">
        <v>0</v>
      </c>
      <c r="HH141">
        <v>0</v>
      </c>
      <c r="HI141">
        <v>0</v>
      </c>
      <c r="HJ141">
        <v>-1</v>
      </c>
      <c r="HK141">
        <v>-1</v>
      </c>
      <c r="HL141">
        <v>-1</v>
      </c>
      <c r="HM141">
        <v>-1</v>
      </c>
      <c r="HN141">
        <v>51.2</v>
      </c>
      <c r="HO141">
        <v>51.2</v>
      </c>
      <c r="HP141">
        <v>2.34497</v>
      </c>
      <c r="HQ141">
        <v>2.5463900000000002</v>
      </c>
      <c r="HR141">
        <v>2.1484399999999999</v>
      </c>
      <c r="HS141">
        <v>2.5830099999999998</v>
      </c>
      <c r="HT141">
        <v>2.5451700000000002</v>
      </c>
      <c r="HU141">
        <v>2.2997999999999998</v>
      </c>
      <c r="HV141">
        <v>42.992899999999999</v>
      </c>
      <c r="HW141">
        <v>13.904400000000001</v>
      </c>
      <c r="HX141">
        <v>18</v>
      </c>
      <c r="HY141">
        <v>694.11</v>
      </c>
      <c r="HZ141">
        <v>716.16800000000001</v>
      </c>
      <c r="IA141">
        <v>30.998899999999999</v>
      </c>
      <c r="IB141">
        <v>35.834400000000002</v>
      </c>
      <c r="IC141">
        <v>29.999600000000001</v>
      </c>
      <c r="ID141">
        <v>35.6952</v>
      </c>
      <c r="IE141">
        <v>35.652200000000001</v>
      </c>
      <c r="IF141">
        <v>47.009900000000002</v>
      </c>
      <c r="IG141">
        <v>27.903199999999998</v>
      </c>
      <c r="IH141">
        <v>65.0916</v>
      </c>
      <c r="II141">
        <v>31</v>
      </c>
      <c r="IJ141">
        <v>843.13</v>
      </c>
      <c r="IK141">
        <v>32.008200000000002</v>
      </c>
      <c r="IL141">
        <v>98.394300000000001</v>
      </c>
      <c r="IM141">
        <v>98.458500000000001</v>
      </c>
    </row>
    <row r="142" spans="1:247" x14ac:dyDescent="0.2">
      <c r="A142">
        <v>127</v>
      </c>
      <c r="B142">
        <v>1665065551.5999999</v>
      </c>
      <c r="C142">
        <v>503</v>
      </c>
      <c r="D142" t="s">
        <v>640</v>
      </c>
      <c r="E142" t="s">
        <v>641</v>
      </c>
      <c r="F142">
        <v>4</v>
      </c>
      <c r="G142">
        <v>1665065549.5999999</v>
      </c>
      <c r="H142">
        <f t="shared" si="34"/>
        <v>1.3753308659048204E-3</v>
      </c>
      <c r="I142">
        <f t="shared" si="35"/>
        <v>1.3753308659048205</v>
      </c>
      <c r="J142">
        <f t="shared" si="36"/>
        <v>18.726644964322762</v>
      </c>
      <c r="K142">
        <f t="shared" si="37"/>
        <v>807.39</v>
      </c>
      <c r="L142">
        <f t="shared" si="38"/>
        <v>358.94714637969997</v>
      </c>
      <c r="M142">
        <f t="shared" si="39"/>
        <v>36.312500390328616</v>
      </c>
      <c r="N142">
        <f t="shared" si="40"/>
        <v>81.678737345731676</v>
      </c>
      <c r="O142">
        <f t="shared" si="41"/>
        <v>7.0521381631191996E-2</v>
      </c>
      <c r="P142">
        <f t="shared" si="42"/>
        <v>2.7637694119865768</v>
      </c>
      <c r="Q142">
        <f t="shared" si="43"/>
        <v>6.9536750358300065E-2</v>
      </c>
      <c r="R142">
        <f t="shared" si="44"/>
        <v>4.3547788855147034E-2</v>
      </c>
      <c r="S142">
        <f t="shared" si="45"/>
        <v>194.41909804106828</v>
      </c>
      <c r="T142">
        <f t="shared" si="46"/>
        <v>34.71723700667583</v>
      </c>
      <c r="U142">
        <f t="shared" si="47"/>
        <v>33.730514285714278</v>
      </c>
      <c r="V142">
        <f t="shared" si="48"/>
        <v>5.2632171426279823</v>
      </c>
      <c r="W142">
        <f t="shared" si="49"/>
        <v>63.042230353102802</v>
      </c>
      <c r="X142">
        <f t="shared" si="50"/>
        <v>3.3475025502637155</v>
      </c>
      <c r="Y142">
        <f t="shared" si="51"/>
        <v>5.3099367384595695</v>
      </c>
      <c r="Z142">
        <f t="shared" si="52"/>
        <v>1.9157145923642669</v>
      </c>
      <c r="AA142">
        <f t="shared" si="53"/>
        <v>-60.652091186402579</v>
      </c>
      <c r="AB142">
        <f t="shared" si="54"/>
        <v>23.573981816710535</v>
      </c>
      <c r="AC142">
        <f t="shared" si="55"/>
        <v>1.9690162454095004</v>
      </c>
      <c r="AD142">
        <f t="shared" si="56"/>
        <v>159.31000491678574</v>
      </c>
      <c r="AE142">
        <f t="shared" si="57"/>
        <v>28.941506134402225</v>
      </c>
      <c r="AF142">
        <f t="shared" si="58"/>
        <v>1.372537502195039</v>
      </c>
      <c r="AG142">
        <f t="shared" si="59"/>
        <v>18.726644964322762</v>
      </c>
      <c r="AH142">
        <v>862.25740498550329</v>
      </c>
      <c r="AI142">
        <v>837.55903636363621</v>
      </c>
      <c r="AJ142">
        <v>1.6917432748421379</v>
      </c>
      <c r="AK142">
        <v>66.416550813611067</v>
      </c>
      <c r="AL142">
        <f t="shared" si="60"/>
        <v>1.3753308659048205</v>
      </c>
      <c r="AM142">
        <v>31.862629333029389</v>
      </c>
      <c r="AN142">
        <v>33.089996363636359</v>
      </c>
      <c r="AO142">
        <v>2.9144426622151859E-5</v>
      </c>
      <c r="AP142">
        <v>79.004078207123655</v>
      </c>
      <c r="AQ142">
        <v>10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47093.234588560117</v>
      </c>
      <c r="AV142" t="s">
        <v>379</v>
      </c>
      <c r="AW142" t="s">
        <v>379</v>
      </c>
      <c r="AX142">
        <v>0</v>
      </c>
      <c r="AY142">
        <v>0</v>
      </c>
      <c r="AZ142">
        <v>261</v>
      </c>
      <c r="BA142">
        <v>1000</v>
      </c>
      <c r="BB142" t="s">
        <v>380</v>
      </c>
      <c r="BC142">
        <v>1176.155</v>
      </c>
      <c r="BD142">
        <v>1226.1110000000001</v>
      </c>
      <c r="BE142">
        <v>1216</v>
      </c>
      <c r="BF142">
        <v>1.4603136E-4</v>
      </c>
      <c r="BG142">
        <v>9.7405935999999986E-4</v>
      </c>
      <c r="BH142">
        <v>4.7597999359999997E-2</v>
      </c>
      <c r="BI142">
        <v>7.5799999999999999E-4</v>
      </c>
      <c r="BJ142">
        <f t="shared" si="64"/>
        <v>1199.9557142857141</v>
      </c>
      <c r="BK142">
        <f t="shared" si="65"/>
        <v>1009.4685855135068</v>
      </c>
      <c r="BL142">
        <f t="shared" si="66"/>
        <v>0.84125486757184476</v>
      </c>
      <c r="BM142">
        <f t="shared" si="67"/>
        <v>0.1620218944136603</v>
      </c>
      <c r="BN142">
        <v>6</v>
      </c>
      <c r="BO142">
        <v>0.5</v>
      </c>
      <c r="BP142" t="s">
        <v>381</v>
      </c>
      <c r="BQ142">
        <v>2</v>
      </c>
      <c r="BR142" t="b">
        <v>1</v>
      </c>
      <c r="BS142">
        <v>1665065549.5999999</v>
      </c>
      <c r="BT142">
        <v>807.39</v>
      </c>
      <c r="BU142">
        <v>835.12771428571443</v>
      </c>
      <c r="BV142">
        <v>33.089885714285707</v>
      </c>
      <c r="BW142">
        <v>31.86487142857143</v>
      </c>
      <c r="BX142">
        <v>808.17385714285717</v>
      </c>
      <c r="BY142">
        <v>32.76784285714286</v>
      </c>
      <c r="BZ142">
        <v>650.01057142857132</v>
      </c>
      <c r="CA142">
        <v>101.0638571428571</v>
      </c>
      <c r="CB142">
        <v>0.10006282857142861</v>
      </c>
      <c r="CC142">
        <v>33.888728571428572</v>
      </c>
      <c r="CD142">
        <v>999.89999999999986</v>
      </c>
      <c r="CE142">
        <v>33.730514285714278</v>
      </c>
      <c r="CF142">
        <v>0</v>
      </c>
      <c r="CG142">
        <v>0</v>
      </c>
      <c r="CH142">
        <v>8987.9471428571433</v>
      </c>
      <c r="CI142">
        <v>0</v>
      </c>
      <c r="CJ142">
        <v>378.69628571428569</v>
      </c>
      <c r="CK142">
        <v>-27.737842857142859</v>
      </c>
      <c r="CL142">
        <v>835.02071428571435</v>
      </c>
      <c r="CM142">
        <v>862.61471428571429</v>
      </c>
      <c r="CN142">
        <v>1.2249985714285709</v>
      </c>
      <c r="CO142">
        <v>835.12771428571443</v>
      </c>
      <c r="CP142">
        <v>31.86487142857143</v>
      </c>
      <c r="CQ142">
        <v>3.3441928571428581</v>
      </c>
      <c r="CR142">
        <v>3.2203914285714279</v>
      </c>
      <c r="CS142">
        <v>25.848800000000001</v>
      </c>
      <c r="CT142">
        <v>25.21357142857142</v>
      </c>
      <c r="CU142">
        <v>1199.9557142857141</v>
      </c>
      <c r="CV142">
        <v>0.95799457142857136</v>
      </c>
      <c r="CW142">
        <v>4.2005171428571429E-2</v>
      </c>
      <c r="CX142">
        <v>0</v>
      </c>
      <c r="CY142">
        <v>962.49685714285727</v>
      </c>
      <c r="CZ142">
        <v>5.0001600000000002</v>
      </c>
      <c r="DA142">
        <v>12460.62857142857</v>
      </c>
      <c r="DB142">
        <v>9514.81</v>
      </c>
      <c r="DC142">
        <v>47.472999999999999</v>
      </c>
      <c r="DD142">
        <v>49.186999999999998</v>
      </c>
      <c r="DE142">
        <v>48.5</v>
      </c>
      <c r="DF142">
        <v>48.285428571428568</v>
      </c>
      <c r="DG142">
        <v>49.186999999999998</v>
      </c>
      <c r="DH142">
        <v>1144.762857142857</v>
      </c>
      <c r="DI142">
        <v>50.192857142857143</v>
      </c>
      <c r="DJ142">
        <v>0</v>
      </c>
      <c r="DK142">
        <v>2788.400000095367</v>
      </c>
      <c r="DL142">
        <v>0</v>
      </c>
      <c r="DM142">
        <v>961.03516000000002</v>
      </c>
      <c r="DN142">
        <v>16.738923052793169</v>
      </c>
      <c r="DO142">
        <v>234.64615348595609</v>
      </c>
      <c r="DP142">
        <v>12439.548000000001</v>
      </c>
      <c r="DQ142">
        <v>15</v>
      </c>
      <c r="DR142">
        <v>1665062474.5</v>
      </c>
      <c r="DS142" t="s">
        <v>382</v>
      </c>
      <c r="DT142">
        <v>1665062474.5</v>
      </c>
      <c r="DU142">
        <v>1665062474.5</v>
      </c>
      <c r="DV142">
        <v>8</v>
      </c>
      <c r="DW142">
        <v>-4.1000000000000002E-2</v>
      </c>
      <c r="DX142">
        <v>-0.11700000000000001</v>
      </c>
      <c r="DY142">
        <v>-0.78400000000000003</v>
      </c>
      <c r="DZ142">
        <v>0.32200000000000001</v>
      </c>
      <c r="EA142">
        <v>415</v>
      </c>
      <c r="EB142">
        <v>32</v>
      </c>
      <c r="EC142">
        <v>0.34</v>
      </c>
      <c r="ED142">
        <v>0.23</v>
      </c>
      <c r="EE142">
        <v>-27.334320000000002</v>
      </c>
      <c r="EF142">
        <v>-2.4361463414633699</v>
      </c>
      <c r="EG142">
        <v>0.23663142246962879</v>
      </c>
      <c r="EH142">
        <v>0</v>
      </c>
      <c r="EI142">
        <v>959.98905882352949</v>
      </c>
      <c r="EJ142">
        <v>16.576501156400909</v>
      </c>
      <c r="EK142">
        <v>1.6336058805631091</v>
      </c>
      <c r="EL142">
        <v>0</v>
      </c>
      <c r="EM142">
        <v>1.25452875</v>
      </c>
      <c r="EN142">
        <v>-0.1792407129455951</v>
      </c>
      <c r="EO142">
        <v>1.8249470291970118E-2</v>
      </c>
      <c r="EP142">
        <v>0</v>
      </c>
      <c r="EQ142">
        <v>0</v>
      </c>
      <c r="ER142">
        <v>3</v>
      </c>
      <c r="ES142" t="s">
        <v>400</v>
      </c>
      <c r="ET142">
        <v>3.3691800000000001</v>
      </c>
      <c r="EU142">
        <v>2.8936299999999999</v>
      </c>
      <c r="EV142">
        <v>0.15737200000000001</v>
      </c>
      <c r="EW142">
        <v>0.16315299999999999</v>
      </c>
      <c r="EX142">
        <v>0.13803499999999999</v>
      </c>
      <c r="EY142">
        <v>0.137016</v>
      </c>
      <c r="EZ142">
        <v>29096.3</v>
      </c>
      <c r="FA142">
        <v>25168.5</v>
      </c>
      <c r="FB142">
        <v>30868.7</v>
      </c>
      <c r="FC142">
        <v>28037.200000000001</v>
      </c>
      <c r="FD142">
        <v>35069</v>
      </c>
      <c r="FE142">
        <v>34163.599999999999</v>
      </c>
      <c r="FF142">
        <v>40253.1</v>
      </c>
      <c r="FG142">
        <v>39106.6</v>
      </c>
      <c r="FH142">
        <v>2.3050799999999998</v>
      </c>
      <c r="FI142">
        <v>2.1691699999999998</v>
      </c>
      <c r="FJ142">
        <v>0</v>
      </c>
      <c r="FK142">
        <v>7.8279500000000002E-2</v>
      </c>
      <c r="FL142">
        <v>999.9</v>
      </c>
      <c r="FM142">
        <v>32.460900000000002</v>
      </c>
      <c r="FN142">
        <v>59.3</v>
      </c>
      <c r="FO142">
        <v>38.799999999999997</v>
      </c>
      <c r="FP142">
        <v>40.792999999999999</v>
      </c>
      <c r="FQ142">
        <v>51.070900000000002</v>
      </c>
      <c r="FR142">
        <v>30.817299999999999</v>
      </c>
      <c r="FS142">
        <v>2</v>
      </c>
      <c r="FT142">
        <v>0.66397600000000001</v>
      </c>
      <c r="FU142">
        <v>1.0853200000000001</v>
      </c>
      <c r="FV142">
        <v>20.205100000000002</v>
      </c>
      <c r="FW142">
        <v>5.2138499999999999</v>
      </c>
      <c r="FX142">
        <v>11.974</v>
      </c>
      <c r="FY142">
        <v>4.9889999999999999</v>
      </c>
      <c r="FZ142">
        <v>3.2924500000000001</v>
      </c>
      <c r="GA142">
        <v>9999</v>
      </c>
      <c r="GB142">
        <v>9999</v>
      </c>
      <c r="GC142">
        <v>9999</v>
      </c>
      <c r="GD142">
        <v>999.9</v>
      </c>
      <c r="GE142">
        <v>4.9713900000000004</v>
      </c>
      <c r="GF142">
        <v>1.87422</v>
      </c>
      <c r="GG142">
        <v>1.8705400000000001</v>
      </c>
      <c r="GH142">
        <v>1.8701399999999999</v>
      </c>
      <c r="GI142">
        <v>1.87469</v>
      </c>
      <c r="GJ142">
        <v>1.8714900000000001</v>
      </c>
      <c r="GK142">
        <v>1.8669100000000001</v>
      </c>
      <c r="GL142">
        <v>1.8778999999999999</v>
      </c>
      <c r="GM142">
        <v>0</v>
      </c>
      <c r="GN142">
        <v>0</v>
      </c>
      <c r="GO142">
        <v>0</v>
      </c>
      <c r="GP142">
        <v>0</v>
      </c>
      <c r="GQ142" t="s">
        <v>384</v>
      </c>
      <c r="GR142" t="s">
        <v>385</v>
      </c>
      <c r="GS142" t="s">
        <v>386</v>
      </c>
      <c r="GT142" t="s">
        <v>386</v>
      </c>
      <c r="GU142" t="s">
        <v>386</v>
      </c>
      <c r="GV142" t="s">
        <v>386</v>
      </c>
      <c r="GW142">
        <v>0</v>
      </c>
      <c r="GX142">
        <v>100</v>
      </c>
      <c r="GY142">
        <v>100</v>
      </c>
      <c r="GZ142">
        <v>-0.78400000000000003</v>
      </c>
      <c r="HA142">
        <v>0.32200000000000001</v>
      </c>
      <c r="HB142">
        <v>-0.78395000000000437</v>
      </c>
      <c r="HC142">
        <v>0</v>
      </c>
      <c r="HD142">
        <v>0</v>
      </c>
      <c r="HE142">
        <v>0</v>
      </c>
      <c r="HF142">
        <v>0.32204000000000832</v>
      </c>
      <c r="HG142">
        <v>0</v>
      </c>
      <c r="HH142">
        <v>0</v>
      </c>
      <c r="HI142">
        <v>0</v>
      </c>
      <c r="HJ142">
        <v>-1</v>
      </c>
      <c r="HK142">
        <v>-1</v>
      </c>
      <c r="HL142">
        <v>-1</v>
      </c>
      <c r="HM142">
        <v>-1</v>
      </c>
      <c r="HN142">
        <v>51.3</v>
      </c>
      <c r="HO142">
        <v>51.3</v>
      </c>
      <c r="HP142">
        <v>2.36084</v>
      </c>
      <c r="HQ142">
        <v>2.5451700000000002</v>
      </c>
      <c r="HR142">
        <v>2.1484399999999999</v>
      </c>
      <c r="HS142">
        <v>2.5830099999999998</v>
      </c>
      <c r="HT142">
        <v>2.5451700000000002</v>
      </c>
      <c r="HU142">
        <v>2.2705099999999998</v>
      </c>
      <c r="HV142">
        <v>43.0199</v>
      </c>
      <c r="HW142">
        <v>13.8781</v>
      </c>
      <c r="HX142">
        <v>18</v>
      </c>
      <c r="HY142">
        <v>694.12699999999995</v>
      </c>
      <c r="HZ142">
        <v>716.44399999999996</v>
      </c>
      <c r="IA142">
        <v>30.9986</v>
      </c>
      <c r="IB142">
        <v>35.831099999999999</v>
      </c>
      <c r="IC142">
        <v>29.999700000000001</v>
      </c>
      <c r="ID142">
        <v>35.691099999999999</v>
      </c>
      <c r="IE142">
        <v>35.646599999999999</v>
      </c>
      <c r="IF142">
        <v>47.316200000000002</v>
      </c>
      <c r="IG142">
        <v>27.603300000000001</v>
      </c>
      <c r="IH142">
        <v>65.0916</v>
      </c>
      <c r="II142">
        <v>31</v>
      </c>
      <c r="IJ142">
        <v>849.80799999999999</v>
      </c>
      <c r="IK142">
        <v>32.030200000000001</v>
      </c>
      <c r="IL142">
        <v>98.393299999999996</v>
      </c>
      <c r="IM142">
        <v>98.460300000000004</v>
      </c>
    </row>
    <row r="143" spans="1:247" x14ac:dyDescent="0.2">
      <c r="A143">
        <v>128</v>
      </c>
      <c r="B143">
        <v>1665065555.5999999</v>
      </c>
      <c r="C143">
        <v>507</v>
      </c>
      <c r="D143" t="s">
        <v>642</v>
      </c>
      <c r="E143" t="s">
        <v>643</v>
      </c>
      <c r="F143">
        <v>4</v>
      </c>
      <c r="G143">
        <v>1665065553.2874999</v>
      </c>
      <c r="H143">
        <f t="shared" si="34"/>
        <v>1.3253537505309263E-3</v>
      </c>
      <c r="I143">
        <f t="shared" si="35"/>
        <v>1.3253537505309263</v>
      </c>
      <c r="J143">
        <f t="shared" si="36"/>
        <v>18.91546384912894</v>
      </c>
      <c r="K143">
        <f t="shared" si="37"/>
        <v>813.36374999999998</v>
      </c>
      <c r="L143">
        <f t="shared" si="38"/>
        <v>345.30121021243286</v>
      </c>
      <c r="M143">
        <f t="shared" si="39"/>
        <v>34.932309772799044</v>
      </c>
      <c r="N143">
        <f t="shared" si="40"/>
        <v>82.283738465572455</v>
      </c>
      <c r="O143">
        <f t="shared" si="41"/>
        <v>6.8071139524414861E-2</v>
      </c>
      <c r="P143">
        <f t="shared" si="42"/>
        <v>2.7663625722946334</v>
      </c>
      <c r="Q143">
        <f t="shared" si="43"/>
        <v>6.7154108707962443E-2</v>
      </c>
      <c r="R143">
        <f t="shared" si="44"/>
        <v>4.2052680253744444E-2</v>
      </c>
      <c r="S143">
        <f t="shared" si="45"/>
        <v>194.42893836251957</v>
      </c>
      <c r="T143">
        <f t="shared" si="46"/>
        <v>34.721284699791958</v>
      </c>
      <c r="U143">
        <f t="shared" si="47"/>
        <v>33.718850000000003</v>
      </c>
      <c r="V143">
        <f t="shared" si="48"/>
        <v>5.2597869537774224</v>
      </c>
      <c r="W143">
        <f t="shared" si="49"/>
        <v>63.085757644183737</v>
      </c>
      <c r="X143">
        <f t="shared" si="50"/>
        <v>3.348142163359177</v>
      </c>
      <c r="Y143">
        <f t="shared" si="51"/>
        <v>5.3072869192494556</v>
      </c>
      <c r="Z143">
        <f t="shared" si="52"/>
        <v>1.9116447904182454</v>
      </c>
      <c r="AA143">
        <f t="shared" si="53"/>
        <v>-58.44810039841385</v>
      </c>
      <c r="AB143">
        <f t="shared" si="54"/>
        <v>24.002241119917294</v>
      </c>
      <c r="AC143">
        <f t="shared" si="55"/>
        <v>2.0027055646815795</v>
      </c>
      <c r="AD143">
        <f t="shared" si="56"/>
        <v>161.98578464870459</v>
      </c>
      <c r="AE143">
        <f t="shared" si="57"/>
        <v>29.120209068735271</v>
      </c>
      <c r="AF143">
        <f t="shared" si="58"/>
        <v>1.3024271512120176</v>
      </c>
      <c r="AG143">
        <f t="shared" si="59"/>
        <v>18.91546384912894</v>
      </c>
      <c r="AH143">
        <v>869.1082695868447</v>
      </c>
      <c r="AI143">
        <v>844.25411515151484</v>
      </c>
      <c r="AJ143">
        <v>1.6854748783271341</v>
      </c>
      <c r="AK143">
        <v>66.416550813611067</v>
      </c>
      <c r="AL143">
        <f t="shared" si="60"/>
        <v>1.3253537505309263</v>
      </c>
      <c r="AM143">
        <v>31.925493584567281</v>
      </c>
      <c r="AN143">
        <v>33.108036969696968</v>
      </c>
      <c r="AO143">
        <v>6.5717620333206699E-5</v>
      </c>
      <c r="AP143">
        <v>79.004078207123655</v>
      </c>
      <c r="AQ143">
        <v>9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47165.698225040775</v>
      </c>
      <c r="AV143" t="s">
        <v>379</v>
      </c>
      <c r="AW143" t="s">
        <v>379</v>
      </c>
      <c r="AX143">
        <v>0</v>
      </c>
      <c r="AY143">
        <v>0</v>
      </c>
      <c r="AZ143">
        <v>261</v>
      </c>
      <c r="BA143">
        <v>1000</v>
      </c>
      <c r="BB143" t="s">
        <v>380</v>
      </c>
      <c r="BC143">
        <v>1176.155</v>
      </c>
      <c r="BD143">
        <v>1226.1110000000001</v>
      </c>
      <c r="BE143">
        <v>1216</v>
      </c>
      <c r="BF143">
        <v>1.4603136E-4</v>
      </c>
      <c r="BG143">
        <v>9.7405935999999986E-4</v>
      </c>
      <c r="BH143">
        <v>4.7597999359999997E-2</v>
      </c>
      <c r="BI143">
        <v>7.5799999999999999E-4</v>
      </c>
      <c r="BJ143">
        <f t="shared" si="64"/>
        <v>1200.0174999999999</v>
      </c>
      <c r="BK143">
        <f t="shared" si="65"/>
        <v>1009.5204747992327</v>
      </c>
      <c r="BL143">
        <f t="shared" si="66"/>
        <v>0.84125479403361436</v>
      </c>
      <c r="BM143">
        <f t="shared" si="67"/>
        <v>0.16202175248487591</v>
      </c>
      <c r="BN143">
        <v>6</v>
      </c>
      <c r="BO143">
        <v>0.5</v>
      </c>
      <c r="BP143" t="s">
        <v>381</v>
      </c>
      <c r="BQ143">
        <v>2</v>
      </c>
      <c r="BR143" t="b">
        <v>1</v>
      </c>
      <c r="BS143">
        <v>1665065553.2874999</v>
      </c>
      <c r="BT143">
        <v>813.36374999999998</v>
      </c>
      <c r="BU143">
        <v>841.22087499999998</v>
      </c>
      <c r="BV143">
        <v>33.095937500000012</v>
      </c>
      <c r="BW143">
        <v>31.933524999999999</v>
      </c>
      <c r="BX143">
        <v>814.14762500000006</v>
      </c>
      <c r="BY143">
        <v>32.773899999999998</v>
      </c>
      <c r="BZ143">
        <v>650.02162500000009</v>
      </c>
      <c r="CA143">
        <v>101.06475</v>
      </c>
      <c r="CB143">
        <v>9.9997587499999999E-2</v>
      </c>
      <c r="CC143">
        <v>33.879787499999999</v>
      </c>
      <c r="CD143">
        <v>999.9</v>
      </c>
      <c r="CE143">
        <v>33.718850000000003</v>
      </c>
      <c r="CF143">
        <v>0</v>
      </c>
      <c r="CG143">
        <v>0</v>
      </c>
      <c r="CH143">
        <v>9001.6412500000006</v>
      </c>
      <c r="CI143">
        <v>0</v>
      </c>
      <c r="CJ143">
        <v>379.11425000000003</v>
      </c>
      <c r="CK143">
        <v>-27.857312499999999</v>
      </c>
      <c r="CL143">
        <v>841.20399999999995</v>
      </c>
      <c r="CM143">
        <v>868.97037499999999</v>
      </c>
      <c r="CN143">
        <v>1.16241375</v>
      </c>
      <c r="CO143">
        <v>841.22087499999998</v>
      </c>
      <c r="CP143">
        <v>31.933524999999999</v>
      </c>
      <c r="CQ143">
        <v>3.3448312499999999</v>
      </c>
      <c r="CR143">
        <v>3.2273537499999998</v>
      </c>
      <c r="CS143">
        <v>25.852037500000002</v>
      </c>
      <c r="CT143">
        <v>25.249837500000002</v>
      </c>
      <c r="CU143">
        <v>1200.0174999999999</v>
      </c>
      <c r="CV143">
        <v>0.957997125</v>
      </c>
      <c r="CW143">
        <v>4.2002687499999997E-2</v>
      </c>
      <c r="CX143">
        <v>0</v>
      </c>
      <c r="CY143">
        <v>963.58837500000004</v>
      </c>
      <c r="CZ143">
        <v>5.0001600000000002</v>
      </c>
      <c r="DA143">
        <v>12472.7</v>
      </c>
      <c r="DB143">
        <v>9515.3012500000004</v>
      </c>
      <c r="DC143">
        <v>47.476374999999997</v>
      </c>
      <c r="DD143">
        <v>49.186999999999998</v>
      </c>
      <c r="DE143">
        <v>48.5</v>
      </c>
      <c r="DF143">
        <v>48.280999999999999</v>
      </c>
      <c r="DG143">
        <v>49.186999999999998</v>
      </c>
      <c r="DH143">
        <v>1144.825</v>
      </c>
      <c r="DI143">
        <v>50.192500000000003</v>
      </c>
      <c r="DJ143">
        <v>0</v>
      </c>
      <c r="DK143">
        <v>2792.599999904633</v>
      </c>
      <c r="DL143">
        <v>0</v>
      </c>
      <c r="DM143">
        <v>962.13973076923071</v>
      </c>
      <c r="DN143">
        <v>16.853094015245539</v>
      </c>
      <c r="DO143">
        <v>220.1196580997763</v>
      </c>
      <c r="DP143">
        <v>12453.973076923079</v>
      </c>
      <c r="DQ143">
        <v>15</v>
      </c>
      <c r="DR143">
        <v>1665062474.5</v>
      </c>
      <c r="DS143" t="s">
        <v>382</v>
      </c>
      <c r="DT143">
        <v>1665062474.5</v>
      </c>
      <c r="DU143">
        <v>1665062474.5</v>
      </c>
      <c r="DV143">
        <v>8</v>
      </c>
      <c r="DW143">
        <v>-4.1000000000000002E-2</v>
      </c>
      <c r="DX143">
        <v>-0.11700000000000001</v>
      </c>
      <c r="DY143">
        <v>-0.78400000000000003</v>
      </c>
      <c r="DZ143">
        <v>0.32200000000000001</v>
      </c>
      <c r="EA143">
        <v>415</v>
      </c>
      <c r="EB143">
        <v>32</v>
      </c>
      <c r="EC143">
        <v>0.34</v>
      </c>
      <c r="ED143">
        <v>0.23</v>
      </c>
      <c r="EE143">
        <v>-27.495762500000001</v>
      </c>
      <c r="EF143">
        <v>-2.3786622889305531</v>
      </c>
      <c r="EG143">
        <v>0.231144621057359</v>
      </c>
      <c r="EH143">
        <v>0</v>
      </c>
      <c r="EI143">
        <v>961.14711764705885</v>
      </c>
      <c r="EJ143">
        <v>16.809839555786262</v>
      </c>
      <c r="EK143">
        <v>1.6586611320173359</v>
      </c>
      <c r="EL143">
        <v>0</v>
      </c>
      <c r="EM143">
        <v>1.23595875</v>
      </c>
      <c r="EN143">
        <v>-0.30436041275797782</v>
      </c>
      <c r="EO143">
        <v>3.3118321076671453E-2</v>
      </c>
      <c r="EP143">
        <v>0</v>
      </c>
      <c r="EQ143">
        <v>0</v>
      </c>
      <c r="ER143">
        <v>3</v>
      </c>
      <c r="ES143" t="s">
        <v>400</v>
      </c>
      <c r="ET143">
        <v>3.3693300000000002</v>
      </c>
      <c r="EU143">
        <v>2.8939300000000001</v>
      </c>
      <c r="EV143">
        <v>0.158221</v>
      </c>
      <c r="EW143">
        <v>0.164022</v>
      </c>
      <c r="EX143">
        <v>0.13810500000000001</v>
      </c>
      <c r="EY143">
        <v>0.13728499999999999</v>
      </c>
      <c r="EZ143">
        <v>29066.6</v>
      </c>
      <c r="FA143">
        <v>25142.3</v>
      </c>
      <c r="FB143">
        <v>30868.3</v>
      </c>
      <c r="FC143">
        <v>28037.200000000001</v>
      </c>
      <c r="FD143">
        <v>35066.1</v>
      </c>
      <c r="FE143">
        <v>34152.800000000003</v>
      </c>
      <c r="FF143">
        <v>40253.1</v>
      </c>
      <c r="FG143">
        <v>39106.400000000001</v>
      </c>
      <c r="FH143">
        <v>2.30538</v>
      </c>
      <c r="FI143">
        <v>2.1692499999999999</v>
      </c>
      <c r="FJ143">
        <v>0</v>
      </c>
      <c r="FK143">
        <v>7.7277399999999996E-2</v>
      </c>
      <c r="FL143">
        <v>999.9</v>
      </c>
      <c r="FM143">
        <v>32.452199999999998</v>
      </c>
      <c r="FN143">
        <v>59.3</v>
      </c>
      <c r="FO143">
        <v>38.799999999999997</v>
      </c>
      <c r="FP143">
        <v>40.786999999999999</v>
      </c>
      <c r="FQ143">
        <v>51.010899999999999</v>
      </c>
      <c r="FR143">
        <v>30.661100000000001</v>
      </c>
      <c r="FS143">
        <v>2</v>
      </c>
      <c r="FT143">
        <v>0.66361499999999995</v>
      </c>
      <c r="FU143">
        <v>1.07945</v>
      </c>
      <c r="FV143">
        <v>20.205200000000001</v>
      </c>
      <c r="FW143">
        <v>5.2144399999999997</v>
      </c>
      <c r="FX143">
        <v>11.974</v>
      </c>
      <c r="FY143">
        <v>4.9894499999999997</v>
      </c>
      <c r="FZ143">
        <v>3.2925</v>
      </c>
      <c r="GA143">
        <v>9999</v>
      </c>
      <c r="GB143">
        <v>9999</v>
      </c>
      <c r="GC143">
        <v>9999</v>
      </c>
      <c r="GD143">
        <v>999.9</v>
      </c>
      <c r="GE143">
        <v>4.9714</v>
      </c>
      <c r="GF143">
        <v>1.8742300000000001</v>
      </c>
      <c r="GG143">
        <v>1.87053</v>
      </c>
      <c r="GH143">
        <v>1.8701399999999999</v>
      </c>
      <c r="GI143">
        <v>1.87469</v>
      </c>
      <c r="GJ143">
        <v>1.8714900000000001</v>
      </c>
      <c r="GK143">
        <v>1.8669199999999999</v>
      </c>
      <c r="GL143">
        <v>1.8778999999999999</v>
      </c>
      <c r="GM143">
        <v>0</v>
      </c>
      <c r="GN143">
        <v>0</v>
      </c>
      <c r="GO143">
        <v>0</v>
      </c>
      <c r="GP143">
        <v>0</v>
      </c>
      <c r="GQ143" t="s">
        <v>384</v>
      </c>
      <c r="GR143" t="s">
        <v>385</v>
      </c>
      <c r="GS143" t="s">
        <v>386</v>
      </c>
      <c r="GT143" t="s">
        <v>386</v>
      </c>
      <c r="GU143" t="s">
        <v>386</v>
      </c>
      <c r="GV143" t="s">
        <v>386</v>
      </c>
      <c r="GW143">
        <v>0</v>
      </c>
      <c r="GX143">
        <v>100</v>
      </c>
      <c r="GY143">
        <v>100</v>
      </c>
      <c r="GZ143">
        <v>-0.78400000000000003</v>
      </c>
      <c r="HA143">
        <v>0.3221</v>
      </c>
      <c r="HB143">
        <v>-0.78395000000000437</v>
      </c>
      <c r="HC143">
        <v>0</v>
      </c>
      <c r="HD143">
        <v>0</v>
      </c>
      <c r="HE143">
        <v>0</v>
      </c>
      <c r="HF143">
        <v>0.32204000000000832</v>
      </c>
      <c r="HG143">
        <v>0</v>
      </c>
      <c r="HH143">
        <v>0</v>
      </c>
      <c r="HI143">
        <v>0</v>
      </c>
      <c r="HJ143">
        <v>-1</v>
      </c>
      <c r="HK143">
        <v>-1</v>
      </c>
      <c r="HL143">
        <v>-1</v>
      </c>
      <c r="HM143">
        <v>-1</v>
      </c>
      <c r="HN143">
        <v>51.4</v>
      </c>
      <c r="HO143">
        <v>51.4</v>
      </c>
      <c r="HP143">
        <v>2.3754900000000001</v>
      </c>
      <c r="HQ143">
        <v>2.5463900000000002</v>
      </c>
      <c r="HR143">
        <v>2.1484399999999999</v>
      </c>
      <c r="HS143">
        <v>2.5830099999999998</v>
      </c>
      <c r="HT143">
        <v>2.5451700000000002</v>
      </c>
      <c r="HU143">
        <v>2.3327599999999999</v>
      </c>
      <c r="HV143">
        <v>42.992899999999999</v>
      </c>
      <c r="HW143">
        <v>13.8956</v>
      </c>
      <c r="HX143">
        <v>18</v>
      </c>
      <c r="HY143">
        <v>694.31600000000003</v>
      </c>
      <c r="HZ143">
        <v>716.47</v>
      </c>
      <c r="IA143">
        <v>30.9985</v>
      </c>
      <c r="IB143">
        <v>35.825899999999997</v>
      </c>
      <c r="IC143">
        <v>29.999600000000001</v>
      </c>
      <c r="ID143">
        <v>35.685899999999997</v>
      </c>
      <c r="IE143">
        <v>35.642400000000002</v>
      </c>
      <c r="IF143">
        <v>47.619700000000002</v>
      </c>
      <c r="IG143">
        <v>27.603300000000001</v>
      </c>
      <c r="IH143">
        <v>65.0916</v>
      </c>
      <c r="II143">
        <v>31</v>
      </c>
      <c r="IJ143">
        <v>856.48599999999999</v>
      </c>
      <c r="IK143">
        <v>32.013100000000001</v>
      </c>
      <c r="IL143">
        <v>98.392799999999994</v>
      </c>
      <c r="IM143">
        <v>98.46</v>
      </c>
    </row>
    <row r="144" spans="1:247" x14ac:dyDescent="0.2">
      <c r="A144">
        <v>129</v>
      </c>
      <c r="B144">
        <v>1665065559.5999999</v>
      </c>
      <c r="C144">
        <v>511</v>
      </c>
      <c r="D144" t="s">
        <v>644</v>
      </c>
      <c r="E144" t="s">
        <v>645</v>
      </c>
      <c r="F144">
        <v>4</v>
      </c>
      <c r="G144">
        <v>1665065557.5999999</v>
      </c>
      <c r="H144">
        <f t="shared" ref="H144:H207" si="68">(I144)/1000</f>
        <v>1.3531736887594072E-3</v>
      </c>
      <c r="I144">
        <f t="shared" ref="I144:I207" si="69">IF(BR144, AL144, AF144)</f>
        <v>1.3531736887594072</v>
      </c>
      <c r="J144">
        <f t="shared" ref="J144:J207" si="70">IF(BR144, AG144, AE144)</f>
        <v>19.011989138863662</v>
      </c>
      <c r="K144">
        <f t="shared" ref="K144:K207" si="71">BT144 - IF(AS144&gt;1, J144*BN144*100/(AU144*CH144), 0)</f>
        <v>820.42185714285722</v>
      </c>
      <c r="L144">
        <f t="shared" ref="L144:L207" si="72">((R144-H144/2)*K144-J144)/(R144+H144/2)</f>
        <v>361.51256806910027</v>
      </c>
      <c r="M144">
        <f t="shared" ref="M144:M207" si="73">L144*(CA144+CB144)/1000</f>
        <v>36.572302381565194</v>
      </c>
      <c r="N144">
        <f t="shared" ref="N144:N207" si="74">(BT144 - IF(AS144&gt;1, J144*BN144*100/(AU144*CH144), 0))*(CA144+CB144)/1000</f>
        <v>82.997712638689492</v>
      </c>
      <c r="O144">
        <f t="shared" ref="O144:O207" si="75">2/((1/Q144-1/P144)+SIGN(Q144)*SQRT((1/Q144-1/P144)*(1/Q144-1/P144) + 4*BO144/((BO144+1)*(BO144+1))*(2*1/Q144*1/P144-1/P144*1/P144)))</f>
        <v>6.9901182311487856E-2</v>
      </c>
      <c r="P144">
        <f t="shared" ref="P144:P207" si="76">IF(LEFT(BP144,1)&lt;&gt;"0",IF(LEFT(BP144,1)="1",3,BQ144),$D$4+$E$4*(CH144*CA144/($K$4*1000))+$F$4*(CH144*CA144/($K$4*1000))*MAX(MIN(BN144,$J$4),$I$4)*MAX(MIN(BN144,$J$4),$I$4)+$G$4*MAX(MIN(BN144,$J$4),$I$4)*(CH144*CA144/($K$4*1000))+$H$4*(CH144*CA144/($K$4*1000))*(CH144*CA144/($K$4*1000)))</f>
        <v>2.7738395234981588</v>
      </c>
      <c r="Q144">
        <f t="shared" ref="Q144:Q207" si="77">H144*(1000-(1000*0.61365*EXP(17.502*U144/(240.97+U144))/(CA144+CB144)+BV144)/2)/(1000*0.61365*EXP(17.502*U144/(240.97+U144))/(CA144+CB144)-BV144)</f>
        <v>6.8937125641047231E-2</v>
      </c>
      <c r="R144">
        <f t="shared" ref="R144:R207" si="78">1/((BO144+1)/(O144/1.6)+1/(P144/1.37)) + BO144/((BO144+1)/(O144/1.6) + BO144/(P144/1.37))</f>
        <v>4.3171212467432503E-2</v>
      </c>
      <c r="S144">
        <f t="shared" ref="S144:S207" si="79">(BJ144*BM144)</f>
        <v>194.43360732682316</v>
      </c>
      <c r="T144">
        <f t="shared" ref="T144:T207" si="80">(CC144+(S144+2*0.95*0.0000000567*(((CC144+$B$6)+273)^4-(CC144+273)^4)-44100*H144)/(1.84*29.3*P144+8*0.95*0.0000000567*(CC144+273)^3))</f>
        <v>34.705391262381838</v>
      </c>
      <c r="U144">
        <f t="shared" ref="U144:U207" si="81">($C$6*CD144+$D$6*CE144+$E$6*T144)</f>
        <v>33.695771428571433</v>
      </c>
      <c r="V144">
        <f t="shared" ref="V144:V207" si="82">0.61365*EXP(17.502*U144/(240.97+U144))</f>
        <v>5.2530058240168014</v>
      </c>
      <c r="W144">
        <f t="shared" ref="W144:W207" si="83">(X144/Y144*100)</f>
        <v>63.174592740144632</v>
      </c>
      <c r="X144">
        <f t="shared" ref="X144:X207" si="84">BV144*(CA144+CB144)/1000</f>
        <v>3.3516854869360206</v>
      </c>
      <c r="Y144">
        <f t="shared" ref="Y144:Y207" si="85">0.61365*EXP(17.502*CC144/(240.97+CC144))</f>
        <v>5.3054326772195788</v>
      </c>
      <c r="Z144">
        <f t="shared" ref="Z144:Z207" si="86">(V144-BV144*(CA144+CB144)/1000)</f>
        <v>1.9013203370807807</v>
      </c>
      <c r="AA144">
        <f t="shared" ref="AA144:AA207" si="87">(-H144*44100)</f>
        <v>-59.674959674289859</v>
      </c>
      <c r="AB144">
        <f t="shared" ref="AB144:AB207" si="88">2*29.3*P144*0.92*(CC144-U144)</f>
        <v>26.582378434445253</v>
      </c>
      <c r="AC144">
        <f t="shared" ref="AC144:AC207" si="89">2*0.95*0.0000000567*(((CC144+$B$6)+273)^4-(U144+273)^4)</f>
        <v>2.2116918943633412</v>
      </c>
      <c r="AD144">
        <f t="shared" ref="AD144:AD207" si="90">S144+AC144+AA144+AB144</f>
        <v>163.55271798134191</v>
      </c>
      <c r="AE144">
        <f t="shared" ref="AE144:AE207" si="91">BZ144*AS144*(BU144-BT144*(1000-AS144*BW144)/(1000-AS144*BV144))/(100*BN144)</f>
        <v>29.294340580154365</v>
      </c>
      <c r="AF144">
        <f t="shared" ref="AF144:AF207" si="92">1000*BZ144*AS144*(BV144-BW144)/(100*BN144*(1000-AS144*BV144))</f>
        <v>1.2901403758269216</v>
      </c>
      <c r="AG144">
        <f t="shared" ref="AG144:AG207" si="93">(AH144 - AI144 - CA144*1000/(8.314*(CC144+273.15)) * AK144/BZ144 * AJ144) * BZ144/(100*BN144) * (1000 - BW144)/1000</f>
        <v>19.011989138863662</v>
      </c>
      <c r="AH144">
        <v>876.08547230214117</v>
      </c>
      <c r="AI144">
        <v>851.08221818181835</v>
      </c>
      <c r="AJ144">
        <v>1.699436127739455</v>
      </c>
      <c r="AK144">
        <v>66.416550813611067</v>
      </c>
      <c r="AL144">
        <f t="shared" ref="AL144:AL207" si="94">(AN144 - AM144 + CA144*1000/(8.314*(CC144+273.15)) * AP144/BZ144 * AO144) * BZ144/(100*BN144) * 1000/(1000 - AN144)</f>
        <v>1.3531736887594072</v>
      </c>
      <c r="AM144">
        <v>31.98025446798032</v>
      </c>
      <c r="AN144">
        <v>33.142208484848467</v>
      </c>
      <c r="AO144">
        <v>9.4910739626507586E-3</v>
      </c>
      <c r="AP144">
        <v>79.004078207123655</v>
      </c>
      <c r="AQ144">
        <v>9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MAX(0,($B$12+$C$12*CH144)/(1+$D$12*CH144)*CA144/(CC144+273)*$E$12)</f>
        <v>47371.82069215949</v>
      </c>
      <c r="AV144" t="s">
        <v>379</v>
      </c>
      <c r="AW144" t="s">
        <v>379</v>
      </c>
      <c r="AX144">
        <v>0</v>
      </c>
      <c r="AY144">
        <v>0</v>
      </c>
      <c r="AZ144">
        <v>261</v>
      </c>
      <c r="BA144">
        <v>1000</v>
      </c>
      <c r="BB144" t="s">
        <v>380</v>
      </c>
      <c r="BC144">
        <v>1176.155</v>
      </c>
      <c r="BD144">
        <v>1226.1110000000001</v>
      </c>
      <c r="BE144">
        <v>1216</v>
      </c>
      <c r="BF144">
        <v>1.4603136E-4</v>
      </c>
      <c r="BG144">
        <v>9.7405935999999986E-4</v>
      </c>
      <c r="BH144">
        <v>4.7597999359999997E-2</v>
      </c>
      <c r="BI144">
        <v>7.5799999999999999E-4</v>
      </c>
      <c r="BJ144">
        <f t="shared" ref="BJ144:BJ207" si="98">$B$10*CI144+$C$10*CJ144+$F$10*CU144*(1-CX144)</f>
        <v>1200.0471428571429</v>
      </c>
      <c r="BK144">
        <f t="shared" ref="BK144:BK207" si="99">BJ144*BL144</f>
        <v>1009.5453426563851</v>
      </c>
      <c r="BL144">
        <f t="shared" ref="BL144:BL207" si="100">($B$10*$D$8+$C$10*$D$8+$F$10*((DH144+CZ144)/MAX(DH144+CZ144+DI144, 0.1)*$I$8+DI144/MAX(DH144+CZ144+DI144, 0.1)*$J$8))/($B$10+$C$10+$F$10)</f>
        <v>0.84125473625377756</v>
      </c>
      <c r="BM144">
        <f t="shared" ref="BM144:BM207" si="101">($B$10*$K$8+$C$10*$K$8+$F$10*((DH144+CZ144)/MAX(DH144+CZ144+DI144, 0.1)*$P$8+DI144/MAX(DH144+CZ144+DI144, 0.1)*$Q$8))/($B$10+$C$10+$F$10)</f>
        <v>0.16202164096979071</v>
      </c>
      <c r="BN144">
        <v>6</v>
      </c>
      <c r="BO144">
        <v>0.5</v>
      </c>
      <c r="BP144" t="s">
        <v>381</v>
      </c>
      <c r="BQ144">
        <v>2</v>
      </c>
      <c r="BR144" t="b">
        <v>1</v>
      </c>
      <c r="BS144">
        <v>1665065557.5999999</v>
      </c>
      <c r="BT144">
        <v>820.42185714285722</v>
      </c>
      <c r="BU144">
        <v>848.43842857142863</v>
      </c>
      <c r="BV144">
        <v>33.130985714285707</v>
      </c>
      <c r="BW144">
        <v>31.979600000000001</v>
      </c>
      <c r="BX144">
        <v>821.2058571428571</v>
      </c>
      <c r="BY144">
        <v>32.808928571428567</v>
      </c>
      <c r="BZ144">
        <v>650.03242857142857</v>
      </c>
      <c r="CA144">
        <v>101.0647142857143</v>
      </c>
      <c r="CB144">
        <v>9.9963271428571421E-2</v>
      </c>
      <c r="CC144">
        <v>33.873528571428579</v>
      </c>
      <c r="CD144">
        <v>999.89999999999986</v>
      </c>
      <c r="CE144">
        <v>33.695771428571433</v>
      </c>
      <c r="CF144">
        <v>0</v>
      </c>
      <c r="CG144">
        <v>0</v>
      </c>
      <c r="CH144">
        <v>9041.4271428571428</v>
      </c>
      <c r="CI144">
        <v>0</v>
      </c>
      <c r="CJ144">
        <v>378.00557142857139</v>
      </c>
      <c r="CK144">
        <v>-28.01661428571429</v>
      </c>
      <c r="CL144">
        <v>848.53442857142852</v>
      </c>
      <c r="CM144">
        <v>876.4674285714284</v>
      </c>
      <c r="CN144">
        <v>1.151384285714286</v>
      </c>
      <c r="CO144">
        <v>848.43842857142863</v>
      </c>
      <c r="CP144">
        <v>31.979600000000001</v>
      </c>
      <c r="CQ144">
        <v>3.348375714285714</v>
      </c>
      <c r="CR144">
        <v>3.232011428571429</v>
      </c>
      <c r="CS144">
        <v>25.86992857142857</v>
      </c>
      <c r="CT144">
        <v>25.274085714285711</v>
      </c>
      <c r="CU144">
        <v>1200.0471428571429</v>
      </c>
      <c r="CV144">
        <v>0.95799928571428572</v>
      </c>
      <c r="CW144">
        <v>4.2000585714285707E-2</v>
      </c>
      <c r="CX144">
        <v>0</v>
      </c>
      <c r="CY144">
        <v>964.76871428571428</v>
      </c>
      <c r="CZ144">
        <v>5.0001600000000002</v>
      </c>
      <c r="DA144">
        <v>12488.38571428572</v>
      </c>
      <c r="DB144">
        <v>9515.5399999999991</v>
      </c>
      <c r="DC144">
        <v>47.446000000000012</v>
      </c>
      <c r="DD144">
        <v>49.186999999999998</v>
      </c>
      <c r="DE144">
        <v>48.508857142857153</v>
      </c>
      <c r="DF144">
        <v>48.267571428571429</v>
      </c>
      <c r="DG144">
        <v>49.151571428571422</v>
      </c>
      <c r="DH144">
        <v>1144.8557142857139</v>
      </c>
      <c r="DI144">
        <v>50.191428571428567</v>
      </c>
      <c r="DJ144">
        <v>0</v>
      </c>
      <c r="DK144">
        <v>2796.7999999523158</v>
      </c>
      <c r="DL144">
        <v>0</v>
      </c>
      <c r="DM144">
        <v>963.41487999999993</v>
      </c>
      <c r="DN144">
        <v>16.709769251809028</v>
      </c>
      <c r="DO144">
        <v>212.85384641751</v>
      </c>
      <c r="DP144">
        <v>12470.492</v>
      </c>
      <c r="DQ144">
        <v>15</v>
      </c>
      <c r="DR144">
        <v>1665062474.5</v>
      </c>
      <c r="DS144" t="s">
        <v>382</v>
      </c>
      <c r="DT144">
        <v>1665062474.5</v>
      </c>
      <c r="DU144">
        <v>1665062474.5</v>
      </c>
      <c r="DV144">
        <v>8</v>
      </c>
      <c r="DW144">
        <v>-4.1000000000000002E-2</v>
      </c>
      <c r="DX144">
        <v>-0.11700000000000001</v>
      </c>
      <c r="DY144">
        <v>-0.78400000000000003</v>
      </c>
      <c r="DZ144">
        <v>0.32200000000000001</v>
      </c>
      <c r="EA144">
        <v>415</v>
      </c>
      <c r="EB144">
        <v>32</v>
      </c>
      <c r="EC144">
        <v>0.34</v>
      </c>
      <c r="ED144">
        <v>0.23</v>
      </c>
      <c r="EE144">
        <v>-27.656377500000001</v>
      </c>
      <c r="EF144">
        <v>-2.4644724202625872</v>
      </c>
      <c r="EG144">
        <v>0.23939714648205421</v>
      </c>
      <c r="EH144">
        <v>0</v>
      </c>
      <c r="EI144">
        <v>962.13482352941185</v>
      </c>
      <c r="EJ144">
        <v>16.78441558344192</v>
      </c>
      <c r="EK144">
        <v>1.658535843848038</v>
      </c>
      <c r="EL144">
        <v>0</v>
      </c>
      <c r="EM144">
        <v>1.21132475</v>
      </c>
      <c r="EN144">
        <v>-0.4427908818011268</v>
      </c>
      <c r="EO144">
        <v>4.5682745757424648E-2</v>
      </c>
      <c r="EP144">
        <v>0</v>
      </c>
      <c r="EQ144">
        <v>0</v>
      </c>
      <c r="ER144">
        <v>3</v>
      </c>
      <c r="ES144" t="s">
        <v>400</v>
      </c>
      <c r="ET144">
        <v>3.3693200000000001</v>
      </c>
      <c r="EU144">
        <v>2.8939900000000001</v>
      </c>
      <c r="EV144">
        <v>0.15907499999999999</v>
      </c>
      <c r="EW144">
        <v>0.164884</v>
      </c>
      <c r="EX144">
        <v>0.13820099999999999</v>
      </c>
      <c r="EY144">
        <v>0.13728699999999999</v>
      </c>
      <c r="EZ144">
        <v>29037.3</v>
      </c>
      <c r="FA144">
        <v>25116.400000000001</v>
      </c>
      <c r="FB144">
        <v>30868.7</v>
      </c>
      <c r="FC144">
        <v>28037.200000000001</v>
      </c>
      <c r="FD144">
        <v>35062.699999999997</v>
      </c>
      <c r="FE144">
        <v>34153</v>
      </c>
      <c r="FF144">
        <v>40253.599999999999</v>
      </c>
      <c r="FG144">
        <v>39106.800000000003</v>
      </c>
      <c r="FH144">
        <v>2.3055300000000001</v>
      </c>
      <c r="FI144">
        <v>2.1693699999999998</v>
      </c>
      <c r="FJ144">
        <v>0</v>
      </c>
      <c r="FK144">
        <v>7.6971899999999996E-2</v>
      </c>
      <c r="FL144">
        <v>999.9</v>
      </c>
      <c r="FM144">
        <v>32.442100000000003</v>
      </c>
      <c r="FN144">
        <v>59.3</v>
      </c>
      <c r="FO144">
        <v>38.799999999999997</v>
      </c>
      <c r="FP144">
        <v>40.786799999999999</v>
      </c>
      <c r="FQ144">
        <v>50.620899999999999</v>
      </c>
      <c r="FR144">
        <v>30.605</v>
      </c>
      <c r="FS144">
        <v>2</v>
      </c>
      <c r="FT144">
        <v>0.66310000000000002</v>
      </c>
      <c r="FU144">
        <v>1.07382</v>
      </c>
      <c r="FV144">
        <v>20.205300000000001</v>
      </c>
      <c r="FW144">
        <v>5.2148899999999996</v>
      </c>
      <c r="FX144">
        <v>11.974</v>
      </c>
      <c r="FY144">
        <v>4.9896500000000001</v>
      </c>
      <c r="FZ144">
        <v>3.2925</v>
      </c>
      <c r="GA144">
        <v>9999</v>
      </c>
      <c r="GB144">
        <v>9999</v>
      </c>
      <c r="GC144">
        <v>9999</v>
      </c>
      <c r="GD144">
        <v>999.9</v>
      </c>
      <c r="GE144">
        <v>4.9713900000000004</v>
      </c>
      <c r="GF144">
        <v>1.8742300000000001</v>
      </c>
      <c r="GG144">
        <v>1.8705400000000001</v>
      </c>
      <c r="GH144">
        <v>1.8701399999999999</v>
      </c>
      <c r="GI144">
        <v>1.87469</v>
      </c>
      <c r="GJ144">
        <v>1.8714900000000001</v>
      </c>
      <c r="GK144">
        <v>1.8669100000000001</v>
      </c>
      <c r="GL144">
        <v>1.8778999999999999</v>
      </c>
      <c r="GM144">
        <v>0</v>
      </c>
      <c r="GN144">
        <v>0</v>
      </c>
      <c r="GO144">
        <v>0</v>
      </c>
      <c r="GP144">
        <v>0</v>
      </c>
      <c r="GQ144" t="s">
        <v>384</v>
      </c>
      <c r="GR144" t="s">
        <v>385</v>
      </c>
      <c r="GS144" t="s">
        <v>386</v>
      </c>
      <c r="GT144" t="s">
        <v>386</v>
      </c>
      <c r="GU144" t="s">
        <v>386</v>
      </c>
      <c r="GV144" t="s">
        <v>386</v>
      </c>
      <c r="GW144">
        <v>0</v>
      </c>
      <c r="GX144">
        <v>100</v>
      </c>
      <c r="GY144">
        <v>100</v>
      </c>
      <c r="GZ144">
        <v>-0.78400000000000003</v>
      </c>
      <c r="HA144">
        <v>0.32200000000000001</v>
      </c>
      <c r="HB144">
        <v>-0.78395000000000437</v>
      </c>
      <c r="HC144">
        <v>0</v>
      </c>
      <c r="HD144">
        <v>0</v>
      </c>
      <c r="HE144">
        <v>0</v>
      </c>
      <c r="HF144">
        <v>0.32204000000000832</v>
      </c>
      <c r="HG144">
        <v>0</v>
      </c>
      <c r="HH144">
        <v>0</v>
      </c>
      <c r="HI144">
        <v>0</v>
      </c>
      <c r="HJ144">
        <v>-1</v>
      </c>
      <c r="HK144">
        <v>-1</v>
      </c>
      <c r="HL144">
        <v>-1</v>
      </c>
      <c r="HM144">
        <v>-1</v>
      </c>
      <c r="HN144">
        <v>51.4</v>
      </c>
      <c r="HO144">
        <v>51.4</v>
      </c>
      <c r="HP144">
        <v>2.3913600000000002</v>
      </c>
      <c r="HQ144">
        <v>2.5500500000000001</v>
      </c>
      <c r="HR144">
        <v>2.1484399999999999</v>
      </c>
      <c r="HS144">
        <v>2.5830099999999998</v>
      </c>
      <c r="HT144">
        <v>2.5451700000000002</v>
      </c>
      <c r="HU144">
        <v>2.2863799999999999</v>
      </c>
      <c r="HV144">
        <v>42.992899999999999</v>
      </c>
      <c r="HW144">
        <v>13.8781</v>
      </c>
      <c r="HX144">
        <v>18</v>
      </c>
      <c r="HY144">
        <v>694.38599999999997</v>
      </c>
      <c r="HZ144">
        <v>716.52499999999998</v>
      </c>
      <c r="IA144">
        <v>30.9985</v>
      </c>
      <c r="IB144">
        <v>35.821199999999997</v>
      </c>
      <c r="IC144">
        <v>29.999600000000001</v>
      </c>
      <c r="ID144">
        <v>35.681199999999997</v>
      </c>
      <c r="IE144">
        <v>35.636699999999998</v>
      </c>
      <c r="IF144">
        <v>47.926000000000002</v>
      </c>
      <c r="IG144">
        <v>27.603300000000001</v>
      </c>
      <c r="IH144">
        <v>65.0916</v>
      </c>
      <c r="II144">
        <v>31</v>
      </c>
      <c r="IJ144">
        <v>863.16399999999999</v>
      </c>
      <c r="IK144">
        <v>32.0032</v>
      </c>
      <c r="IL144">
        <v>98.393900000000002</v>
      </c>
      <c r="IM144">
        <v>98.460599999999999</v>
      </c>
    </row>
    <row r="145" spans="1:247" x14ac:dyDescent="0.2">
      <c r="A145">
        <v>130</v>
      </c>
      <c r="B145">
        <v>1665065563.5999999</v>
      </c>
      <c r="C145">
        <v>515</v>
      </c>
      <c r="D145" t="s">
        <v>646</v>
      </c>
      <c r="E145" t="s">
        <v>647</v>
      </c>
      <c r="F145">
        <v>4</v>
      </c>
      <c r="G145">
        <v>1665065561.2874999</v>
      </c>
      <c r="H145">
        <f t="shared" si="68"/>
        <v>1.359623131856559E-3</v>
      </c>
      <c r="I145">
        <f t="shared" si="69"/>
        <v>1.359623131856559</v>
      </c>
      <c r="J145">
        <f t="shared" si="70"/>
        <v>18.928114451812096</v>
      </c>
      <c r="K145">
        <f t="shared" si="71"/>
        <v>826.51812500000005</v>
      </c>
      <c r="L145">
        <f t="shared" si="72"/>
        <v>372.03838026431049</v>
      </c>
      <c r="M145">
        <f t="shared" si="73"/>
        <v>37.636671440239297</v>
      </c>
      <c r="N145">
        <f t="shared" si="74"/>
        <v>83.613392489043036</v>
      </c>
      <c r="O145">
        <f t="shared" si="75"/>
        <v>7.03434418261418E-2</v>
      </c>
      <c r="P145">
        <f t="shared" si="76"/>
        <v>2.7715412533670403</v>
      </c>
      <c r="Q145">
        <f t="shared" si="77"/>
        <v>6.9366442017619198E-2</v>
      </c>
      <c r="R145">
        <f t="shared" si="78"/>
        <v>4.344067531104423E-2</v>
      </c>
      <c r="S145">
        <f t="shared" si="79"/>
        <v>194.42933736252036</v>
      </c>
      <c r="T145">
        <f t="shared" si="80"/>
        <v>34.703391524396963</v>
      </c>
      <c r="U145">
        <f t="shared" si="81"/>
        <v>33.694262500000001</v>
      </c>
      <c r="V145">
        <f t="shared" si="82"/>
        <v>5.2525627235505761</v>
      </c>
      <c r="W145">
        <f t="shared" si="83"/>
        <v>63.222127935953296</v>
      </c>
      <c r="X145">
        <f t="shared" si="84"/>
        <v>3.3540475892480877</v>
      </c>
      <c r="Y145">
        <f t="shared" si="85"/>
        <v>5.3051798456481576</v>
      </c>
      <c r="Z145">
        <f t="shared" si="86"/>
        <v>1.8985151343024884</v>
      </c>
      <c r="AA145">
        <f t="shared" si="87"/>
        <v>-59.95938011487425</v>
      </c>
      <c r="AB145">
        <f t="shared" si="88"/>
        <v>26.658276579642553</v>
      </c>
      <c r="AC145">
        <f t="shared" si="89"/>
        <v>2.2198203457287926</v>
      </c>
      <c r="AD145">
        <f t="shared" si="90"/>
        <v>163.34805417301746</v>
      </c>
      <c r="AE145">
        <f t="shared" si="91"/>
        <v>29.37326359851253</v>
      </c>
      <c r="AF145">
        <f t="shared" si="92"/>
        <v>1.3190399083842739</v>
      </c>
      <c r="AG145">
        <f t="shared" si="93"/>
        <v>18.928114451812096</v>
      </c>
      <c r="AH145">
        <v>883.02599881082574</v>
      </c>
      <c r="AI145">
        <v>857.99178181818195</v>
      </c>
      <c r="AJ145">
        <v>1.727072374545856</v>
      </c>
      <c r="AK145">
        <v>66.416550813611067</v>
      </c>
      <c r="AL145">
        <f t="shared" si="94"/>
        <v>1.359623131856559</v>
      </c>
      <c r="AM145">
        <v>31.977747830283029</v>
      </c>
      <c r="AN145">
        <v>33.162467878787858</v>
      </c>
      <c r="AO145">
        <v>5.9434665273360859E-3</v>
      </c>
      <c r="AP145">
        <v>79.004078207123655</v>
      </c>
      <c r="AQ145">
        <v>10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47308.850066788378</v>
      </c>
      <c r="AV145" t="s">
        <v>379</v>
      </c>
      <c r="AW145" t="s">
        <v>379</v>
      </c>
      <c r="AX145">
        <v>0</v>
      </c>
      <c r="AY145">
        <v>0</v>
      </c>
      <c r="AZ145">
        <v>261</v>
      </c>
      <c r="BA145">
        <v>1000</v>
      </c>
      <c r="BB145" t="s">
        <v>380</v>
      </c>
      <c r="BC145">
        <v>1176.155</v>
      </c>
      <c r="BD145">
        <v>1226.1110000000001</v>
      </c>
      <c r="BE145">
        <v>1216</v>
      </c>
      <c r="BF145">
        <v>1.4603136E-4</v>
      </c>
      <c r="BG145">
        <v>9.7405935999999986E-4</v>
      </c>
      <c r="BH145">
        <v>4.7597999359999997E-2</v>
      </c>
      <c r="BI145">
        <v>7.5799999999999999E-4</v>
      </c>
      <c r="BJ145">
        <f t="shared" si="98"/>
        <v>1200.02</v>
      </c>
      <c r="BK145">
        <f t="shared" si="99"/>
        <v>1009.5225747992333</v>
      </c>
      <c r="BL145">
        <f t="shared" si="100"/>
        <v>0.8412547914195041</v>
      </c>
      <c r="BM145">
        <f t="shared" si="101"/>
        <v>0.16202174743964298</v>
      </c>
      <c r="BN145">
        <v>6</v>
      </c>
      <c r="BO145">
        <v>0.5</v>
      </c>
      <c r="BP145" t="s">
        <v>381</v>
      </c>
      <c r="BQ145">
        <v>2</v>
      </c>
      <c r="BR145" t="b">
        <v>1</v>
      </c>
      <c r="BS145">
        <v>1665065561.2874999</v>
      </c>
      <c r="BT145">
        <v>826.51812500000005</v>
      </c>
      <c r="BU145">
        <v>854.63599999999997</v>
      </c>
      <c r="BV145">
        <v>33.15475</v>
      </c>
      <c r="BW145">
        <v>31.9776375</v>
      </c>
      <c r="BX145">
        <v>827.30212499999993</v>
      </c>
      <c r="BY145">
        <v>32.8327125</v>
      </c>
      <c r="BZ145">
        <v>650.05212499999993</v>
      </c>
      <c r="CA145">
        <v>101.0635</v>
      </c>
      <c r="CB145">
        <v>9.9910650000000004E-2</v>
      </c>
      <c r="CC145">
        <v>33.872675000000001</v>
      </c>
      <c r="CD145">
        <v>999.9</v>
      </c>
      <c r="CE145">
        <v>33.694262500000001</v>
      </c>
      <c r="CF145">
        <v>0</v>
      </c>
      <c r="CG145">
        <v>0</v>
      </c>
      <c r="CH145">
        <v>9029.2962499999994</v>
      </c>
      <c r="CI145">
        <v>0</v>
      </c>
      <c r="CJ145">
        <v>381.00200000000001</v>
      </c>
      <c r="CK145">
        <v>-28.117825</v>
      </c>
      <c r="CL145">
        <v>854.86075000000005</v>
      </c>
      <c r="CM145">
        <v>882.86787499999991</v>
      </c>
      <c r="CN145">
        <v>1.1771050000000001</v>
      </c>
      <c r="CO145">
        <v>854.63599999999997</v>
      </c>
      <c r="CP145">
        <v>31.9776375</v>
      </c>
      <c r="CQ145">
        <v>3.3507387500000001</v>
      </c>
      <c r="CR145">
        <v>3.2317762499999998</v>
      </c>
      <c r="CS145">
        <v>25.88185</v>
      </c>
      <c r="CT145">
        <v>25.272874999999999</v>
      </c>
      <c r="CU145">
        <v>1200.02</v>
      </c>
      <c r="CV145">
        <v>0.957997125</v>
      </c>
      <c r="CW145">
        <v>4.2002687499999997E-2</v>
      </c>
      <c r="CX145">
        <v>0</v>
      </c>
      <c r="CY145">
        <v>965.8119999999999</v>
      </c>
      <c r="CZ145">
        <v>5.0001600000000002</v>
      </c>
      <c r="DA145">
        <v>12506.2</v>
      </c>
      <c r="DB145">
        <v>9515.3137500000012</v>
      </c>
      <c r="DC145">
        <v>47.436999999999998</v>
      </c>
      <c r="DD145">
        <v>49.16375</v>
      </c>
      <c r="DE145">
        <v>48.452749999999988</v>
      </c>
      <c r="DF145">
        <v>48.273249999999997</v>
      </c>
      <c r="DG145">
        <v>49.179250000000003</v>
      </c>
      <c r="DH145">
        <v>1144.8275000000001</v>
      </c>
      <c r="DI145">
        <v>50.192500000000003</v>
      </c>
      <c r="DJ145">
        <v>0</v>
      </c>
      <c r="DK145">
        <v>2800.400000095367</v>
      </c>
      <c r="DL145">
        <v>0</v>
      </c>
      <c r="DM145">
        <v>964.40359999999998</v>
      </c>
      <c r="DN145">
        <v>16.229615354143821</v>
      </c>
      <c r="DO145">
        <v>240.85384587739</v>
      </c>
      <c r="DP145">
        <v>12484.896000000001</v>
      </c>
      <c r="DQ145">
        <v>15</v>
      </c>
      <c r="DR145">
        <v>1665062474.5</v>
      </c>
      <c r="DS145" t="s">
        <v>382</v>
      </c>
      <c r="DT145">
        <v>1665062474.5</v>
      </c>
      <c r="DU145">
        <v>1665062474.5</v>
      </c>
      <c r="DV145">
        <v>8</v>
      </c>
      <c r="DW145">
        <v>-4.1000000000000002E-2</v>
      </c>
      <c r="DX145">
        <v>-0.11700000000000001</v>
      </c>
      <c r="DY145">
        <v>-0.78400000000000003</v>
      </c>
      <c r="DZ145">
        <v>0.32200000000000001</v>
      </c>
      <c r="EA145">
        <v>415</v>
      </c>
      <c r="EB145">
        <v>32</v>
      </c>
      <c r="EC145">
        <v>0.34</v>
      </c>
      <c r="ED145">
        <v>0.23</v>
      </c>
      <c r="EE145">
        <v>-27.809735</v>
      </c>
      <c r="EF145">
        <v>-2.2784803001876059</v>
      </c>
      <c r="EG145">
        <v>0.2223455042833114</v>
      </c>
      <c r="EH145">
        <v>0</v>
      </c>
      <c r="EI145">
        <v>963.31655882352936</v>
      </c>
      <c r="EJ145">
        <v>16.79726509332443</v>
      </c>
      <c r="EK145">
        <v>1.6602240315015011</v>
      </c>
      <c r="EL145">
        <v>0</v>
      </c>
      <c r="EM145">
        <v>1.1937575</v>
      </c>
      <c r="EN145">
        <v>-0.3439121200750479</v>
      </c>
      <c r="EO145">
        <v>4.0393493519996521E-2</v>
      </c>
      <c r="EP145">
        <v>0</v>
      </c>
      <c r="EQ145">
        <v>0</v>
      </c>
      <c r="ER145">
        <v>3</v>
      </c>
      <c r="ES145" t="s">
        <v>400</v>
      </c>
      <c r="ET145">
        <v>3.3691900000000001</v>
      </c>
      <c r="EU145">
        <v>2.8936700000000002</v>
      </c>
      <c r="EV145">
        <v>0.15993199999999999</v>
      </c>
      <c r="EW145">
        <v>0.16575200000000001</v>
      </c>
      <c r="EX145">
        <v>0.13825200000000001</v>
      </c>
      <c r="EY145">
        <v>0.13728000000000001</v>
      </c>
      <c r="EZ145">
        <v>29008.400000000001</v>
      </c>
      <c r="FA145">
        <v>25090.1</v>
      </c>
      <c r="FB145">
        <v>30869.5</v>
      </c>
      <c r="FC145">
        <v>28037.1</v>
      </c>
      <c r="FD145">
        <v>35061.699999999997</v>
      </c>
      <c r="FE145">
        <v>34153.1</v>
      </c>
      <c r="FF145">
        <v>40254.800000000003</v>
      </c>
      <c r="FG145">
        <v>39106.6</v>
      </c>
      <c r="FH145">
        <v>2.3052700000000002</v>
      </c>
      <c r="FI145">
        <v>2.1692999999999998</v>
      </c>
      <c r="FJ145">
        <v>0</v>
      </c>
      <c r="FK145">
        <v>7.8432299999999996E-2</v>
      </c>
      <c r="FL145">
        <v>999.9</v>
      </c>
      <c r="FM145">
        <v>32.434199999999997</v>
      </c>
      <c r="FN145">
        <v>59.3</v>
      </c>
      <c r="FO145">
        <v>38.799999999999997</v>
      </c>
      <c r="FP145">
        <v>40.789200000000001</v>
      </c>
      <c r="FQ145">
        <v>50.620899999999999</v>
      </c>
      <c r="FR145">
        <v>30.8413</v>
      </c>
      <c r="FS145">
        <v>2</v>
      </c>
      <c r="FT145">
        <v>0.66266800000000003</v>
      </c>
      <c r="FU145">
        <v>1.06948</v>
      </c>
      <c r="FV145">
        <v>20.205300000000001</v>
      </c>
      <c r="FW145">
        <v>5.2142900000000001</v>
      </c>
      <c r="FX145">
        <v>11.974</v>
      </c>
      <c r="FY145">
        <v>4.9895500000000004</v>
      </c>
      <c r="FZ145">
        <v>3.2924500000000001</v>
      </c>
      <c r="GA145">
        <v>9999</v>
      </c>
      <c r="GB145">
        <v>9999</v>
      </c>
      <c r="GC145">
        <v>9999</v>
      </c>
      <c r="GD145">
        <v>999.9</v>
      </c>
      <c r="GE145">
        <v>4.9713900000000004</v>
      </c>
      <c r="GF145">
        <v>1.87422</v>
      </c>
      <c r="GG145">
        <v>1.8705400000000001</v>
      </c>
      <c r="GH145">
        <v>1.87015</v>
      </c>
      <c r="GI145">
        <v>1.8747</v>
      </c>
      <c r="GJ145">
        <v>1.87148</v>
      </c>
      <c r="GK145">
        <v>1.8669100000000001</v>
      </c>
      <c r="GL145">
        <v>1.8778999999999999</v>
      </c>
      <c r="GM145">
        <v>0</v>
      </c>
      <c r="GN145">
        <v>0</v>
      </c>
      <c r="GO145">
        <v>0</v>
      </c>
      <c r="GP145">
        <v>0</v>
      </c>
      <c r="GQ145" t="s">
        <v>384</v>
      </c>
      <c r="GR145" t="s">
        <v>385</v>
      </c>
      <c r="GS145" t="s">
        <v>386</v>
      </c>
      <c r="GT145" t="s">
        <v>386</v>
      </c>
      <c r="GU145" t="s">
        <v>386</v>
      </c>
      <c r="GV145" t="s">
        <v>386</v>
      </c>
      <c r="GW145">
        <v>0</v>
      </c>
      <c r="GX145">
        <v>100</v>
      </c>
      <c r="GY145">
        <v>100</v>
      </c>
      <c r="GZ145">
        <v>-0.78400000000000003</v>
      </c>
      <c r="HA145">
        <v>0.32200000000000001</v>
      </c>
      <c r="HB145">
        <v>-0.78395000000000437</v>
      </c>
      <c r="HC145">
        <v>0</v>
      </c>
      <c r="HD145">
        <v>0</v>
      </c>
      <c r="HE145">
        <v>0</v>
      </c>
      <c r="HF145">
        <v>0.32204000000000832</v>
      </c>
      <c r="HG145">
        <v>0</v>
      </c>
      <c r="HH145">
        <v>0</v>
      </c>
      <c r="HI145">
        <v>0</v>
      </c>
      <c r="HJ145">
        <v>-1</v>
      </c>
      <c r="HK145">
        <v>-1</v>
      </c>
      <c r="HL145">
        <v>-1</v>
      </c>
      <c r="HM145">
        <v>-1</v>
      </c>
      <c r="HN145">
        <v>51.5</v>
      </c>
      <c r="HO145">
        <v>51.5</v>
      </c>
      <c r="HP145">
        <v>2.4060100000000002</v>
      </c>
      <c r="HQ145">
        <v>2.5439500000000002</v>
      </c>
      <c r="HR145">
        <v>2.1484399999999999</v>
      </c>
      <c r="HS145">
        <v>2.5830099999999998</v>
      </c>
      <c r="HT145">
        <v>2.5451700000000002</v>
      </c>
      <c r="HU145">
        <v>2.2961399999999998</v>
      </c>
      <c r="HV145">
        <v>42.992899999999999</v>
      </c>
      <c r="HW145">
        <v>13.8956</v>
      </c>
      <c r="HX145">
        <v>18</v>
      </c>
      <c r="HY145">
        <v>694.12699999999995</v>
      </c>
      <c r="HZ145">
        <v>716.38300000000004</v>
      </c>
      <c r="IA145">
        <v>30.998699999999999</v>
      </c>
      <c r="IB145">
        <v>35.816800000000001</v>
      </c>
      <c r="IC145">
        <v>29.999500000000001</v>
      </c>
      <c r="ID145">
        <v>35.676099999999998</v>
      </c>
      <c r="IE145">
        <v>35.630899999999997</v>
      </c>
      <c r="IF145">
        <v>48.226300000000002</v>
      </c>
      <c r="IG145">
        <v>27.603300000000001</v>
      </c>
      <c r="IH145">
        <v>65.0916</v>
      </c>
      <c r="II145">
        <v>31</v>
      </c>
      <c r="IJ145">
        <v>869.84299999999996</v>
      </c>
      <c r="IK145">
        <v>32.0032</v>
      </c>
      <c r="IL145">
        <v>98.396699999999996</v>
      </c>
      <c r="IM145">
        <v>98.460099999999997</v>
      </c>
    </row>
    <row r="146" spans="1:247" x14ac:dyDescent="0.2">
      <c r="A146">
        <v>131</v>
      </c>
      <c r="B146">
        <v>1665065567.5999999</v>
      </c>
      <c r="C146">
        <v>519</v>
      </c>
      <c r="D146" t="s">
        <v>648</v>
      </c>
      <c r="E146" t="s">
        <v>649</v>
      </c>
      <c r="F146">
        <v>4</v>
      </c>
      <c r="G146">
        <v>1665065565.5999999</v>
      </c>
      <c r="H146">
        <f t="shared" si="68"/>
        <v>1.3479309852565302E-3</v>
      </c>
      <c r="I146">
        <f t="shared" si="69"/>
        <v>1.3479309852565302</v>
      </c>
      <c r="J146">
        <f t="shared" si="70"/>
        <v>19.195179351213156</v>
      </c>
      <c r="K146">
        <f t="shared" si="71"/>
        <v>833.62228571428579</v>
      </c>
      <c r="L146">
        <f t="shared" si="72"/>
        <v>368.77721705014358</v>
      </c>
      <c r="M146">
        <f t="shared" si="73"/>
        <v>37.306615940875318</v>
      </c>
      <c r="N146">
        <f t="shared" si="74"/>
        <v>84.331745604199838</v>
      </c>
      <c r="O146">
        <f t="shared" si="75"/>
        <v>6.9684110638334365E-2</v>
      </c>
      <c r="P146">
        <f t="shared" si="76"/>
        <v>2.7646294197285868</v>
      </c>
      <c r="Q146">
        <f t="shared" si="77"/>
        <v>6.8722843583921403E-2</v>
      </c>
      <c r="R146">
        <f t="shared" si="78"/>
        <v>4.3037038516771028E-2</v>
      </c>
      <c r="S146">
        <f t="shared" si="79"/>
        <v>194.42600061253324</v>
      </c>
      <c r="T146">
        <f t="shared" si="80"/>
        <v>34.710075735811053</v>
      </c>
      <c r="U146">
        <f t="shared" si="81"/>
        <v>33.703357142857143</v>
      </c>
      <c r="V146">
        <f t="shared" si="82"/>
        <v>5.2552338796458971</v>
      </c>
      <c r="W146">
        <f t="shared" si="83"/>
        <v>63.243227087654063</v>
      </c>
      <c r="X146">
        <f t="shared" si="84"/>
        <v>3.3554660002573975</v>
      </c>
      <c r="Y146">
        <f t="shared" si="85"/>
        <v>5.3056527232659665</v>
      </c>
      <c r="Z146">
        <f t="shared" si="86"/>
        <v>1.8997678793884996</v>
      </c>
      <c r="AA146">
        <f t="shared" si="87"/>
        <v>-59.44375644981298</v>
      </c>
      <c r="AB146">
        <f t="shared" si="88"/>
        <v>25.474210486728261</v>
      </c>
      <c r="AC146">
        <f t="shared" si="89"/>
        <v>2.126638206265226</v>
      </c>
      <c r="AD146">
        <f t="shared" si="90"/>
        <v>162.58309285571374</v>
      </c>
      <c r="AE146">
        <f t="shared" si="91"/>
        <v>29.491505017678524</v>
      </c>
      <c r="AF146">
        <f t="shared" si="92"/>
        <v>1.340897789728335</v>
      </c>
      <c r="AG146">
        <f t="shared" si="93"/>
        <v>19.195179351213156</v>
      </c>
      <c r="AH146">
        <v>889.97144258038145</v>
      </c>
      <c r="AI146">
        <v>864.77567272727231</v>
      </c>
      <c r="AJ146">
        <v>1.703735490431652</v>
      </c>
      <c r="AK146">
        <v>66.416550813611067</v>
      </c>
      <c r="AL146">
        <f t="shared" si="94"/>
        <v>1.3479309852565302</v>
      </c>
      <c r="AM146">
        <v>31.97370169955726</v>
      </c>
      <c r="AN146">
        <v>33.171960606060601</v>
      </c>
      <c r="AO146">
        <v>9.7367132384703324E-4</v>
      </c>
      <c r="AP146">
        <v>79.004078207123655</v>
      </c>
      <c r="AQ146">
        <v>9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47119.018854792841</v>
      </c>
      <c r="AV146" t="s">
        <v>379</v>
      </c>
      <c r="AW146" t="s">
        <v>379</v>
      </c>
      <c r="AX146">
        <v>0</v>
      </c>
      <c r="AY146">
        <v>0</v>
      </c>
      <c r="AZ146">
        <v>261</v>
      </c>
      <c r="BA146">
        <v>1000</v>
      </c>
      <c r="BB146" t="s">
        <v>380</v>
      </c>
      <c r="BC146">
        <v>1176.155</v>
      </c>
      <c r="BD146">
        <v>1226.1110000000001</v>
      </c>
      <c r="BE146">
        <v>1216</v>
      </c>
      <c r="BF146">
        <v>1.4603136E-4</v>
      </c>
      <c r="BG146">
        <v>9.7405935999999986E-4</v>
      </c>
      <c r="BH146">
        <v>4.7597999359999997E-2</v>
      </c>
      <c r="BI146">
        <v>7.5799999999999999E-4</v>
      </c>
      <c r="BJ146">
        <f t="shared" si="98"/>
        <v>1200</v>
      </c>
      <c r="BK146">
        <f t="shared" si="99"/>
        <v>1009.50569979924</v>
      </c>
      <c r="BL146">
        <f t="shared" si="100"/>
        <v>0.84125474983269999</v>
      </c>
      <c r="BM146">
        <f t="shared" si="101"/>
        <v>0.16202166717711103</v>
      </c>
      <c r="BN146">
        <v>6</v>
      </c>
      <c r="BO146">
        <v>0.5</v>
      </c>
      <c r="BP146" t="s">
        <v>381</v>
      </c>
      <c r="BQ146">
        <v>2</v>
      </c>
      <c r="BR146" t="b">
        <v>1</v>
      </c>
      <c r="BS146">
        <v>1665065565.5999999</v>
      </c>
      <c r="BT146">
        <v>833.62228571428579</v>
      </c>
      <c r="BU146">
        <v>861.87642857142862</v>
      </c>
      <c r="BV146">
        <v>33.168900000000001</v>
      </c>
      <c r="BW146">
        <v>31.97222857142857</v>
      </c>
      <c r="BX146">
        <v>834.40628571428567</v>
      </c>
      <c r="BY146">
        <v>32.846814285714302</v>
      </c>
      <c r="BZ146">
        <v>650.01385714285709</v>
      </c>
      <c r="CA146">
        <v>101.063</v>
      </c>
      <c r="CB146">
        <v>0.1000171714285714</v>
      </c>
      <c r="CC146">
        <v>33.874271428571433</v>
      </c>
      <c r="CD146">
        <v>999.89999999999986</v>
      </c>
      <c r="CE146">
        <v>33.703357142857143</v>
      </c>
      <c r="CF146">
        <v>0</v>
      </c>
      <c r="CG146">
        <v>0</v>
      </c>
      <c r="CH146">
        <v>8992.59</v>
      </c>
      <c r="CI146">
        <v>0</v>
      </c>
      <c r="CJ146">
        <v>387.25214285714281</v>
      </c>
      <c r="CK146">
        <v>-28.254171428571428</v>
      </c>
      <c r="CL146">
        <v>862.2208571428572</v>
      </c>
      <c r="CM146">
        <v>890.34257142857143</v>
      </c>
      <c r="CN146">
        <v>1.196634285714286</v>
      </c>
      <c r="CO146">
        <v>861.87642857142862</v>
      </c>
      <c r="CP146">
        <v>31.97222857142857</v>
      </c>
      <c r="CQ146">
        <v>3.3521485714285708</v>
      </c>
      <c r="CR146">
        <v>3.2312128571428569</v>
      </c>
      <c r="CS146">
        <v>25.888942857142862</v>
      </c>
      <c r="CT146">
        <v>25.269942857142858</v>
      </c>
      <c r="CU146">
        <v>1200</v>
      </c>
      <c r="CV146">
        <v>0.95799928571428572</v>
      </c>
      <c r="CW146">
        <v>4.2000585714285707E-2</v>
      </c>
      <c r="CX146">
        <v>0</v>
      </c>
      <c r="CY146">
        <v>967.14814285714294</v>
      </c>
      <c r="CZ146">
        <v>5.0001600000000002</v>
      </c>
      <c r="DA146">
        <v>12536.17142857143</v>
      </c>
      <c r="DB146">
        <v>9515.1757142857132</v>
      </c>
      <c r="DC146">
        <v>47.410428571428568</v>
      </c>
      <c r="DD146">
        <v>49.125</v>
      </c>
      <c r="DE146">
        <v>48.446000000000012</v>
      </c>
      <c r="DF146">
        <v>48.223000000000013</v>
      </c>
      <c r="DG146">
        <v>49.125</v>
      </c>
      <c r="DH146">
        <v>1144.81</v>
      </c>
      <c r="DI146">
        <v>50.19</v>
      </c>
      <c r="DJ146">
        <v>0</v>
      </c>
      <c r="DK146">
        <v>2804.599999904633</v>
      </c>
      <c r="DL146">
        <v>0</v>
      </c>
      <c r="DM146">
        <v>965.51342307692312</v>
      </c>
      <c r="DN146">
        <v>16.976307685199359</v>
      </c>
      <c r="DO146">
        <v>323.19658114351898</v>
      </c>
      <c r="DP146">
        <v>12503.76538461539</v>
      </c>
      <c r="DQ146">
        <v>15</v>
      </c>
      <c r="DR146">
        <v>1665062474.5</v>
      </c>
      <c r="DS146" t="s">
        <v>382</v>
      </c>
      <c r="DT146">
        <v>1665062474.5</v>
      </c>
      <c r="DU146">
        <v>1665062474.5</v>
      </c>
      <c r="DV146">
        <v>8</v>
      </c>
      <c r="DW146">
        <v>-4.1000000000000002E-2</v>
      </c>
      <c r="DX146">
        <v>-0.11700000000000001</v>
      </c>
      <c r="DY146">
        <v>-0.78400000000000003</v>
      </c>
      <c r="DZ146">
        <v>0.32200000000000001</v>
      </c>
      <c r="EA146">
        <v>415</v>
      </c>
      <c r="EB146">
        <v>32</v>
      </c>
      <c r="EC146">
        <v>0.34</v>
      </c>
      <c r="ED146">
        <v>0.23</v>
      </c>
      <c r="EE146">
        <v>-27.955345000000001</v>
      </c>
      <c r="EF146">
        <v>-2.1148547842400931</v>
      </c>
      <c r="EG146">
        <v>0.20639584170956549</v>
      </c>
      <c r="EH146">
        <v>0</v>
      </c>
      <c r="EI146">
        <v>964.49305882352928</v>
      </c>
      <c r="EJ146">
        <v>16.992910599509749</v>
      </c>
      <c r="EK146">
        <v>1.678216033579508</v>
      </c>
      <c r="EL146">
        <v>0</v>
      </c>
      <c r="EM146">
        <v>1.18263275</v>
      </c>
      <c r="EN146">
        <v>-0.115727166979363</v>
      </c>
      <c r="EO146">
        <v>3.0511257921257522E-2</v>
      </c>
      <c r="EP146">
        <v>0</v>
      </c>
      <c r="EQ146">
        <v>0</v>
      </c>
      <c r="ER146">
        <v>3</v>
      </c>
      <c r="ES146" t="s">
        <v>400</v>
      </c>
      <c r="ET146">
        <v>3.3692799999999998</v>
      </c>
      <c r="EU146">
        <v>2.8937300000000001</v>
      </c>
      <c r="EV146">
        <v>0.16078000000000001</v>
      </c>
      <c r="EW146">
        <v>0.166597</v>
      </c>
      <c r="EX146">
        <v>0.13827900000000001</v>
      </c>
      <c r="EY146">
        <v>0.13725699999999999</v>
      </c>
      <c r="EZ146">
        <v>28978.9</v>
      </c>
      <c r="FA146">
        <v>25065.599999999999</v>
      </c>
      <c r="FB146">
        <v>30869.3</v>
      </c>
      <c r="FC146">
        <v>28038.1</v>
      </c>
      <c r="FD146">
        <v>35060.400000000001</v>
      </c>
      <c r="FE146">
        <v>34155.199999999997</v>
      </c>
      <c r="FF146">
        <v>40254.6</v>
      </c>
      <c r="FG146">
        <v>39107.9</v>
      </c>
      <c r="FH146">
        <v>2.3055699999999999</v>
      </c>
      <c r="FI146">
        <v>2.16987</v>
      </c>
      <c r="FJ146">
        <v>0</v>
      </c>
      <c r="FK146">
        <v>7.8931500000000002E-2</v>
      </c>
      <c r="FL146">
        <v>999.9</v>
      </c>
      <c r="FM146">
        <v>32.426400000000001</v>
      </c>
      <c r="FN146">
        <v>59.3</v>
      </c>
      <c r="FO146">
        <v>38.799999999999997</v>
      </c>
      <c r="FP146">
        <v>40.792000000000002</v>
      </c>
      <c r="FQ146">
        <v>50.980899999999998</v>
      </c>
      <c r="FR146">
        <v>30.597000000000001</v>
      </c>
      <c r="FS146">
        <v>2</v>
      </c>
      <c r="FT146">
        <v>0.66241099999999997</v>
      </c>
      <c r="FU146">
        <v>1.0659400000000001</v>
      </c>
      <c r="FV146">
        <v>20.205400000000001</v>
      </c>
      <c r="FW146">
        <v>5.2140000000000004</v>
      </c>
      <c r="FX146">
        <v>11.974</v>
      </c>
      <c r="FY146">
        <v>4.9897999999999998</v>
      </c>
      <c r="FZ146">
        <v>3.2924799999999999</v>
      </c>
      <c r="GA146">
        <v>9999</v>
      </c>
      <c r="GB146">
        <v>9999</v>
      </c>
      <c r="GC146">
        <v>9999</v>
      </c>
      <c r="GD146">
        <v>999.9</v>
      </c>
      <c r="GE146">
        <v>4.9713700000000003</v>
      </c>
      <c r="GF146">
        <v>1.8742099999999999</v>
      </c>
      <c r="GG146">
        <v>1.87053</v>
      </c>
      <c r="GH146">
        <v>1.87015</v>
      </c>
      <c r="GI146">
        <v>1.87469</v>
      </c>
      <c r="GJ146">
        <v>1.87147</v>
      </c>
      <c r="GK146">
        <v>1.8669199999999999</v>
      </c>
      <c r="GL146">
        <v>1.8778999999999999</v>
      </c>
      <c r="GM146">
        <v>0</v>
      </c>
      <c r="GN146">
        <v>0</v>
      </c>
      <c r="GO146">
        <v>0</v>
      </c>
      <c r="GP146">
        <v>0</v>
      </c>
      <c r="GQ146" t="s">
        <v>384</v>
      </c>
      <c r="GR146" t="s">
        <v>385</v>
      </c>
      <c r="GS146" t="s">
        <v>386</v>
      </c>
      <c r="GT146" t="s">
        <v>386</v>
      </c>
      <c r="GU146" t="s">
        <v>386</v>
      </c>
      <c r="GV146" t="s">
        <v>386</v>
      </c>
      <c r="GW146">
        <v>0</v>
      </c>
      <c r="GX146">
        <v>100</v>
      </c>
      <c r="GY146">
        <v>100</v>
      </c>
      <c r="GZ146">
        <v>-0.78400000000000003</v>
      </c>
      <c r="HA146">
        <v>0.32200000000000001</v>
      </c>
      <c r="HB146">
        <v>-0.78395000000000437</v>
      </c>
      <c r="HC146">
        <v>0</v>
      </c>
      <c r="HD146">
        <v>0</v>
      </c>
      <c r="HE146">
        <v>0</v>
      </c>
      <c r="HF146">
        <v>0.32204000000000832</v>
      </c>
      <c r="HG146">
        <v>0</v>
      </c>
      <c r="HH146">
        <v>0</v>
      </c>
      <c r="HI146">
        <v>0</v>
      </c>
      <c r="HJ146">
        <v>-1</v>
      </c>
      <c r="HK146">
        <v>-1</v>
      </c>
      <c r="HL146">
        <v>-1</v>
      </c>
      <c r="HM146">
        <v>-1</v>
      </c>
      <c r="HN146">
        <v>51.6</v>
      </c>
      <c r="HO146">
        <v>51.6</v>
      </c>
      <c r="HP146">
        <v>2.4218799999999998</v>
      </c>
      <c r="HQ146">
        <v>2.5500500000000001</v>
      </c>
      <c r="HR146">
        <v>2.1484399999999999</v>
      </c>
      <c r="HS146">
        <v>2.5817899999999998</v>
      </c>
      <c r="HT146">
        <v>2.5451700000000002</v>
      </c>
      <c r="HU146">
        <v>2.3034699999999999</v>
      </c>
      <c r="HV146">
        <v>42.992899999999999</v>
      </c>
      <c r="HW146">
        <v>13.886900000000001</v>
      </c>
      <c r="HX146">
        <v>18</v>
      </c>
      <c r="HY146">
        <v>694.31799999999998</v>
      </c>
      <c r="HZ146">
        <v>716.89</v>
      </c>
      <c r="IA146">
        <v>30.998899999999999</v>
      </c>
      <c r="IB146">
        <v>35.811300000000003</v>
      </c>
      <c r="IC146">
        <v>29.999700000000001</v>
      </c>
      <c r="ID146">
        <v>35.671199999999999</v>
      </c>
      <c r="IE146">
        <v>35.625999999999998</v>
      </c>
      <c r="IF146">
        <v>48.534199999999998</v>
      </c>
      <c r="IG146">
        <v>27.603300000000001</v>
      </c>
      <c r="IH146">
        <v>64.721000000000004</v>
      </c>
      <c r="II146">
        <v>31</v>
      </c>
      <c r="IJ146">
        <v>876.52200000000005</v>
      </c>
      <c r="IK146">
        <v>32.0032</v>
      </c>
      <c r="IL146">
        <v>98.396199999999993</v>
      </c>
      <c r="IM146">
        <v>98.4636</v>
      </c>
    </row>
    <row r="147" spans="1:247" x14ac:dyDescent="0.2">
      <c r="A147">
        <v>132</v>
      </c>
      <c r="B147">
        <v>1665065571.5999999</v>
      </c>
      <c r="C147">
        <v>523</v>
      </c>
      <c r="D147" t="s">
        <v>650</v>
      </c>
      <c r="E147" t="s">
        <v>651</v>
      </c>
      <c r="F147">
        <v>4</v>
      </c>
      <c r="G147">
        <v>1665065569.2874999</v>
      </c>
      <c r="H147">
        <f t="shared" si="68"/>
        <v>1.3600349753598341E-3</v>
      </c>
      <c r="I147">
        <f t="shared" si="69"/>
        <v>1.3600349753598342</v>
      </c>
      <c r="J147">
        <f t="shared" si="70"/>
        <v>19.154022878296097</v>
      </c>
      <c r="K147">
        <f t="shared" si="71"/>
        <v>839.74649999999997</v>
      </c>
      <c r="L147">
        <f t="shared" si="72"/>
        <v>379.29535324516826</v>
      </c>
      <c r="M147">
        <f t="shared" si="73"/>
        <v>38.369800239071452</v>
      </c>
      <c r="N147">
        <f t="shared" si="74"/>
        <v>84.94938095282312</v>
      </c>
      <c r="O147">
        <f t="shared" si="75"/>
        <v>7.0278397477732901E-2</v>
      </c>
      <c r="P147">
        <f t="shared" si="76"/>
        <v>2.7594614047190005</v>
      </c>
      <c r="Q147">
        <f t="shared" si="77"/>
        <v>6.9298985209545735E-2</v>
      </c>
      <c r="R147">
        <f t="shared" si="78"/>
        <v>4.3398724919142255E-2</v>
      </c>
      <c r="S147">
        <f t="shared" si="79"/>
        <v>194.42161161252437</v>
      </c>
      <c r="T147">
        <f t="shared" si="80"/>
        <v>34.706186862964188</v>
      </c>
      <c r="U147">
        <f t="shared" si="81"/>
        <v>33.708137499999992</v>
      </c>
      <c r="V147">
        <f t="shared" si="82"/>
        <v>5.2566383754563288</v>
      </c>
      <c r="W147">
        <f t="shared" si="83"/>
        <v>63.256745422911578</v>
      </c>
      <c r="X147">
        <f t="shared" si="84"/>
        <v>3.3558091637771486</v>
      </c>
      <c r="Y147">
        <f t="shared" si="85"/>
        <v>5.3050613675133453</v>
      </c>
      <c r="Z147">
        <f t="shared" si="86"/>
        <v>1.9008292116791803</v>
      </c>
      <c r="AA147">
        <f t="shared" si="87"/>
        <v>-59.977542413368681</v>
      </c>
      <c r="AB147">
        <f t="shared" si="88"/>
        <v>24.418421264647037</v>
      </c>
      <c r="AC147">
        <f t="shared" si="89"/>
        <v>2.0423443618243478</v>
      </c>
      <c r="AD147">
        <f t="shared" si="90"/>
        <v>160.90483482562709</v>
      </c>
      <c r="AE147">
        <f t="shared" si="91"/>
        <v>29.454198762094485</v>
      </c>
      <c r="AF147">
        <f t="shared" si="92"/>
        <v>1.3656147646309891</v>
      </c>
      <c r="AG147">
        <f t="shared" si="93"/>
        <v>19.154022878296097</v>
      </c>
      <c r="AH147">
        <v>896.78757404410658</v>
      </c>
      <c r="AI147">
        <v>871.64749696969648</v>
      </c>
      <c r="AJ147">
        <v>1.699909678867072</v>
      </c>
      <c r="AK147">
        <v>66.416550813611067</v>
      </c>
      <c r="AL147">
        <f t="shared" si="94"/>
        <v>1.3600349753598342</v>
      </c>
      <c r="AM147">
        <v>31.958714755654562</v>
      </c>
      <c r="AN147">
        <v>33.17196848484847</v>
      </c>
      <c r="AO147">
        <v>9.7280045640025779E-5</v>
      </c>
      <c r="AP147">
        <v>79.004078207123655</v>
      </c>
      <c r="AQ147">
        <v>9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46977.716907269671</v>
      </c>
      <c r="AV147" t="s">
        <v>379</v>
      </c>
      <c r="AW147" t="s">
        <v>379</v>
      </c>
      <c r="AX147">
        <v>0</v>
      </c>
      <c r="AY147">
        <v>0</v>
      </c>
      <c r="AZ147">
        <v>261</v>
      </c>
      <c r="BA147">
        <v>1000</v>
      </c>
      <c r="BB147" t="s">
        <v>380</v>
      </c>
      <c r="BC147">
        <v>1176.155</v>
      </c>
      <c r="BD147">
        <v>1226.1110000000001</v>
      </c>
      <c r="BE147">
        <v>1216</v>
      </c>
      <c r="BF147">
        <v>1.4603136E-4</v>
      </c>
      <c r="BG147">
        <v>9.7405935999999986E-4</v>
      </c>
      <c r="BH147">
        <v>4.7597999359999997E-2</v>
      </c>
      <c r="BI147">
        <v>7.5799999999999999E-4</v>
      </c>
      <c r="BJ147">
        <f t="shared" si="98"/>
        <v>1199.9725000000001</v>
      </c>
      <c r="BK147">
        <f t="shared" si="99"/>
        <v>1009.4825997992355</v>
      </c>
      <c r="BL147">
        <f t="shared" si="100"/>
        <v>0.84125477858803877</v>
      </c>
      <c r="BM147">
        <f t="shared" si="101"/>
        <v>0.16202172267491494</v>
      </c>
      <c r="BN147">
        <v>6</v>
      </c>
      <c r="BO147">
        <v>0.5</v>
      </c>
      <c r="BP147" t="s">
        <v>381</v>
      </c>
      <c r="BQ147">
        <v>2</v>
      </c>
      <c r="BR147" t="b">
        <v>1</v>
      </c>
      <c r="BS147">
        <v>1665065569.2874999</v>
      </c>
      <c r="BT147">
        <v>839.74649999999997</v>
      </c>
      <c r="BU147">
        <v>867.99237500000004</v>
      </c>
      <c r="BV147">
        <v>33.1730375</v>
      </c>
      <c r="BW147">
        <v>31.954337500000001</v>
      </c>
      <c r="BX147">
        <v>840.53037500000005</v>
      </c>
      <c r="BY147">
        <v>32.850999999999999</v>
      </c>
      <c r="BZ147">
        <v>650.02700000000004</v>
      </c>
      <c r="CA147">
        <v>101.0605</v>
      </c>
      <c r="CB147">
        <v>0.1002442875</v>
      </c>
      <c r="CC147">
        <v>33.872275000000002</v>
      </c>
      <c r="CD147">
        <v>999.9</v>
      </c>
      <c r="CE147">
        <v>33.708137499999992</v>
      </c>
      <c r="CF147">
        <v>0</v>
      </c>
      <c r="CG147">
        <v>0</v>
      </c>
      <c r="CH147">
        <v>8965.39</v>
      </c>
      <c r="CI147">
        <v>0</v>
      </c>
      <c r="CJ147">
        <v>391.20712500000002</v>
      </c>
      <c r="CK147">
        <v>-28.245950000000001</v>
      </c>
      <c r="CL147">
        <v>868.55925000000002</v>
      </c>
      <c r="CM147">
        <v>896.64400000000001</v>
      </c>
      <c r="CN147">
        <v>1.2186925</v>
      </c>
      <c r="CO147">
        <v>867.99237500000004</v>
      </c>
      <c r="CP147">
        <v>31.954337500000001</v>
      </c>
      <c r="CQ147">
        <v>3.3524775</v>
      </c>
      <c r="CR147">
        <v>3.2293212499999999</v>
      </c>
      <c r="CS147">
        <v>25.8906125</v>
      </c>
      <c r="CT147">
        <v>25.260087500000001</v>
      </c>
      <c r="CU147">
        <v>1199.9725000000001</v>
      </c>
      <c r="CV147">
        <v>0.95799849999999998</v>
      </c>
      <c r="CW147">
        <v>4.200135E-2</v>
      </c>
      <c r="CX147">
        <v>0</v>
      </c>
      <c r="CY147">
        <v>967.87275</v>
      </c>
      <c r="CZ147">
        <v>5.0001600000000002</v>
      </c>
      <c r="DA147">
        <v>12553.575000000001</v>
      </c>
      <c r="DB147">
        <v>9514.9712500000005</v>
      </c>
      <c r="DC147">
        <v>47.382750000000001</v>
      </c>
      <c r="DD147">
        <v>49.125</v>
      </c>
      <c r="DE147">
        <v>48.444875000000003</v>
      </c>
      <c r="DF147">
        <v>48.242125000000001</v>
      </c>
      <c r="DG147">
        <v>49.148249999999997</v>
      </c>
      <c r="DH147">
        <v>1144.7825</v>
      </c>
      <c r="DI147">
        <v>50.19</v>
      </c>
      <c r="DJ147">
        <v>0</v>
      </c>
      <c r="DK147">
        <v>2808.7999999523158</v>
      </c>
      <c r="DL147">
        <v>0</v>
      </c>
      <c r="DM147">
        <v>966.72291999999982</v>
      </c>
      <c r="DN147">
        <v>15.07300001759061</v>
      </c>
      <c r="DO147">
        <v>346.78461597386882</v>
      </c>
      <c r="DP147">
        <v>12527.432000000001</v>
      </c>
      <c r="DQ147">
        <v>15</v>
      </c>
      <c r="DR147">
        <v>1665062474.5</v>
      </c>
      <c r="DS147" t="s">
        <v>382</v>
      </c>
      <c r="DT147">
        <v>1665062474.5</v>
      </c>
      <c r="DU147">
        <v>1665062474.5</v>
      </c>
      <c r="DV147">
        <v>8</v>
      </c>
      <c r="DW147">
        <v>-4.1000000000000002E-2</v>
      </c>
      <c r="DX147">
        <v>-0.11700000000000001</v>
      </c>
      <c r="DY147">
        <v>-0.78400000000000003</v>
      </c>
      <c r="DZ147">
        <v>0.32200000000000001</v>
      </c>
      <c r="EA147">
        <v>415</v>
      </c>
      <c r="EB147">
        <v>32</v>
      </c>
      <c r="EC147">
        <v>0.34</v>
      </c>
      <c r="ED147">
        <v>0.23</v>
      </c>
      <c r="EE147">
        <v>-28.069890000000001</v>
      </c>
      <c r="EF147">
        <v>-1.604368480300213</v>
      </c>
      <c r="EG147">
        <v>0.16153358133837059</v>
      </c>
      <c r="EH147">
        <v>0</v>
      </c>
      <c r="EI147">
        <v>965.49111764705867</v>
      </c>
      <c r="EJ147">
        <v>16.582582119113908</v>
      </c>
      <c r="EK147">
        <v>1.6384209895812269</v>
      </c>
      <c r="EL147">
        <v>0</v>
      </c>
      <c r="EM147">
        <v>1.1799785</v>
      </c>
      <c r="EN147">
        <v>0.1525985741088153</v>
      </c>
      <c r="EO147">
        <v>2.7297831923982531E-2</v>
      </c>
      <c r="EP147">
        <v>0</v>
      </c>
      <c r="EQ147">
        <v>0</v>
      </c>
      <c r="ER147">
        <v>3</v>
      </c>
      <c r="ES147" t="s">
        <v>400</v>
      </c>
      <c r="ET147">
        <v>3.3692299999999999</v>
      </c>
      <c r="EU147">
        <v>2.8936500000000001</v>
      </c>
      <c r="EV147">
        <v>0.16162199999999999</v>
      </c>
      <c r="EW147">
        <v>0.16745099999999999</v>
      </c>
      <c r="EX147">
        <v>0.138265</v>
      </c>
      <c r="EY147">
        <v>0.137157</v>
      </c>
      <c r="EZ147">
        <v>28949.599999999999</v>
      </c>
      <c r="FA147">
        <v>25040.400000000001</v>
      </c>
      <c r="FB147">
        <v>30869.200000000001</v>
      </c>
      <c r="FC147">
        <v>28038.799999999999</v>
      </c>
      <c r="FD147">
        <v>35060.800000000003</v>
      </c>
      <c r="FE147">
        <v>34160.1</v>
      </c>
      <c r="FF147">
        <v>40254.400000000001</v>
      </c>
      <c r="FG147">
        <v>39108.9</v>
      </c>
      <c r="FH147">
        <v>2.3055500000000002</v>
      </c>
      <c r="FI147">
        <v>2.1696300000000002</v>
      </c>
      <c r="FJ147">
        <v>0</v>
      </c>
      <c r="FK147">
        <v>7.9348699999999994E-2</v>
      </c>
      <c r="FL147">
        <v>999.9</v>
      </c>
      <c r="FM147">
        <v>32.420699999999997</v>
      </c>
      <c r="FN147">
        <v>59.2</v>
      </c>
      <c r="FO147">
        <v>38.799999999999997</v>
      </c>
      <c r="FP147">
        <v>40.719700000000003</v>
      </c>
      <c r="FQ147">
        <v>50.530900000000003</v>
      </c>
      <c r="FR147">
        <v>30.865400000000001</v>
      </c>
      <c r="FS147">
        <v>2</v>
      </c>
      <c r="FT147">
        <v>0.66180600000000001</v>
      </c>
      <c r="FU147">
        <v>1.06237</v>
      </c>
      <c r="FV147">
        <v>20.205300000000001</v>
      </c>
      <c r="FW147">
        <v>5.2145900000000003</v>
      </c>
      <c r="FX147">
        <v>11.974</v>
      </c>
      <c r="FY147">
        <v>4.9897999999999998</v>
      </c>
      <c r="FZ147">
        <v>3.29243</v>
      </c>
      <c r="GA147">
        <v>9999</v>
      </c>
      <c r="GB147">
        <v>9999</v>
      </c>
      <c r="GC147">
        <v>9999</v>
      </c>
      <c r="GD147">
        <v>999.9</v>
      </c>
      <c r="GE147">
        <v>4.9713599999999998</v>
      </c>
      <c r="GF147">
        <v>1.8742300000000001</v>
      </c>
      <c r="GG147">
        <v>1.8705499999999999</v>
      </c>
      <c r="GH147">
        <v>1.87015</v>
      </c>
      <c r="GI147">
        <v>1.87469</v>
      </c>
      <c r="GJ147">
        <v>1.87147</v>
      </c>
      <c r="GK147">
        <v>1.8669100000000001</v>
      </c>
      <c r="GL147">
        <v>1.8778999999999999</v>
      </c>
      <c r="GM147">
        <v>0</v>
      </c>
      <c r="GN147">
        <v>0</v>
      </c>
      <c r="GO147">
        <v>0</v>
      </c>
      <c r="GP147">
        <v>0</v>
      </c>
      <c r="GQ147" t="s">
        <v>384</v>
      </c>
      <c r="GR147" t="s">
        <v>385</v>
      </c>
      <c r="GS147" t="s">
        <v>386</v>
      </c>
      <c r="GT147" t="s">
        <v>386</v>
      </c>
      <c r="GU147" t="s">
        <v>386</v>
      </c>
      <c r="GV147" t="s">
        <v>386</v>
      </c>
      <c r="GW147">
        <v>0</v>
      </c>
      <c r="GX147">
        <v>100</v>
      </c>
      <c r="GY147">
        <v>100</v>
      </c>
      <c r="GZ147">
        <v>-0.78400000000000003</v>
      </c>
      <c r="HA147">
        <v>0.3221</v>
      </c>
      <c r="HB147">
        <v>-0.78395000000000437</v>
      </c>
      <c r="HC147">
        <v>0</v>
      </c>
      <c r="HD147">
        <v>0</v>
      </c>
      <c r="HE147">
        <v>0</v>
      </c>
      <c r="HF147">
        <v>0.32204000000000832</v>
      </c>
      <c r="HG147">
        <v>0</v>
      </c>
      <c r="HH147">
        <v>0</v>
      </c>
      <c r="HI147">
        <v>0</v>
      </c>
      <c r="HJ147">
        <v>-1</v>
      </c>
      <c r="HK147">
        <v>-1</v>
      </c>
      <c r="HL147">
        <v>-1</v>
      </c>
      <c r="HM147">
        <v>-1</v>
      </c>
      <c r="HN147">
        <v>51.6</v>
      </c>
      <c r="HO147">
        <v>51.6</v>
      </c>
      <c r="HP147">
        <v>2.4365199999999998</v>
      </c>
      <c r="HQ147">
        <v>2.5463900000000002</v>
      </c>
      <c r="HR147">
        <v>2.1484399999999999</v>
      </c>
      <c r="HS147">
        <v>2.5817899999999998</v>
      </c>
      <c r="HT147">
        <v>2.5451700000000002</v>
      </c>
      <c r="HU147">
        <v>2.3034699999999999</v>
      </c>
      <c r="HV147">
        <v>42.992899999999999</v>
      </c>
      <c r="HW147">
        <v>13.886900000000001</v>
      </c>
      <c r="HX147">
        <v>18</v>
      </c>
      <c r="HY147">
        <v>694.23599999999999</v>
      </c>
      <c r="HZ147">
        <v>716.577</v>
      </c>
      <c r="IA147">
        <v>30.998999999999999</v>
      </c>
      <c r="IB147">
        <v>35.805999999999997</v>
      </c>
      <c r="IC147">
        <v>29.999500000000001</v>
      </c>
      <c r="ID147">
        <v>35.665599999999998</v>
      </c>
      <c r="IE147">
        <v>35.620399999999997</v>
      </c>
      <c r="IF147">
        <v>48.835700000000003</v>
      </c>
      <c r="IG147">
        <v>27.603300000000001</v>
      </c>
      <c r="IH147">
        <v>64.721000000000004</v>
      </c>
      <c r="II147">
        <v>31</v>
      </c>
      <c r="IJ147">
        <v>883.20100000000002</v>
      </c>
      <c r="IK147">
        <v>32.0032</v>
      </c>
      <c r="IL147">
        <v>98.395600000000002</v>
      </c>
      <c r="IM147">
        <v>98.465999999999994</v>
      </c>
    </row>
    <row r="148" spans="1:247" x14ac:dyDescent="0.2">
      <c r="A148">
        <v>133</v>
      </c>
      <c r="B148">
        <v>1665065575.5999999</v>
      </c>
      <c r="C148">
        <v>527</v>
      </c>
      <c r="D148" t="s">
        <v>652</v>
      </c>
      <c r="E148" t="s">
        <v>653</v>
      </c>
      <c r="F148">
        <v>4</v>
      </c>
      <c r="G148">
        <v>1665065573.5999999</v>
      </c>
      <c r="H148">
        <f t="shared" si="68"/>
        <v>1.3691639304529355E-3</v>
      </c>
      <c r="I148">
        <f t="shared" si="69"/>
        <v>1.3691639304529355</v>
      </c>
      <c r="J148">
        <f t="shared" si="70"/>
        <v>19.266828712696633</v>
      </c>
      <c r="K148">
        <f t="shared" si="71"/>
        <v>846.81914285714288</v>
      </c>
      <c r="L148">
        <f t="shared" si="72"/>
        <v>386.57379650326806</v>
      </c>
      <c r="M148">
        <f t="shared" si="73"/>
        <v>39.105874395755336</v>
      </c>
      <c r="N148">
        <f t="shared" si="74"/>
        <v>85.664375951080956</v>
      </c>
      <c r="O148">
        <f t="shared" si="75"/>
        <v>7.0764013628379113E-2</v>
      </c>
      <c r="P148">
        <f t="shared" si="76"/>
        <v>2.7682461117217434</v>
      </c>
      <c r="Q148">
        <f t="shared" si="77"/>
        <v>6.9774225737151502E-2</v>
      </c>
      <c r="R148">
        <f t="shared" si="78"/>
        <v>4.3696666211497717E-2</v>
      </c>
      <c r="S148">
        <f t="shared" si="79"/>
        <v>194.41232061250562</v>
      </c>
      <c r="T148">
        <f t="shared" si="80"/>
        <v>34.688458613840069</v>
      </c>
      <c r="U148">
        <f t="shared" si="81"/>
        <v>33.7027</v>
      </c>
      <c r="V148">
        <f t="shared" si="82"/>
        <v>5.2550408328986</v>
      </c>
      <c r="W148">
        <f t="shared" si="83"/>
        <v>63.276494034281036</v>
      </c>
      <c r="X148">
        <f t="shared" si="84"/>
        <v>3.3544686406120321</v>
      </c>
      <c r="Y148">
        <f t="shared" si="85"/>
        <v>5.3012871395730237</v>
      </c>
      <c r="Z148">
        <f t="shared" si="86"/>
        <v>1.9005721922865679</v>
      </c>
      <c r="AA148">
        <f t="shared" si="87"/>
        <v>-60.380129332974455</v>
      </c>
      <c r="AB148">
        <f t="shared" si="88"/>
        <v>23.405360158147058</v>
      </c>
      <c r="AC148">
        <f t="shared" si="89"/>
        <v>1.9512266889021483</v>
      </c>
      <c r="AD148">
        <f t="shared" si="90"/>
        <v>159.38877812658038</v>
      </c>
      <c r="AE148">
        <f t="shared" si="91"/>
        <v>29.618213201603314</v>
      </c>
      <c r="AF148">
        <f t="shared" si="92"/>
        <v>1.3814301844221977</v>
      </c>
      <c r="AG148">
        <f t="shared" si="93"/>
        <v>19.266828712696633</v>
      </c>
      <c r="AH148">
        <v>903.72323857476465</v>
      </c>
      <c r="AI148">
        <v>878.42919999999958</v>
      </c>
      <c r="AJ148">
        <v>1.7110886788003301</v>
      </c>
      <c r="AK148">
        <v>66.416550813611067</v>
      </c>
      <c r="AL148">
        <f t="shared" si="94"/>
        <v>1.3691639304529355</v>
      </c>
      <c r="AM148">
        <v>31.92846240920035</v>
      </c>
      <c r="AN148">
        <v>33.153832121212133</v>
      </c>
      <c r="AO148">
        <v>-7.0845186925479967E-4</v>
      </c>
      <c r="AP148">
        <v>79.004078207123655</v>
      </c>
      <c r="AQ148">
        <v>10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47220.437631904933</v>
      </c>
      <c r="AV148" t="s">
        <v>379</v>
      </c>
      <c r="AW148" t="s">
        <v>379</v>
      </c>
      <c r="AX148">
        <v>0</v>
      </c>
      <c r="AY148">
        <v>0</v>
      </c>
      <c r="AZ148">
        <v>261</v>
      </c>
      <c r="BA148">
        <v>1000</v>
      </c>
      <c r="BB148" t="s">
        <v>380</v>
      </c>
      <c r="BC148">
        <v>1176.155</v>
      </c>
      <c r="BD148">
        <v>1226.1110000000001</v>
      </c>
      <c r="BE148">
        <v>1216</v>
      </c>
      <c r="BF148">
        <v>1.4603136E-4</v>
      </c>
      <c r="BG148">
        <v>9.7405935999999986E-4</v>
      </c>
      <c r="BH148">
        <v>4.7597999359999997E-2</v>
      </c>
      <c r="BI148">
        <v>7.5799999999999999E-4</v>
      </c>
      <c r="BJ148">
        <f t="shared" si="98"/>
        <v>1199.9142857142861</v>
      </c>
      <c r="BK148">
        <f t="shared" si="99"/>
        <v>1009.4336997992259</v>
      </c>
      <c r="BL148">
        <f t="shared" si="100"/>
        <v>0.84125483946407831</v>
      </c>
      <c r="BM148">
        <f t="shared" si="101"/>
        <v>0.16202184016567123</v>
      </c>
      <c r="BN148">
        <v>6</v>
      </c>
      <c r="BO148">
        <v>0.5</v>
      </c>
      <c r="BP148" t="s">
        <v>381</v>
      </c>
      <c r="BQ148">
        <v>2</v>
      </c>
      <c r="BR148" t="b">
        <v>1</v>
      </c>
      <c r="BS148">
        <v>1665065573.5999999</v>
      </c>
      <c r="BT148">
        <v>846.81914285714288</v>
      </c>
      <c r="BU148">
        <v>875.23928571428587</v>
      </c>
      <c r="BV148">
        <v>33.159971428571431</v>
      </c>
      <c r="BW148">
        <v>31.927071428571431</v>
      </c>
      <c r="BX148">
        <v>847.60300000000007</v>
      </c>
      <c r="BY148">
        <v>32.837914285714277</v>
      </c>
      <c r="BZ148">
        <v>649.99042857142854</v>
      </c>
      <c r="CA148">
        <v>101.0602857142857</v>
      </c>
      <c r="CB148">
        <v>9.9893142857142875E-2</v>
      </c>
      <c r="CC148">
        <v>33.859528571428569</v>
      </c>
      <c r="CD148">
        <v>999.89999999999986</v>
      </c>
      <c r="CE148">
        <v>33.7027</v>
      </c>
      <c r="CF148">
        <v>0</v>
      </c>
      <c r="CG148">
        <v>0</v>
      </c>
      <c r="CH148">
        <v>9012.0514285714289</v>
      </c>
      <c r="CI148">
        <v>0</v>
      </c>
      <c r="CJ148">
        <v>394.81557142857139</v>
      </c>
      <c r="CK148">
        <v>-28.420185714285711</v>
      </c>
      <c r="CL148">
        <v>875.86242857142861</v>
      </c>
      <c r="CM148">
        <v>904.10471428571418</v>
      </c>
      <c r="CN148">
        <v>1.232904285714286</v>
      </c>
      <c r="CO148">
        <v>875.23928571428587</v>
      </c>
      <c r="CP148">
        <v>31.927071428571431</v>
      </c>
      <c r="CQ148">
        <v>3.3511571428571432</v>
      </c>
      <c r="CR148">
        <v>3.2265585714285718</v>
      </c>
      <c r="CS148">
        <v>25.883957142857149</v>
      </c>
      <c r="CT148">
        <v>25.245742857142861</v>
      </c>
      <c r="CU148">
        <v>1199.9142857142861</v>
      </c>
      <c r="CV148">
        <v>0.95799614285714285</v>
      </c>
      <c r="CW148">
        <v>4.2003642857142857E-2</v>
      </c>
      <c r="CX148">
        <v>0</v>
      </c>
      <c r="CY148">
        <v>969.02571428571423</v>
      </c>
      <c r="CZ148">
        <v>5.0001600000000002</v>
      </c>
      <c r="DA148">
        <v>12567.7</v>
      </c>
      <c r="DB148">
        <v>9514.51</v>
      </c>
      <c r="DC148">
        <v>47.436999999999998</v>
      </c>
      <c r="DD148">
        <v>49.125</v>
      </c>
      <c r="DE148">
        <v>48.446000000000012</v>
      </c>
      <c r="DF148">
        <v>48.196000000000012</v>
      </c>
      <c r="DG148">
        <v>49.133857142857153</v>
      </c>
      <c r="DH148">
        <v>1144.724285714286</v>
      </c>
      <c r="DI148">
        <v>50.19</v>
      </c>
      <c r="DJ148">
        <v>0</v>
      </c>
      <c r="DK148">
        <v>2812.400000095367</v>
      </c>
      <c r="DL148">
        <v>0</v>
      </c>
      <c r="DM148">
        <v>967.64096000000006</v>
      </c>
      <c r="DN148">
        <v>15.620923051122171</v>
      </c>
      <c r="DO148">
        <v>290.61538415567259</v>
      </c>
      <c r="DP148">
        <v>12545.564</v>
      </c>
      <c r="DQ148">
        <v>15</v>
      </c>
      <c r="DR148">
        <v>1665062474.5</v>
      </c>
      <c r="DS148" t="s">
        <v>382</v>
      </c>
      <c r="DT148">
        <v>1665062474.5</v>
      </c>
      <c r="DU148">
        <v>1665062474.5</v>
      </c>
      <c r="DV148">
        <v>8</v>
      </c>
      <c r="DW148">
        <v>-4.1000000000000002E-2</v>
      </c>
      <c r="DX148">
        <v>-0.11700000000000001</v>
      </c>
      <c r="DY148">
        <v>-0.78400000000000003</v>
      </c>
      <c r="DZ148">
        <v>0.32200000000000001</v>
      </c>
      <c r="EA148">
        <v>415</v>
      </c>
      <c r="EB148">
        <v>32</v>
      </c>
      <c r="EC148">
        <v>0.34</v>
      </c>
      <c r="ED148">
        <v>0.23</v>
      </c>
      <c r="EE148">
        <v>-28.184027499999999</v>
      </c>
      <c r="EF148">
        <v>-1.3913459662288501</v>
      </c>
      <c r="EG148">
        <v>0.13934473077138579</v>
      </c>
      <c r="EH148">
        <v>0</v>
      </c>
      <c r="EI148">
        <v>966.5899117647059</v>
      </c>
      <c r="EJ148">
        <v>16.21141329853954</v>
      </c>
      <c r="EK148">
        <v>1.6063280627430041</v>
      </c>
      <c r="EL148">
        <v>0</v>
      </c>
      <c r="EM148">
        <v>1.19005275</v>
      </c>
      <c r="EN148">
        <v>0.3315855534709149</v>
      </c>
      <c r="EO148">
        <v>3.2166432813377083E-2</v>
      </c>
      <c r="EP148">
        <v>0</v>
      </c>
      <c r="EQ148">
        <v>0</v>
      </c>
      <c r="ER148">
        <v>3</v>
      </c>
      <c r="ES148" t="s">
        <v>400</v>
      </c>
      <c r="ET148">
        <v>3.3694700000000002</v>
      </c>
      <c r="EU148">
        <v>2.8937499999999998</v>
      </c>
      <c r="EV148">
        <v>0.162467</v>
      </c>
      <c r="EW148">
        <v>0.16830100000000001</v>
      </c>
      <c r="EX148">
        <v>0.13822300000000001</v>
      </c>
      <c r="EY148">
        <v>0.137128</v>
      </c>
      <c r="EZ148">
        <v>28920.6</v>
      </c>
      <c r="FA148">
        <v>25014.799999999999</v>
      </c>
      <c r="FB148">
        <v>30869.5</v>
      </c>
      <c r="FC148">
        <v>28038.799999999999</v>
      </c>
      <c r="FD148">
        <v>35062.699999999997</v>
      </c>
      <c r="FE148">
        <v>34161.699999999997</v>
      </c>
      <c r="FF148">
        <v>40254.6</v>
      </c>
      <c r="FG148">
        <v>39109.5</v>
      </c>
      <c r="FH148">
        <v>2.3057500000000002</v>
      </c>
      <c r="FI148">
        <v>2.1697500000000001</v>
      </c>
      <c r="FJ148">
        <v>0</v>
      </c>
      <c r="FK148">
        <v>7.95014E-2</v>
      </c>
      <c r="FL148">
        <v>999.9</v>
      </c>
      <c r="FM148">
        <v>32.414099999999998</v>
      </c>
      <c r="FN148">
        <v>59.2</v>
      </c>
      <c r="FO148">
        <v>38.799999999999997</v>
      </c>
      <c r="FP148">
        <v>40.720300000000002</v>
      </c>
      <c r="FQ148">
        <v>50.920900000000003</v>
      </c>
      <c r="FR148">
        <v>30.564900000000002</v>
      </c>
      <c r="FS148">
        <v>2</v>
      </c>
      <c r="FT148">
        <v>0.66139499999999996</v>
      </c>
      <c r="FU148">
        <v>1.05972</v>
      </c>
      <c r="FV148">
        <v>20.2058</v>
      </c>
      <c r="FW148">
        <v>5.2150400000000001</v>
      </c>
      <c r="FX148">
        <v>11.974</v>
      </c>
      <c r="FY148">
        <v>4.9898499999999997</v>
      </c>
      <c r="FZ148">
        <v>3.2924799999999999</v>
      </c>
      <c r="GA148">
        <v>9999</v>
      </c>
      <c r="GB148">
        <v>9999</v>
      </c>
      <c r="GC148">
        <v>9999</v>
      </c>
      <c r="GD148">
        <v>999.9</v>
      </c>
      <c r="GE148">
        <v>4.9713799999999999</v>
      </c>
      <c r="GF148">
        <v>1.8742399999999999</v>
      </c>
      <c r="GG148">
        <v>1.8705499999999999</v>
      </c>
      <c r="GH148">
        <v>1.8701300000000001</v>
      </c>
      <c r="GI148">
        <v>1.87469</v>
      </c>
      <c r="GJ148">
        <v>1.87148</v>
      </c>
      <c r="GK148">
        <v>1.8669100000000001</v>
      </c>
      <c r="GL148">
        <v>1.8778999999999999</v>
      </c>
      <c r="GM148">
        <v>0</v>
      </c>
      <c r="GN148">
        <v>0</v>
      </c>
      <c r="GO148">
        <v>0</v>
      </c>
      <c r="GP148">
        <v>0</v>
      </c>
      <c r="GQ148" t="s">
        <v>384</v>
      </c>
      <c r="GR148" t="s">
        <v>385</v>
      </c>
      <c r="GS148" t="s">
        <v>386</v>
      </c>
      <c r="GT148" t="s">
        <v>386</v>
      </c>
      <c r="GU148" t="s">
        <v>386</v>
      </c>
      <c r="GV148" t="s">
        <v>386</v>
      </c>
      <c r="GW148">
        <v>0</v>
      </c>
      <c r="GX148">
        <v>100</v>
      </c>
      <c r="GY148">
        <v>100</v>
      </c>
      <c r="GZ148">
        <v>-0.78400000000000003</v>
      </c>
      <c r="HA148">
        <v>0.32200000000000001</v>
      </c>
      <c r="HB148">
        <v>-0.78395000000000437</v>
      </c>
      <c r="HC148">
        <v>0</v>
      </c>
      <c r="HD148">
        <v>0</v>
      </c>
      <c r="HE148">
        <v>0</v>
      </c>
      <c r="HF148">
        <v>0.32204000000000832</v>
      </c>
      <c r="HG148">
        <v>0</v>
      </c>
      <c r="HH148">
        <v>0</v>
      </c>
      <c r="HI148">
        <v>0</v>
      </c>
      <c r="HJ148">
        <v>-1</v>
      </c>
      <c r="HK148">
        <v>-1</v>
      </c>
      <c r="HL148">
        <v>-1</v>
      </c>
      <c r="HM148">
        <v>-1</v>
      </c>
      <c r="HN148">
        <v>51.7</v>
      </c>
      <c r="HO148">
        <v>51.7</v>
      </c>
      <c r="HP148">
        <v>2.4511699999999998</v>
      </c>
      <c r="HQ148">
        <v>2.5488300000000002</v>
      </c>
      <c r="HR148">
        <v>2.1484399999999999</v>
      </c>
      <c r="HS148">
        <v>2.5830099999999998</v>
      </c>
      <c r="HT148">
        <v>2.5451700000000002</v>
      </c>
      <c r="HU148">
        <v>2.2741699999999998</v>
      </c>
      <c r="HV148">
        <v>42.992899999999999</v>
      </c>
      <c r="HW148">
        <v>13.8781</v>
      </c>
      <c r="HX148">
        <v>18</v>
      </c>
      <c r="HY148">
        <v>694.34400000000005</v>
      </c>
      <c r="HZ148">
        <v>716.65099999999995</v>
      </c>
      <c r="IA148">
        <v>30.999099999999999</v>
      </c>
      <c r="IB148">
        <v>35.801099999999998</v>
      </c>
      <c r="IC148">
        <v>29.999600000000001</v>
      </c>
      <c r="ID148">
        <v>35.660499999999999</v>
      </c>
      <c r="IE148">
        <v>35.616199999999999</v>
      </c>
      <c r="IF148">
        <v>49.138800000000003</v>
      </c>
      <c r="IG148">
        <v>27.603300000000001</v>
      </c>
      <c r="IH148">
        <v>64.721000000000004</v>
      </c>
      <c r="II148">
        <v>31</v>
      </c>
      <c r="IJ148">
        <v>889.88</v>
      </c>
      <c r="IK148">
        <v>32.0032</v>
      </c>
      <c r="IL148">
        <v>98.3964</v>
      </c>
      <c r="IM148">
        <v>98.466899999999995</v>
      </c>
    </row>
    <row r="149" spans="1:247" x14ac:dyDescent="0.2">
      <c r="A149">
        <v>134</v>
      </c>
      <c r="B149">
        <v>1665065579.5999999</v>
      </c>
      <c r="C149">
        <v>531</v>
      </c>
      <c r="D149" t="s">
        <v>654</v>
      </c>
      <c r="E149" t="s">
        <v>655</v>
      </c>
      <c r="F149">
        <v>4</v>
      </c>
      <c r="G149">
        <v>1665065577.2874999</v>
      </c>
      <c r="H149">
        <f t="shared" si="68"/>
        <v>1.3649542079570394E-3</v>
      </c>
      <c r="I149">
        <f t="shared" si="69"/>
        <v>1.3649542079570394</v>
      </c>
      <c r="J149">
        <f t="shared" si="70"/>
        <v>19.415227789138434</v>
      </c>
      <c r="K149">
        <f t="shared" si="71"/>
        <v>852.92399999999998</v>
      </c>
      <c r="L149">
        <f t="shared" si="72"/>
        <v>387.96533361337941</v>
      </c>
      <c r="M149">
        <f t="shared" si="73"/>
        <v>39.24669252526261</v>
      </c>
      <c r="N149">
        <f t="shared" si="74"/>
        <v>86.282054284714789</v>
      </c>
      <c r="O149">
        <f t="shared" si="75"/>
        <v>7.0571774315178581E-2</v>
      </c>
      <c r="P149">
        <f t="shared" si="76"/>
        <v>2.7625082783447894</v>
      </c>
      <c r="Q149">
        <f t="shared" si="77"/>
        <v>6.9585302612325539E-2</v>
      </c>
      <c r="R149">
        <f t="shared" si="78"/>
        <v>4.3578295906097742E-2</v>
      </c>
      <c r="S149">
        <f t="shared" si="79"/>
        <v>194.4212849875139</v>
      </c>
      <c r="T149">
        <f t="shared" si="80"/>
        <v>34.679469725074952</v>
      </c>
      <c r="U149">
        <f t="shared" si="81"/>
        <v>33.696275</v>
      </c>
      <c r="V149">
        <f t="shared" si="82"/>
        <v>5.2531537062004068</v>
      </c>
      <c r="W149">
        <f t="shared" si="83"/>
        <v>63.29512847461681</v>
      </c>
      <c r="X149">
        <f t="shared" si="84"/>
        <v>3.3532479700972915</v>
      </c>
      <c r="Y149">
        <f t="shared" si="85"/>
        <v>5.2977978730891451</v>
      </c>
      <c r="Z149">
        <f t="shared" si="86"/>
        <v>1.8999057361031153</v>
      </c>
      <c r="AA149">
        <f t="shared" si="87"/>
        <v>-60.194480570905441</v>
      </c>
      <c r="AB149">
        <f t="shared" si="88"/>
        <v>22.557665501783525</v>
      </c>
      <c r="AC149">
        <f t="shared" si="89"/>
        <v>1.8842953581330786</v>
      </c>
      <c r="AD149">
        <f t="shared" si="90"/>
        <v>158.66876527652508</v>
      </c>
      <c r="AE149">
        <f t="shared" si="91"/>
        <v>29.692968954083124</v>
      </c>
      <c r="AF149">
        <f t="shared" si="92"/>
        <v>1.3744825903430256</v>
      </c>
      <c r="AG149">
        <f t="shared" si="93"/>
        <v>19.415227789138434</v>
      </c>
      <c r="AH149">
        <v>910.65623242975607</v>
      </c>
      <c r="AI149">
        <v>885.25364848484799</v>
      </c>
      <c r="AJ149">
        <v>1.70317048008863</v>
      </c>
      <c r="AK149">
        <v>66.416550813611067</v>
      </c>
      <c r="AL149">
        <f t="shared" si="94"/>
        <v>1.3649542079570394</v>
      </c>
      <c r="AM149">
        <v>31.92126453703986</v>
      </c>
      <c r="AN149">
        <v>33.14092848484848</v>
      </c>
      <c r="AO149">
        <v>-3.109386847756069E-4</v>
      </c>
      <c r="AP149">
        <v>79.004078207123655</v>
      </c>
      <c r="AQ149">
        <v>10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47064.939798649371</v>
      </c>
      <c r="AV149" t="s">
        <v>379</v>
      </c>
      <c r="AW149" t="s">
        <v>379</v>
      </c>
      <c r="AX149">
        <v>0</v>
      </c>
      <c r="AY149">
        <v>0</v>
      </c>
      <c r="AZ149">
        <v>261</v>
      </c>
      <c r="BA149">
        <v>1000</v>
      </c>
      <c r="BB149" t="s">
        <v>380</v>
      </c>
      <c r="BC149">
        <v>1176.155</v>
      </c>
      <c r="BD149">
        <v>1226.1110000000001</v>
      </c>
      <c r="BE149">
        <v>1216</v>
      </c>
      <c r="BF149">
        <v>1.4603136E-4</v>
      </c>
      <c r="BG149">
        <v>9.7405935999999986E-4</v>
      </c>
      <c r="BH149">
        <v>4.7597999359999997E-2</v>
      </c>
      <c r="BI149">
        <v>7.5799999999999999E-4</v>
      </c>
      <c r="BJ149">
        <f t="shared" si="98"/>
        <v>1199.97</v>
      </c>
      <c r="BK149">
        <f t="shared" si="99"/>
        <v>1009.4805372992299</v>
      </c>
      <c r="BL149">
        <f t="shared" si="100"/>
        <v>0.84125481245300293</v>
      </c>
      <c r="BM149">
        <f t="shared" si="101"/>
        <v>0.16202178803429576</v>
      </c>
      <c r="BN149">
        <v>6</v>
      </c>
      <c r="BO149">
        <v>0.5</v>
      </c>
      <c r="BP149" t="s">
        <v>381</v>
      </c>
      <c r="BQ149">
        <v>2</v>
      </c>
      <c r="BR149" t="b">
        <v>1</v>
      </c>
      <c r="BS149">
        <v>1665065577.2874999</v>
      </c>
      <c r="BT149">
        <v>852.92399999999998</v>
      </c>
      <c r="BU149">
        <v>881.41425000000004</v>
      </c>
      <c r="BV149">
        <v>33.147862500000002</v>
      </c>
      <c r="BW149">
        <v>31.921199999999999</v>
      </c>
      <c r="BX149">
        <v>853.70775000000003</v>
      </c>
      <c r="BY149">
        <v>32.825824999999988</v>
      </c>
      <c r="BZ149">
        <v>650.01812500000005</v>
      </c>
      <c r="CA149">
        <v>101.06037499999999</v>
      </c>
      <c r="CB149">
        <v>9.9932700000000013E-2</v>
      </c>
      <c r="CC149">
        <v>33.847737499999987</v>
      </c>
      <c r="CD149">
        <v>999.9</v>
      </c>
      <c r="CE149">
        <v>33.696275</v>
      </c>
      <c r="CF149">
        <v>0</v>
      </c>
      <c r="CG149">
        <v>0</v>
      </c>
      <c r="CH149">
        <v>8981.5625</v>
      </c>
      <c r="CI149">
        <v>0</v>
      </c>
      <c r="CJ149">
        <v>398.00437499999998</v>
      </c>
      <c r="CK149">
        <v>-28.4905875</v>
      </c>
      <c r="CL149">
        <v>882.16562500000009</v>
      </c>
      <c r="CM149">
        <v>910.47787500000004</v>
      </c>
      <c r="CN149">
        <v>1.2266587499999999</v>
      </c>
      <c r="CO149">
        <v>881.41425000000004</v>
      </c>
      <c r="CP149">
        <v>31.921199999999999</v>
      </c>
      <c r="CQ149">
        <v>3.3499400000000001</v>
      </c>
      <c r="CR149">
        <v>3.2259712500000002</v>
      </c>
      <c r="CS149">
        <v>25.877825000000001</v>
      </c>
      <c r="CT149">
        <v>25.242674999999998</v>
      </c>
      <c r="CU149">
        <v>1199.97</v>
      </c>
      <c r="CV149">
        <v>0.957997125</v>
      </c>
      <c r="CW149">
        <v>4.2002687499999997E-2</v>
      </c>
      <c r="CX149">
        <v>0</v>
      </c>
      <c r="CY149">
        <v>970.22299999999996</v>
      </c>
      <c r="CZ149">
        <v>5.0001600000000002</v>
      </c>
      <c r="DA149">
        <v>12587.4625</v>
      </c>
      <c r="DB149">
        <v>9514.9387500000012</v>
      </c>
      <c r="DC149">
        <v>47.436999999999998</v>
      </c>
      <c r="DD149">
        <v>49.125</v>
      </c>
      <c r="DE149">
        <v>48.436999999999998</v>
      </c>
      <c r="DF149">
        <v>48.202624999999998</v>
      </c>
      <c r="DG149">
        <v>49.109124999999999</v>
      </c>
      <c r="DH149">
        <v>1144.7787499999999</v>
      </c>
      <c r="DI149">
        <v>50.191249999999997</v>
      </c>
      <c r="DJ149">
        <v>0</v>
      </c>
      <c r="DK149">
        <v>2816.599999904633</v>
      </c>
      <c r="DL149">
        <v>0</v>
      </c>
      <c r="DM149">
        <v>968.74919230769228</v>
      </c>
      <c r="DN149">
        <v>16.157230765921021</v>
      </c>
      <c r="DO149">
        <v>263.40170927814188</v>
      </c>
      <c r="DP149">
        <v>12564.73461538461</v>
      </c>
      <c r="DQ149">
        <v>15</v>
      </c>
      <c r="DR149">
        <v>1665062474.5</v>
      </c>
      <c r="DS149" t="s">
        <v>382</v>
      </c>
      <c r="DT149">
        <v>1665062474.5</v>
      </c>
      <c r="DU149">
        <v>1665062474.5</v>
      </c>
      <c r="DV149">
        <v>8</v>
      </c>
      <c r="DW149">
        <v>-4.1000000000000002E-2</v>
      </c>
      <c r="DX149">
        <v>-0.11700000000000001</v>
      </c>
      <c r="DY149">
        <v>-0.78400000000000003</v>
      </c>
      <c r="DZ149">
        <v>0.32200000000000001</v>
      </c>
      <c r="EA149">
        <v>415</v>
      </c>
      <c r="EB149">
        <v>32</v>
      </c>
      <c r="EC149">
        <v>0.34</v>
      </c>
      <c r="ED149">
        <v>0.23</v>
      </c>
      <c r="EE149">
        <v>-28.281420000000001</v>
      </c>
      <c r="EF149">
        <v>-1.399933958724165</v>
      </c>
      <c r="EG149">
        <v>0.14024342087955519</v>
      </c>
      <c r="EH149">
        <v>0</v>
      </c>
      <c r="EI149">
        <v>967.76208823529407</v>
      </c>
      <c r="EJ149">
        <v>15.99045071061998</v>
      </c>
      <c r="EK149">
        <v>1.582053400743084</v>
      </c>
      <c r="EL149">
        <v>0</v>
      </c>
      <c r="EM149">
        <v>1.2073562499999999</v>
      </c>
      <c r="EN149">
        <v>0.2322996247654798</v>
      </c>
      <c r="EO149">
        <v>2.3737639698114491E-2</v>
      </c>
      <c r="EP149">
        <v>0</v>
      </c>
      <c r="EQ149">
        <v>0</v>
      </c>
      <c r="ER149">
        <v>3</v>
      </c>
      <c r="ES149" t="s">
        <v>400</v>
      </c>
      <c r="ET149">
        <v>3.3690000000000002</v>
      </c>
      <c r="EU149">
        <v>2.8933599999999999</v>
      </c>
      <c r="EV149">
        <v>0.16330900000000001</v>
      </c>
      <c r="EW149">
        <v>0.16914599999999999</v>
      </c>
      <c r="EX149">
        <v>0.138183</v>
      </c>
      <c r="EY149">
        <v>0.13712099999999999</v>
      </c>
      <c r="EZ149">
        <v>28892</v>
      </c>
      <c r="FA149">
        <v>24989.3</v>
      </c>
      <c r="FB149">
        <v>30870</v>
      </c>
      <c r="FC149">
        <v>28038.799999999999</v>
      </c>
      <c r="FD149">
        <v>35065.300000000003</v>
      </c>
      <c r="FE149">
        <v>34161.800000000003</v>
      </c>
      <c r="FF149">
        <v>40255.699999999997</v>
      </c>
      <c r="FG149">
        <v>39109.199999999997</v>
      </c>
      <c r="FH149">
        <v>2.3051499999999998</v>
      </c>
      <c r="FI149">
        <v>2.17</v>
      </c>
      <c r="FJ149">
        <v>0</v>
      </c>
      <c r="FK149">
        <v>7.9218300000000005E-2</v>
      </c>
      <c r="FL149">
        <v>999.9</v>
      </c>
      <c r="FM149">
        <v>32.404699999999998</v>
      </c>
      <c r="FN149">
        <v>59.2</v>
      </c>
      <c r="FO149">
        <v>38.799999999999997</v>
      </c>
      <c r="FP149">
        <v>40.716900000000003</v>
      </c>
      <c r="FQ149">
        <v>51.100900000000003</v>
      </c>
      <c r="FR149">
        <v>30.785299999999999</v>
      </c>
      <c r="FS149">
        <v>2</v>
      </c>
      <c r="FT149">
        <v>0.66098299999999999</v>
      </c>
      <c r="FU149">
        <v>1.05549</v>
      </c>
      <c r="FV149">
        <v>20.205200000000001</v>
      </c>
      <c r="FW149">
        <v>5.2129500000000002</v>
      </c>
      <c r="FX149">
        <v>11.974</v>
      </c>
      <c r="FY149">
        <v>4.9893999999999998</v>
      </c>
      <c r="FZ149">
        <v>3.2921999999999998</v>
      </c>
      <c r="GA149">
        <v>9999</v>
      </c>
      <c r="GB149">
        <v>9999</v>
      </c>
      <c r="GC149">
        <v>9999</v>
      </c>
      <c r="GD149">
        <v>999.9</v>
      </c>
      <c r="GE149">
        <v>4.9713900000000004</v>
      </c>
      <c r="GF149">
        <v>1.87422</v>
      </c>
      <c r="GG149">
        <v>1.8705400000000001</v>
      </c>
      <c r="GH149">
        <v>1.8701399999999999</v>
      </c>
      <c r="GI149">
        <v>1.87469</v>
      </c>
      <c r="GJ149">
        <v>1.87148</v>
      </c>
      <c r="GK149">
        <v>1.8669100000000001</v>
      </c>
      <c r="GL149">
        <v>1.8778999999999999</v>
      </c>
      <c r="GM149">
        <v>0</v>
      </c>
      <c r="GN149">
        <v>0</v>
      </c>
      <c r="GO149">
        <v>0</v>
      </c>
      <c r="GP149">
        <v>0</v>
      </c>
      <c r="GQ149" t="s">
        <v>384</v>
      </c>
      <c r="GR149" t="s">
        <v>385</v>
      </c>
      <c r="GS149" t="s">
        <v>386</v>
      </c>
      <c r="GT149" t="s">
        <v>386</v>
      </c>
      <c r="GU149" t="s">
        <v>386</v>
      </c>
      <c r="GV149" t="s">
        <v>386</v>
      </c>
      <c r="GW149">
        <v>0</v>
      </c>
      <c r="GX149">
        <v>100</v>
      </c>
      <c r="GY149">
        <v>100</v>
      </c>
      <c r="GZ149">
        <v>-0.78400000000000003</v>
      </c>
      <c r="HA149">
        <v>0.32200000000000001</v>
      </c>
      <c r="HB149">
        <v>-0.78395000000000437</v>
      </c>
      <c r="HC149">
        <v>0</v>
      </c>
      <c r="HD149">
        <v>0</v>
      </c>
      <c r="HE149">
        <v>0</v>
      </c>
      <c r="HF149">
        <v>0.32204000000000832</v>
      </c>
      <c r="HG149">
        <v>0</v>
      </c>
      <c r="HH149">
        <v>0</v>
      </c>
      <c r="HI149">
        <v>0</v>
      </c>
      <c r="HJ149">
        <v>-1</v>
      </c>
      <c r="HK149">
        <v>-1</v>
      </c>
      <c r="HL149">
        <v>-1</v>
      </c>
      <c r="HM149">
        <v>-1</v>
      </c>
      <c r="HN149">
        <v>51.8</v>
      </c>
      <c r="HO149">
        <v>51.8</v>
      </c>
      <c r="HP149">
        <v>2.4670399999999999</v>
      </c>
      <c r="HQ149">
        <v>2.5451700000000002</v>
      </c>
      <c r="HR149">
        <v>2.1484399999999999</v>
      </c>
      <c r="HS149">
        <v>2.5830099999999998</v>
      </c>
      <c r="HT149">
        <v>2.5451700000000002</v>
      </c>
      <c r="HU149">
        <v>2.2973599999999998</v>
      </c>
      <c r="HV149">
        <v>42.992899999999999</v>
      </c>
      <c r="HW149">
        <v>13.886900000000001</v>
      </c>
      <c r="HX149">
        <v>18</v>
      </c>
      <c r="HY149">
        <v>693.79200000000003</v>
      </c>
      <c r="HZ149">
        <v>716.82899999999995</v>
      </c>
      <c r="IA149">
        <v>30.998999999999999</v>
      </c>
      <c r="IB149">
        <v>35.795499999999997</v>
      </c>
      <c r="IC149">
        <v>29.999500000000001</v>
      </c>
      <c r="ID149">
        <v>35.655000000000001</v>
      </c>
      <c r="IE149">
        <v>35.610599999999998</v>
      </c>
      <c r="IF149">
        <v>49.4422</v>
      </c>
      <c r="IG149">
        <v>27.603300000000001</v>
      </c>
      <c r="IH149">
        <v>64.721000000000004</v>
      </c>
      <c r="II149">
        <v>31</v>
      </c>
      <c r="IJ149">
        <v>896.55799999999999</v>
      </c>
      <c r="IK149">
        <v>31.899799999999999</v>
      </c>
      <c r="IL149">
        <v>98.398600000000002</v>
      </c>
      <c r="IM149">
        <v>98.466399999999993</v>
      </c>
    </row>
    <row r="150" spans="1:247" x14ac:dyDescent="0.2">
      <c r="A150">
        <v>135</v>
      </c>
      <c r="B150">
        <v>1665065583.5999999</v>
      </c>
      <c r="C150">
        <v>535</v>
      </c>
      <c r="D150" t="s">
        <v>656</v>
      </c>
      <c r="E150" t="s">
        <v>657</v>
      </c>
      <c r="F150">
        <v>4</v>
      </c>
      <c r="G150">
        <v>1665065581.5999999</v>
      </c>
      <c r="H150">
        <f t="shared" si="68"/>
        <v>1.3549663100159946E-3</v>
      </c>
      <c r="I150">
        <f t="shared" si="69"/>
        <v>1.3549663100159945</v>
      </c>
      <c r="J150">
        <f t="shared" si="70"/>
        <v>19.802660697302056</v>
      </c>
      <c r="K150">
        <f t="shared" si="71"/>
        <v>859.96785714285704</v>
      </c>
      <c r="L150">
        <f t="shared" si="72"/>
        <v>383.60505359599898</v>
      </c>
      <c r="M150">
        <f t="shared" si="73"/>
        <v>38.805799426964256</v>
      </c>
      <c r="N150">
        <f t="shared" si="74"/>
        <v>86.995048331839897</v>
      </c>
      <c r="O150">
        <f t="shared" si="75"/>
        <v>7.0177984373482827E-2</v>
      </c>
      <c r="P150">
        <f t="shared" si="76"/>
        <v>2.7685420650888521</v>
      </c>
      <c r="Q150">
        <f t="shared" si="77"/>
        <v>6.9204503277830468E-2</v>
      </c>
      <c r="R150">
        <f t="shared" si="78"/>
        <v>4.3339152936866764E-2</v>
      </c>
      <c r="S150">
        <f t="shared" si="79"/>
        <v>194.41733661251564</v>
      </c>
      <c r="T150">
        <f t="shared" si="80"/>
        <v>34.664739838398816</v>
      </c>
      <c r="U150">
        <f t="shared" si="81"/>
        <v>33.679499999999997</v>
      </c>
      <c r="V150">
        <f t="shared" si="82"/>
        <v>5.248229394781819</v>
      </c>
      <c r="W150">
        <f t="shared" si="83"/>
        <v>63.323067079823915</v>
      </c>
      <c r="X150">
        <f t="shared" si="84"/>
        <v>3.3517756975468838</v>
      </c>
      <c r="Y150">
        <f t="shared" si="85"/>
        <v>5.2931354277607809</v>
      </c>
      <c r="Z150">
        <f t="shared" si="86"/>
        <v>1.8964536972349353</v>
      </c>
      <c r="AA150">
        <f t="shared" si="87"/>
        <v>-59.754014271705366</v>
      </c>
      <c r="AB150">
        <f t="shared" si="88"/>
        <v>22.757525567498917</v>
      </c>
      <c r="AC150">
        <f t="shared" si="89"/>
        <v>1.8965453114012563</v>
      </c>
      <c r="AD150">
        <f t="shared" si="90"/>
        <v>159.31739321971048</v>
      </c>
      <c r="AE150">
        <f t="shared" si="91"/>
        <v>29.852211402860526</v>
      </c>
      <c r="AF150">
        <f t="shared" si="92"/>
        <v>1.3596715221284141</v>
      </c>
      <c r="AG150">
        <f t="shared" si="93"/>
        <v>19.802660697302056</v>
      </c>
      <c r="AH150">
        <v>917.49704043012491</v>
      </c>
      <c r="AI150">
        <v>891.92007272727278</v>
      </c>
      <c r="AJ150">
        <v>1.6549070280360749</v>
      </c>
      <c r="AK150">
        <v>66.416550813611067</v>
      </c>
      <c r="AL150">
        <f t="shared" si="94"/>
        <v>1.3549663100159945</v>
      </c>
      <c r="AM150">
        <v>31.91982602225173</v>
      </c>
      <c r="AN150">
        <v>33.130524848484853</v>
      </c>
      <c r="AO150">
        <v>-2.9872233788906212E-4</v>
      </c>
      <c r="AP150">
        <v>79.004078207123655</v>
      </c>
      <c r="AQ150">
        <v>10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47232.801826552219</v>
      </c>
      <c r="AV150" t="s">
        <v>379</v>
      </c>
      <c r="AW150" t="s">
        <v>379</v>
      </c>
      <c r="AX150">
        <v>0</v>
      </c>
      <c r="AY150">
        <v>0</v>
      </c>
      <c r="AZ150">
        <v>261</v>
      </c>
      <c r="BA150">
        <v>1000</v>
      </c>
      <c r="BB150" t="s">
        <v>380</v>
      </c>
      <c r="BC150">
        <v>1176.155</v>
      </c>
      <c r="BD150">
        <v>1226.1110000000001</v>
      </c>
      <c r="BE150">
        <v>1216</v>
      </c>
      <c r="BF150">
        <v>1.4603136E-4</v>
      </c>
      <c r="BG150">
        <v>9.7405935999999986E-4</v>
      </c>
      <c r="BH150">
        <v>4.7597999359999997E-2</v>
      </c>
      <c r="BI150">
        <v>7.5799999999999999E-4</v>
      </c>
      <c r="BJ150">
        <f t="shared" si="98"/>
        <v>1199.9457142857141</v>
      </c>
      <c r="BK150">
        <f t="shared" si="99"/>
        <v>1009.4600997992305</v>
      </c>
      <c r="BL150">
        <f t="shared" si="100"/>
        <v>0.84125480659775265</v>
      </c>
      <c r="BM150">
        <f t="shared" si="101"/>
        <v>0.16202177673366291</v>
      </c>
      <c r="BN150">
        <v>6</v>
      </c>
      <c r="BO150">
        <v>0.5</v>
      </c>
      <c r="BP150" t="s">
        <v>381</v>
      </c>
      <c r="BQ150">
        <v>2</v>
      </c>
      <c r="BR150" t="b">
        <v>1</v>
      </c>
      <c r="BS150">
        <v>1665065581.5999999</v>
      </c>
      <c r="BT150">
        <v>859.96785714285704</v>
      </c>
      <c r="BU150">
        <v>888.60214285714289</v>
      </c>
      <c r="BV150">
        <v>33.133142857142857</v>
      </c>
      <c r="BW150">
        <v>31.919685714285709</v>
      </c>
      <c r="BX150">
        <v>860.7515714285712</v>
      </c>
      <c r="BY150">
        <v>32.811100000000003</v>
      </c>
      <c r="BZ150">
        <v>650.02114285714288</v>
      </c>
      <c r="CA150">
        <v>101.0608571428572</v>
      </c>
      <c r="CB150">
        <v>9.995672857142858E-2</v>
      </c>
      <c r="CC150">
        <v>33.831971428571428</v>
      </c>
      <c r="CD150">
        <v>999.89999999999986</v>
      </c>
      <c r="CE150">
        <v>33.679499999999997</v>
      </c>
      <c r="CF150">
        <v>0</v>
      </c>
      <c r="CG150">
        <v>0</v>
      </c>
      <c r="CH150">
        <v>9013.574285714285</v>
      </c>
      <c r="CI150">
        <v>0</v>
      </c>
      <c r="CJ150">
        <v>402.0878571428571</v>
      </c>
      <c r="CK150">
        <v>-28.634342857142862</v>
      </c>
      <c r="CL150">
        <v>889.43771428571438</v>
      </c>
      <c r="CM150">
        <v>917.90128571428556</v>
      </c>
      <c r="CN150">
        <v>1.2134485714285721</v>
      </c>
      <c r="CO150">
        <v>888.60214285714289</v>
      </c>
      <c r="CP150">
        <v>31.919685714285709</v>
      </c>
      <c r="CQ150">
        <v>3.3484685714285711</v>
      </c>
      <c r="CR150">
        <v>3.225835714285715</v>
      </c>
      <c r="CS150">
        <v>25.8704</v>
      </c>
      <c r="CT150">
        <v>25.24194285714286</v>
      </c>
      <c r="CU150">
        <v>1199.9457142857141</v>
      </c>
      <c r="CV150">
        <v>0.95799771428571423</v>
      </c>
      <c r="CW150">
        <v>4.2002114285714279E-2</v>
      </c>
      <c r="CX150">
        <v>0</v>
      </c>
      <c r="CY150">
        <v>971.37914285714282</v>
      </c>
      <c r="CZ150">
        <v>5.0001600000000002</v>
      </c>
      <c r="DA150">
        <v>12609.68571428571</v>
      </c>
      <c r="DB150">
        <v>9514.7228571428568</v>
      </c>
      <c r="DC150">
        <v>47.410428571428568</v>
      </c>
      <c r="DD150">
        <v>49.125</v>
      </c>
      <c r="DE150">
        <v>48.464000000000013</v>
      </c>
      <c r="DF150">
        <v>48.223000000000013</v>
      </c>
      <c r="DG150">
        <v>49.125</v>
      </c>
      <c r="DH150">
        <v>1144.755714285714</v>
      </c>
      <c r="DI150">
        <v>50.19</v>
      </c>
      <c r="DJ150">
        <v>0</v>
      </c>
      <c r="DK150">
        <v>2820.7999999523158</v>
      </c>
      <c r="DL150">
        <v>0</v>
      </c>
      <c r="DM150">
        <v>969.98228000000006</v>
      </c>
      <c r="DN150">
        <v>18.612307723863982</v>
      </c>
      <c r="DO150">
        <v>281.36923119768261</v>
      </c>
      <c r="DP150">
        <v>12585.32</v>
      </c>
      <c r="DQ150">
        <v>15</v>
      </c>
      <c r="DR150">
        <v>1665062474.5</v>
      </c>
      <c r="DS150" t="s">
        <v>382</v>
      </c>
      <c r="DT150">
        <v>1665062474.5</v>
      </c>
      <c r="DU150">
        <v>1665062474.5</v>
      </c>
      <c r="DV150">
        <v>8</v>
      </c>
      <c r="DW150">
        <v>-4.1000000000000002E-2</v>
      </c>
      <c r="DX150">
        <v>-0.11700000000000001</v>
      </c>
      <c r="DY150">
        <v>-0.78400000000000003</v>
      </c>
      <c r="DZ150">
        <v>0.32200000000000001</v>
      </c>
      <c r="EA150">
        <v>415</v>
      </c>
      <c r="EB150">
        <v>32</v>
      </c>
      <c r="EC150">
        <v>0.34</v>
      </c>
      <c r="ED150">
        <v>0.23</v>
      </c>
      <c r="EE150">
        <v>-28.372240000000001</v>
      </c>
      <c r="EF150">
        <v>-1.3544983114445861</v>
      </c>
      <c r="EG150">
        <v>0.13661490548252789</v>
      </c>
      <c r="EH150">
        <v>0</v>
      </c>
      <c r="EI150">
        <v>968.91285294117654</v>
      </c>
      <c r="EJ150">
        <v>16.553689845322911</v>
      </c>
      <c r="EK150">
        <v>1.641293645669432</v>
      </c>
      <c r="EL150">
        <v>0</v>
      </c>
      <c r="EM150">
        <v>1.2163397499999999</v>
      </c>
      <c r="EN150">
        <v>0.10156626641650859</v>
      </c>
      <c r="EO150">
        <v>1.5524852573776679E-2</v>
      </c>
      <c r="EP150">
        <v>0</v>
      </c>
      <c r="EQ150">
        <v>0</v>
      </c>
      <c r="ER150">
        <v>3</v>
      </c>
      <c r="ES150" t="s">
        <v>400</v>
      </c>
      <c r="ET150">
        <v>3.3694299999999999</v>
      </c>
      <c r="EU150">
        <v>2.8939400000000002</v>
      </c>
      <c r="EV150">
        <v>0.164129</v>
      </c>
      <c r="EW150">
        <v>0.17000299999999999</v>
      </c>
      <c r="EX150">
        <v>0.13816100000000001</v>
      </c>
      <c r="EY150">
        <v>0.13711999999999999</v>
      </c>
      <c r="EZ150">
        <v>28864.7</v>
      </c>
      <c r="FA150">
        <v>24963.599999999999</v>
      </c>
      <c r="FB150">
        <v>30871.200000000001</v>
      </c>
      <c r="FC150">
        <v>28038.9</v>
      </c>
      <c r="FD150">
        <v>35067.599999999999</v>
      </c>
      <c r="FE150">
        <v>34161.9</v>
      </c>
      <c r="FF150">
        <v>40257.300000000003</v>
      </c>
      <c r="FG150">
        <v>39109.199999999997</v>
      </c>
      <c r="FH150">
        <v>2.30585</v>
      </c>
      <c r="FI150">
        <v>2.1699199999999998</v>
      </c>
      <c r="FJ150">
        <v>0</v>
      </c>
      <c r="FK150">
        <v>7.8827099999999997E-2</v>
      </c>
      <c r="FL150">
        <v>999.9</v>
      </c>
      <c r="FM150">
        <v>32.3932</v>
      </c>
      <c r="FN150">
        <v>59.2</v>
      </c>
      <c r="FO150">
        <v>38.799999999999997</v>
      </c>
      <c r="FP150">
        <v>40.719900000000003</v>
      </c>
      <c r="FQ150">
        <v>50.500900000000001</v>
      </c>
      <c r="FR150">
        <v>30.713100000000001</v>
      </c>
      <c r="FS150">
        <v>2</v>
      </c>
      <c r="FT150">
        <v>0.66065300000000005</v>
      </c>
      <c r="FU150">
        <v>1.0511900000000001</v>
      </c>
      <c r="FV150">
        <v>20.2058</v>
      </c>
      <c r="FW150">
        <v>5.2153400000000003</v>
      </c>
      <c r="FX150">
        <v>11.974</v>
      </c>
      <c r="FY150">
        <v>4.9903000000000004</v>
      </c>
      <c r="FZ150">
        <v>3.2926500000000001</v>
      </c>
      <c r="GA150">
        <v>9999</v>
      </c>
      <c r="GB150">
        <v>9999</v>
      </c>
      <c r="GC150">
        <v>9999</v>
      </c>
      <c r="GD150">
        <v>999.9</v>
      </c>
      <c r="GE150">
        <v>4.9713599999999998</v>
      </c>
      <c r="GF150">
        <v>1.8742300000000001</v>
      </c>
      <c r="GG150">
        <v>1.87052</v>
      </c>
      <c r="GH150">
        <v>1.8701399999999999</v>
      </c>
      <c r="GI150">
        <v>1.87469</v>
      </c>
      <c r="GJ150">
        <v>1.87147</v>
      </c>
      <c r="GK150">
        <v>1.8669100000000001</v>
      </c>
      <c r="GL150">
        <v>1.8778999999999999</v>
      </c>
      <c r="GM150">
        <v>0</v>
      </c>
      <c r="GN150">
        <v>0</v>
      </c>
      <c r="GO150">
        <v>0</v>
      </c>
      <c r="GP150">
        <v>0</v>
      </c>
      <c r="GQ150" t="s">
        <v>384</v>
      </c>
      <c r="GR150" t="s">
        <v>385</v>
      </c>
      <c r="GS150" t="s">
        <v>386</v>
      </c>
      <c r="GT150" t="s">
        <v>386</v>
      </c>
      <c r="GU150" t="s">
        <v>386</v>
      </c>
      <c r="GV150" t="s">
        <v>386</v>
      </c>
      <c r="GW150">
        <v>0</v>
      </c>
      <c r="GX150">
        <v>100</v>
      </c>
      <c r="GY150">
        <v>100</v>
      </c>
      <c r="GZ150">
        <v>-0.78400000000000003</v>
      </c>
      <c r="HA150">
        <v>0.32200000000000001</v>
      </c>
      <c r="HB150">
        <v>-0.78395000000000437</v>
      </c>
      <c r="HC150">
        <v>0</v>
      </c>
      <c r="HD150">
        <v>0</v>
      </c>
      <c r="HE150">
        <v>0</v>
      </c>
      <c r="HF150">
        <v>0.32204000000000832</v>
      </c>
      <c r="HG150">
        <v>0</v>
      </c>
      <c r="HH150">
        <v>0</v>
      </c>
      <c r="HI150">
        <v>0</v>
      </c>
      <c r="HJ150">
        <v>-1</v>
      </c>
      <c r="HK150">
        <v>-1</v>
      </c>
      <c r="HL150">
        <v>-1</v>
      </c>
      <c r="HM150">
        <v>-1</v>
      </c>
      <c r="HN150">
        <v>51.8</v>
      </c>
      <c r="HO150">
        <v>51.8</v>
      </c>
      <c r="HP150">
        <v>2.48169</v>
      </c>
      <c r="HQ150">
        <v>2.5427200000000001</v>
      </c>
      <c r="HR150">
        <v>2.1484399999999999</v>
      </c>
      <c r="HS150">
        <v>2.5830099999999998</v>
      </c>
      <c r="HT150">
        <v>2.5451700000000002</v>
      </c>
      <c r="HU150">
        <v>2.34863</v>
      </c>
      <c r="HV150">
        <v>42.992899999999999</v>
      </c>
      <c r="HW150">
        <v>13.8956</v>
      </c>
      <c r="HX150">
        <v>18</v>
      </c>
      <c r="HY150">
        <v>694.31700000000001</v>
      </c>
      <c r="HZ150">
        <v>716.69799999999998</v>
      </c>
      <c r="IA150">
        <v>30.998899999999999</v>
      </c>
      <c r="IB150">
        <v>35.790300000000002</v>
      </c>
      <c r="IC150">
        <v>29.999600000000001</v>
      </c>
      <c r="ID150">
        <v>35.650599999999997</v>
      </c>
      <c r="IE150">
        <v>35.605600000000003</v>
      </c>
      <c r="IF150">
        <v>49.740699999999997</v>
      </c>
      <c r="IG150">
        <v>27.603300000000001</v>
      </c>
      <c r="IH150">
        <v>64.721000000000004</v>
      </c>
      <c r="II150">
        <v>31</v>
      </c>
      <c r="IJ150">
        <v>903.23599999999999</v>
      </c>
      <c r="IK150">
        <v>31.866900000000001</v>
      </c>
      <c r="IL150">
        <v>98.402500000000003</v>
      </c>
      <c r="IM150">
        <v>98.466700000000003</v>
      </c>
    </row>
    <row r="151" spans="1:247" x14ac:dyDescent="0.2">
      <c r="A151">
        <v>136</v>
      </c>
      <c r="B151">
        <v>1665065587.5999999</v>
      </c>
      <c r="C151">
        <v>539</v>
      </c>
      <c r="D151" t="s">
        <v>658</v>
      </c>
      <c r="E151" t="s">
        <v>659</v>
      </c>
      <c r="F151">
        <v>4</v>
      </c>
      <c r="G151">
        <v>1665065585.2874999</v>
      </c>
      <c r="H151">
        <f t="shared" si="68"/>
        <v>1.3498067067284729E-3</v>
      </c>
      <c r="I151">
        <f t="shared" si="69"/>
        <v>1.3498067067284729</v>
      </c>
      <c r="J151">
        <f t="shared" si="70"/>
        <v>19.710926499810178</v>
      </c>
      <c r="K151">
        <f t="shared" si="71"/>
        <v>865.99137500000006</v>
      </c>
      <c r="L151">
        <f t="shared" si="72"/>
        <v>390.86850957053548</v>
      </c>
      <c r="M151">
        <f t="shared" si="73"/>
        <v>39.540307374664479</v>
      </c>
      <c r="N151">
        <f t="shared" si="74"/>
        <v>87.603795938769935</v>
      </c>
      <c r="O151">
        <f t="shared" si="75"/>
        <v>7.0066120847673413E-2</v>
      </c>
      <c r="P151">
        <f t="shared" si="76"/>
        <v>2.7707655384050938</v>
      </c>
      <c r="Q151">
        <f t="shared" si="77"/>
        <v>6.9096484695967464E-2</v>
      </c>
      <c r="R151">
        <f t="shared" si="78"/>
        <v>4.3271302954515423E-2</v>
      </c>
      <c r="S151">
        <f t="shared" si="79"/>
        <v>194.4136316125082</v>
      </c>
      <c r="T151">
        <f t="shared" si="80"/>
        <v>34.655153710515961</v>
      </c>
      <c r="U151">
        <f t="shared" si="81"/>
        <v>33.662999999999997</v>
      </c>
      <c r="V151">
        <f t="shared" si="82"/>
        <v>5.2433897269271368</v>
      </c>
      <c r="W151">
        <f t="shared" si="83"/>
        <v>63.348156757847683</v>
      </c>
      <c r="X151">
        <f t="shared" si="84"/>
        <v>3.351164345369273</v>
      </c>
      <c r="Y151">
        <f t="shared" si="85"/>
        <v>5.2900739609193517</v>
      </c>
      <c r="Z151">
        <f t="shared" si="86"/>
        <v>1.8922253815578638</v>
      </c>
      <c r="AA151">
        <f t="shared" si="87"/>
        <v>-59.526475766725653</v>
      </c>
      <c r="AB151">
        <f t="shared" si="88"/>
        <v>23.693140575547076</v>
      </c>
      <c r="AC151">
        <f t="shared" si="89"/>
        <v>1.9726731166779465</v>
      </c>
      <c r="AD151">
        <f t="shared" si="90"/>
        <v>160.55296953800757</v>
      </c>
      <c r="AE151">
        <f t="shared" si="91"/>
        <v>30.095008846581294</v>
      </c>
      <c r="AF151">
        <f t="shared" si="92"/>
        <v>1.3556817131885184</v>
      </c>
      <c r="AG151">
        <f t="shared" si="93"/>
        <v>19.710926499810178</v>
      </c>
      <c r="AH151">
        <v>924.52995235815126</v>
      </c>
      <c r="AI151">
        <v>898.77628484848458</v>
      </c>
      <c r="AJ151">
        <v>1.7199221451916999</v>
      </c>
      <c r="AK151">
        <v>66.416550813611067</v>
      </c>
      <c r="AL151">
        <f t="shared" si="94"/>
        <v>1.3498067067284729</v>
      </c>
      <c r="AM151">
        <v>31.917947776778639</v>
      </c>
      <c r="AN151">
        <v>33.123180606060579</v>
      </c>
      <c r="AO151">
        <v>-1.082761427580017E-4</v>
      </c>
      <c r="AP151">
        <v>79.004078207123655</v>
      </c>
      <c r="AQ151">
        <v>10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47295.405697161703</v>
      </c>
      <c r="AV151" t="s">
        <v>379</v>
      </c>
      <c r="AW151" t="s">
        <v>379</v>
      </c>
      <c r="AX151">
        <v>0</v>
      </c>
      <c r="AY151">
        <v>0</v>
      </c>
      <c r="AZ151">
        <v>261</v>
      </c>
      <c r="BA151">
        <v>1000</v>
      </c>
      <c r="BB151" t="s">
        <v>380</v>
      </c>
      <c r="BC151">
        <v>1176.155</v>
      </c>
      <c r="BD151">
        <v>1226.1110000000001</v>
      </c>
      <c r="BE151">
        <v>1216</v>
      </c>
      <c r="BF151">
        <v>1.4603136E-4</v>
      </c>
      <c r="BG151">
        <v>9.7405935999999986E-4</v>
      </c>
      <c r="BH151">
        <v>4.7597999359999997E-2</v>
      </c>
      <c r="BI151">
        <v>7.5799999999999999E-4</v>
      </c>
      <c r="BJ151">
        <f t="shared" si="98"/>
        <v>1199.9224999999999</v>
      </c>
      <c r="BK151">
        <f t="shared" si="99"/>
        <v>1009.4405997992268</v>
      </c>
      <c r="BL151">
        <f t="shared" si="100"/>
        <v>0.84125483087384967</v>
      </c>
      <c r="BM151">
        <f t="shared" si="101"/>
        <v>0.16202182358653014</v>
      </c>
      <c r="BN151">
        <v>6</v>
      </c>
      <c r="BO151">
        <v>0.5</v>
      </c>
      <c r="BP151" t="s">
        <v>381</v>
      </c>
      <c r="BQ151">
        <v>2</v>
      </c>
      <c r="BR151" t="b">
        <v>1</v>
      </c>
      <c r="BS151">
        <v>1665065585.2874999</v>
      </c>
      <c r="BT151">
        <v>865.99137500000006</v>
      </c>
      <c r="BU151">
        <v>894.85525000000007</v>
      </c>
      <c r="BV151">
        <v>33.127324999999999</v>
      </c>
      <c r="BW151">
        <v>31.917375</v>
      </c>
      <c r="BX151">
        <v>866.77525000000003</v>
      </c>
      <c r="BY151">
        <v>32.805287500000013</v>
      </c>
      <c r="BZ151">
        <v>649.99624999999992</v>
      </c>
      <c r="CA151">
        <v>101.060125</v>
      </c>
      <c r="CB151">
        <v>0.100000225</v>
      </c>
      <c r="CC151">
        <v>33.821612500000001</v>
      </c>
      <c r="CD151">
        <v>999.9</v>
      </c>
      <c r="CE151">
        <v>33.662999999999997</v>
      </c>
      <c r="CF151">
        <v>0</v>
      </c>
      <c r="CG151">
        <v>0</v>
      </c>
      <c r="CH151">
        <v>9025.46875</v>
      </c>
      <c r="CI151">
        <v>0</v>
      </c>
      <c r="CJ151">
        <v>405.22637500000002</v>
      </c>
      <c r="CK151">
        <v>-28.863800000000001</v>
      </c>
      <c r="CL151">
        <v>895.66212499999995</v>
      </c>
      <c r="CM151">
        <v>924.35812499999997</v>
      </c>
      <c r="CN151">
        <v>1.2099549999999999</v>
      </c>
      <c r="CO151">
        <v>894.85525000000007</v>
      </c>
      <c r="CP151">
        <v>31.917375</v>
      </c>
      <c r="CQ151">
        <v>3.34785625</v>
      </c>
      <c r="CR151">
        <v>3.2255775</v>
      </c>
      <c r="CS151">
        <v>25.867312500000001</v>
      </c>
      <c r="CT151">
        <v>25.240600000000001</v>
      </c>
      <c r="CU151">
        <v>1199.9224999999999</v>
      </c>
      <c r="CV151">
        <v>0.957997125</v>
      </c>
      <c r="CW151">
        <v>4.2002687499999997E-2</v>
      </c>
      <c r="CX151">
        <v>0</v>
      </c>
      <c r="CY151">
        <v>972.77949999999998</v>
      </c>
      <c r="CZ151">
        <v>5.0001600000000002</v>
      </c>
      <c r="DA151">
        <v>12624.424999999999</v>
      </c>
      <c r="DB151">
        <v>9514.5512500000004</v>
      </c>
      <c r="DC151">
        <v>47.375</v>
      </c>
      <c r="DD151">
        <v>49.101374999999997</v>
      </c>
      <c r="DE151">
        <v>48.444875000000003</v>
      </c>
      <c r="DF151">
        <v>48.186999999999998</v>
      </c>
      <c r="DG151">
        <v>49.125</v>
      </c>
      <c r="DH151">
        <v>1144.7325000000001</v>
      </c>
      <c r="DI151">
        <v>50.19</v>
      </c>
      <c r="DJ151">
        <v>0</v>
      </c>
      <c r="DK151">
        <v>2824.400000095367</v>
      </c>
      <c r="DL151">
        <v>0</v>
      </c>
      <c r="DM151">
        <v>971.10828000000004</v>
      </c>
      <c r="DN151">
        <v>19.216615355683452</v>
      </c>
      <c r="DO151">
        <v>284.7615380270413</v>
      </c>
      <c r="DP151">
        <v>12601.224</v>
      </c>
      <c r="DQ151">
        <v>15</v>
      </c>
      <c r="DR151">
        <v>1665062474.5</v>
      </c>
      <c r="DS151" t="s">
        <v>382</v>
      </c>
      <c r="DT151">
        <v>1665062474.5</v>
      </c>
      <c r="DU151">
        <v>1665062474.5</v>
      </c>
      <c r="DV151">
        <v>8</v>
      </c>
      <c r="DW151">
        <v>-4.1000000000000002E-2</v>
      </c>
      <c r="DX151">
        <v>-0.11700000000000001</v>
      </c>
      <c r="DY151">
        <v>-0.78400000000000003</v>
      </c>
      <c r="DZ151">
        <v>0.32200000000000001</v>
      </c>
      <c r="EA151">
        <v>415</v>
      </c>
      <c r="EB151">
        <v>32</v>
      </c>
      <c r="EC151">
        <v>0.34</v>
      </c>
      <c r="ED151">
        <v>0.23</v>
      </c>
      <c r="EE151">
        <v>-28.49662</v>
      </c>
      <c r="EF151">
        <v>-2.0588712945590411</v>
      </c>
      <c r="EG151">
        <v>0.20756336767358519</v>
      </c>
      <c r="EH151">
        <v>0</v>
      </c>
      <c r="EI151">
        <v>969.93582352941178</v>
      </c>
      <c r="EJ151">
        <v>17.600397258430991</v>
      </c>
      <c r="EK151">
        <v>1.742017837259056</v>
      </c>
      <c r="EL151">
        <v>0</v>
      </c>
      <c r="EM151">
        <v>1.2202202499999999</v>
      </c>
      <c r="EN151">
        <v>-2.558893058161521E-2</v>
      </c>
      <c r="EO151">
        <v>1.0095576874923981E-2</v>
      </c>
      <c r="EP151">
        <v>1</v>
      </c>
      <c r="EQ151">
        <v>1</v>
      </c>
      <c r="ER151">
        <v>3</v>
      </c>
      <c r="ES151" t="s">
        <v>391</v>
      </c>
      <c r="ET151">
        <v>3.3691599999999999</v>
      </c>
      <c r="EU151">
        <v>2.8939900000000001</v>
      </c>
      <c r="EV151">
        <v>0.164962</v>
      </c>
      <c r="EW151">
        <v>0.17083599999999999</v>
      </c>
      <c r="EX151">
        <v>0.13813700000000001</v>
      </c>
      <c r="EY151">
        <v>0.137099</v>
      </c>
      <c r="EZ151">
        <v>28836.5</v>
      </c>
      <c r="FA151">
        <v>24938.9</v>
      </c>
      <c r="FB151">
        <v>30871.8</v>
      </c>
      <c r="FC151">
        <v>28039.3</v>
      </c>
      <c r="FD151">
        <v>35069.199999999997</v>
      </c>
      <c r="FE151">
        <v>34163.300000000003</v>
      </c>
      <c r="FF151">
        <v>40258.1</v>
      </c>
      <c r="FG151">
        <v>39109.9</v>
      </c>
      <c r="FH151">
        <v>2.3057500000000002</v>
      </c>
      <c r="FI151">
        <v>2.1701299999999999</v>
      </c>
      <c r="FJ151">
        <v>0</v>
      </c>
      <c r="FK151">
        <v>7.9125200000000007E-2</v>
      </c>
      <c r="FL151">
        <v>999.9</v>
      </c>
      <c r="FM151">
        <v>32.381700000000002</v>
      </c>
      <c r="FN151">
        <v>59.2</v>
      </c>
      <c r="FO151">
        <v>38.799999999999997</v>
      </c>
      <c r="FP151">
        <v>40.719700000000003</v>
      </c>
      <c r="FQ151">
        <v>51.010899999999999</v>
      </c>
      <c r="FR151">
        <v>30.665099999999999</v>
      </c>
      <c r="FS151">
        <v>2</v>
      </c>
      <c r="FT151">
        <v>0.66000300000000001</v>
      </c>
      <c r="FU151">
        <v>1.04541</v>
      </c>
      <c r="FV151">
        <v>20.2058</v>
      </c>
      <c r="FW151">
        <v>5.2151899999999998</v>
      </c>
      <c r="FX151">
        <v>11.974</v>
      </c>
      <c r="FY151">
        <v>4.9904500000000001</v>
      </c>
      <c r="FZ151">
        <v>3.2926500000000001</v>
      </c>
      <c r="GA151">
        <v>9999</v>
      </c>
      <c r="GB151">
        <v>9999</v>
      </c>
      <c r="GC151">
        <v>9999</v>
      </c>
      <c r="GD151">
        <v>999.9</v>
      </c>
      <c r="GE151">
        <v>4.9713900000000004</v>
      </c>
      <c r="GF151">
        <v>1.8742399999999999</v>
      </c>
      <c r="GG151">
        <v>1.8705400000000001</v>
      </c>
      <c r="GH151">
        <v>1.87015</v>
      </c>
      <c r="GI151">
        <v>1.8747</v>
      </c>
      <c r="GJ151">
        <v>1.8714900000000001</v>
      </c>
      <c r="GK151">
        <v>1.8669100000000001</v>
      </c>
      <c r="GL151">
        <v>1.87792</v>
      </c>
      <c r="GM151">
        <v>0</v>
      </c>
      <c r="GN151">
        <v>0</v>
      </c>
      <c r="GO151">
        <v>0</v>
      </c>
      <c r="GP151">
        <v>0</v>
      </c>
      <c r="GQ151" t="s">
        <v>384</v>
      </c>
      <c r="GR151" t="s">
        <v>385</v>
      </c>
      <c r="GS151" t="s">
        <v>386</v>
      </c>
      <c r="GT151" t="s">
        <v>386</v>
      </c>
      <c r="GU151" t="s">
        <v>386</v>
      </c>
      <c r="GV151" t="s">
        <v>386</v>
      </c>
      <c r="GW151">
        <v>0</v>
      </c>
      <c r="GX151">
        <v>100</v>
      </c>
      <c r="GY151">
        <v>100</v>
      </c>
      <c r="GZ151">
        <v>-0.78400000000000003</v>
      </c>
      <c r="HA151">
        <v>0.32200000000000001</v>
      </c>
      <c r="HB151">
        <v>-0.78395000000000437</v>
      </c>
      <c r="HC151">
        <v>0</v>
      </c>
      <c r="HD151">
        <v>0</v>
      </c>
      <c r="HE151">
        <v>0</v>
      </c>
      <c r="HF151">
        <v>0.32204000000000832</v>
      </c>
      <c r="HG151">
        <v>0</v>
      </c>
      <c r="HH151">
        <v>0</v>
      </c>
      <c r="HI151">
        <v>0</v>
      </c>
      <c r="HJ151">
        <v>-1</v>
      </c>
      <c r="HK151">
        <v>-1</v>
      </c>
      <c r="HL151">
        <v>-1</v>
      </c>
      <c r="HM151">
        <v>-1</v>
      </c>
      <c r="HN151">
        <v>51.9</v>
      </c>
      <c r="HO151">
        <v>51.9</v>
      </c>
      <c r="HP151">
        <v>2.49634</v>
      </c>
      <c r="HQ151">
        <v>2.5488300000000002</v>
      </c>
      <c r="HR151">
        <v>2.1484399999999999</v>
      </c>
      <c r="HS151">
        <v>2.5817899999999998</v>
      </c>
      <c r="HT151">
        <v>2.5451700000000002</v>
      </c>
      <c r="HU151">
        <v>2.2827099999999998</v>
      </c>
      <c r="HV151">
        <v>42.966000000000001</v>
      </c>
      <c r="HW151">
        <v>13.886900000000001</v>
      </c>
      <c r="HX151">
        <v>18</v>
      </c>
      <c r="HY151">
        <v>694.17399999999998</v>
      </c>
      <c r="HZ151">
        <v>716.827</v>
      </c>
      <c r="IA151">
        <v>30.9986</v>
      </c>
      <c r="IB151">
        <v>35.784799999999997</v>
      </c>
      <c r="IC151">
        <v>29.999500000000001</v>
      </c>
      <c r="ID151">
        <v>35.645099999999999</v>
      </c>
      <c r="IE151">
        <v>35.599899999999998</v>
      </c>
      <c r="IF151">
        <v>50.041800000000002</v>
      </c>
      <c r="IG151">
        <v>27.603300000000001</v>
      </c>
      <c r="IH151">
        <v>64.347099999999998</v>
      </c>
      <c r="II151">
        <v>31</v>
      </c>
      <c r="IJ151">
        <v>909.91399999999999</v>
      </c>
      <c r="IK151">
        <v>31.838000000000001</v>
      </c>
      <c r="IL151">
        <v>98.404499999999999</v>
      </c>
      <c r="IM151">
        <v>98.468199999999996</v>
      </c>
    </row>
    <row r="152" spans="1:247" x14ac:dyDescent="0.2">
      <c r="A152">
        <v>137</v>
      </c>
      <c r="B152">
        <v>1665065591.5999999</v>
      </c>
      <c r="C152">
        <v>543</v>
      </c>
      <c r="D152" t="s">
        <v>660</v>
      </c>
      <c r="E152" t="s">
        <v>661</v>
      </c>
      <c r="F152">
        <v>4</v>
      </c>
      <c r="G152">
        <v>1665065589.5999999</v>
      </c>
      <c r="H152">
        <f t="shared" si="68"/>
        <v>1.3614749018373863E-3</v>
      </c>
      <c r="I152">
        <f t="shared" si="69"/>
        <v>1.3614749018373864</v>
      </c>
      <c r="J152">
        <f t="shared" si="70"/>
        <v>19.950199170719621</v>
      </c>
      <c r="K152">
        <f t="shared" si="71"/>
        <v>873.06685714285709</v>
      </c>
      <c r="L152">
        <f t="shared" si="72"/>
        <v>395.62777167615172</v>
      </c>
      <c r="M152">
        <f t="shared" si="73"/>
        <v>40.021294020306151</v>
      </c>
      <c r="N152">
        <f t="shared" si="74"/>
        <v>88.318535478598093</v>
      </c>
      <c r="O152">
        <f t="shared" si="75"/>
        <v>7.0597361111371326E-2</v>
      </c>
      <c r="P152">
        <f t="shared" si="76"/>
        <v>2.7670806989502408</v>
      </c>
      <c r="Q152">
        <f t="shared" si="77"/>
        <v>6.9611786050737562E-2</v>
      </c>
      <c r="R152">
        <f t="shared" si="78"/>
        <v>4.3594769996658726E-2</v>
      </c>
      <c r="S152">
        <f t="shared" si="79"/>
        <v>194.42417661252946</v>
      </c>
      <c r="T152">
        <f t="shared" si="80"/>
        <v>34.649906392977265</v>
      </c>
      <c r="U152">
        <f t="shared" si="81"/>
        <v>33.667828571428572</v>
      </c>
      <c r="V152">
        <f t="shared" si="82"/>
        <v>5.2448056087575914</v>
      </c>
      <c r="W152">
        <f t="shared" si="83"/>
        <v>63.344500764025582</v>
      </c>
      <c r="X152">
        <f t="shared" si="84"/>
        <v>3.3503804273862752</v>
      </c>
      <c r="Y152">
        <f t="shared" si="85"/>
        <v>5.2891417360242476</v>
      </c>
      <c r="Z152">
        <f t="shared" si="86"/>
        <v>1.8944251813713162</v>
      </c>
      <c r="AA152">
        <f t="shared" si="87"/>
        <v>-60.04104317102874</v>
      </c>
      <c r="AB152">
        <f t="shared" si="88"/>
        <v>22.470597762046442</v>
      </c>
      <c r="AC152">
        <f t="shared" si="89"/>
        <v>1.8733918372085125</v>
      </c>
      <c r="AD152">
        <f t="shared" si="90"/>
        <v>158.72712304075569</v>
      </c>
      <c r="AE152">
        <f t="shared" si="91"/>
        <v>30.170227250249955</v>
      </c>
      <c r="AF152">
        <f t="shared" si="92"/>
        <v>1.3727082079700088</v>
      </c>
      <c r="AG152">
        <f t="shared" si="93"/>
        <v>19.950199170719621</v>
      </c>
      <c r="AH152">
        <v>931.34443621996775</v>
      </c>
      <c r="AI152">
        <v>905.50252727272709</v>
      </c>
      <c r="AJ152">
        <v>1.685746174323693</v>
      </c>
      <c r="AK152">
        <v>66.416550813611067</v>
      </c>
      <c r="AL152">
        <f t="shared" si="94"/>
        <v>1.3614749018373864</v>
      </c>
      <c r="AM152">
        <v>31.901736394699331</v>
      </c>
      <c r="AN152">
        <v>33.117218181818167</v>
      </c>
      <c r="AO152">
        <v>-8.3887577514871772E-5</v>
      </c>
      <c r="AP152">
        <v>79.004078207123655</v>
      </c>
      <c r="AQ152">
        <v>9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47194.779851544576</v>
      </c>
      <c r="AV152" t="s">
        <v>379</v>
      </c>
      <c r="AW152" t="s">
        <v>379</v>
      </c>
      <c r="AX152">
        <v>0</v>
      </c>
      <c r="AY152">
        <v>0</v>
      </c>
      <c r="AZ152">
        <v>261</v>
      </c>
      <c r="BA152">
        <v>1000</v>
      </c>
      <c r="BB152" t="s">
        <v>380</v>
      </c>
      <c r="BC152">
        <v>1176.155</v>
      </c>
      <c r="BD152">
        <v>1226.1110000000001</v>
      </c>
      <c r="BE152">
        <v>1216</v>
      </c>
      <c r="BF152">
        <v>1.4603136E-4</v>
      </c>
      <c r="BG152">
        <v>9.7405935999999986E-4</v>
      </c>
      <c r="BH152">
        <v>4.7597999359999997E-2</v>
      </c>
      <c r="BI152">
        <v>7.5799999999999999E-4</v>
      </c>
      <c r="BJ152">
        <f t="shared" si="98"/>
        <v>1199.988571428571</v>
      </c>
      <c r="BK152">
        <f t="shared" si="99"/>
        <v>1009.4960997992376</v>
      </c>
      <c r="BL152">
        <f t="shared" si="100"/>
        <v>0.84125476178281056</v>
      </c>
      <c r="BM152">
        <f t="shared" si="101"/>
        <v>0.16202169024082452</v>
      </c>
      <c r="BN152">
        <v>6</v>
      </c>
      <c r="BO152">
        <v>0.5</v>
      </c>
      <c r="BP152" t="s">
        <v>381</v>
      </c>
      <c r="BQ152">
        <v>2</v>
      </c>
      <c r="BR152" t="b">
        <v>1</v>
      </c>
      <c r="BS152">
        <v>1665065589.5999999</v>
      </c>
      <c r="BT152">
        <v>873.06685714285709</v>
      </c>
      <c r="BU152">
        <v>902.02142857142849</v>
      </c>
      <c r="BV152">
        <v>33.119957142857153</v>
      </c>
      <c r="BW152">
        <v>31.894857142857141</v>
      </c>
      <c r="BX152">
        <v>873.85071428571439</v>
      </c>
      <c r="BY152">
        <v>32.797942857142857</v>
      </c>
      <c r="BZ152">
        <v>650.02571428571423</v>
      </c>
      <c r="CA152">
        <v>101.05885714285709</v>
      </c>
      <c r="CB152">
        <v>0.10010308571428569</v>
      </c>
      <c r="CC152">
        <v>33.818457142857149</v>
      </c>
      <c r="CD152">
        <v>999.89999999999986</v>
      </c>
      <c r="CE152">
        <v>33.667828571428572</v>
      </c>
      <c r="CF152">
        <v>0</v>
      </c>
      <c r="CG152">
        <v>0</v>
      </c>
      <c r="CH152">
        <v>9005.982857142857</v>
      </c>
      <c r="CI152">
        <v>0</v>
      </c>
      <c r="CJ152">
        <v>408.41328571428568</v>
      </c>
      <c r="CK152">
        <v>-28.95458571428572</v>
      </c>
      <c r="CL152">
        <v>902.97314285714299</v>
      </c>
      <c r="CM152">
        <v>931.73899999999992</v>
      </c>
      <c r="CN152">
        <v>1.225107142857143</v>
      </c>
      <c r="CO152">
        <v>902.02142857142849</v>
      </c>
      <c r="CP152">
        <v>31.894857142857141</v>
      </c>
      <c r="CQ152">
        <v>3.3470685714285708</v>
      </c>
      <c r="CR152">
        <v>3.2232599999999998</v>
      </c>
      <c r="CS152">
        <v>25.863314285714289</v>
      </c>
      <c r="CT152">
        <v>25.228528571428569</v>
      </c>
      <c r="CU152">
        <v>1199.988571428571</v>
      </c>
      <c r="CV152">
        <v>0.95799928571428572</v>
      </c>
      <c r="CW152">
        <v>4.2000585714285707E-2</v>
      </c>
      <c r="CX152">
        <v>0</v>
      </c>
      <c r="CY152">
        <v>974.07128571428552</v>
      </c>
      <c r="CZ152">
        <v>5.0001600000000002</v>
      </c>
      <c r="DA152">
        <v>12644.242857142861</v>
      </c>
      <c r="DB152">
        <v>9515.0728571428572</v>
      </c>
      <c r="DC152">
        <v>47.375</v>
      </c>
      <c r="DD152">
        <v>49.098000000000013</v>
      </c>
      <c r="DE152">
        <v>48.436999999999998</v>
      </c>
      <c r="DF152">
        <v>48.186999999999998</v>
      </c>
      <c r="DG152">
        <v>49.125</v>
      </c>
      <c r="DH152">
        <v>1144.7985714285719</v>
      </c>
      <c r="DI152">
        <v>50.19</v>
      </c>
      <c r="DJ152">
        <v>0</v>
      </c>
      <c r="DK152">
        <v>2828.599999904633</v>
      </c>
      <c r="DL152">
        <v>0</v>
      </c>
      <c r="DM152">
        <v>972.33442307692292</v>
      </c>
      <c r="DN152">
        <v>19.072854693506791</v>
      </c>
      <c r="DO152">
        <v>267.18290600511818</v>
      </c>
      <c r="DP152">
        <v>12619.396153846161</v>
      </c>
      <c r="DQ152">
        <v>15</v>
      </c>
      <c r="DR152">
        <v>1665062474.5</v>
      </c>
      <c r="DS152" t="s">
        <v>382</v>
      </c>
      <c r="DT152">
        <v>1665062474.5</v>
      </c>
      <c r="DU152">
        <v>1665062474.5</v>
      </c>
      <c r="DV152">
        <v>8</v>
      </c>
      <c r="DW152">
        <v>-4.1000000000000002E-2</v>
      </c>
      <c r="DX152">
        <v>-0.11700000000000001</v>
      </c>
      <c r="DY152">
        <v>-0.78400000000000003</v>
      </c>
      <c r="DZ152">
        <v>0.32200000000000001</v>
      </c>
      <c r="EA152">
        <v>415</v>
      </c>
      <c r="EB152">
        <v>32</v>
      </c>
      <c r="EC152">
        <v>0.34</v>
      </c>
      <c r="ED152">
        <v>0.23</v>
      </c>
      <c r="EE152">
        <v>-28.6307525</v>
      </c>
      <c r="EF152">
        <v>-2.1253609756097211</v>
      </c>
      <c r="EG152">
        <v>0.21216657133900671</v>
      </c>
      <c r="EH152">
        <v>0</v>
      </c>
      <c r="EI152">
        <v>971.19058823529417</v>
      </c>
      <c r="EJ152">
        <v>18.87071044887804</v>
      </c>
      <c r="EK152">
        <v>1.864797325647999</v>
      </c>
      <c r="EL152">
        <v>0</v>
      </c>
      <c r="EM152">
        <v>1.2212235</v>
      </c>
      <c r="EN152">
        <v>-7.3435947467170956E-2</v>
      </c>
      <c r="EO152">
        <v>9.3262040911616349E-3</v>
      </c>
      <c r="EP152">
        <v>1</v>
      </c>
      <c r="EQ152">
        <v>1</v>
      </c>
      <c r="ER152">
        <v>3</v>
      </c>
      <c r="ES152" t="s">
        <v>391</v>
      </c>
      <c r="ET152">
        <v>3.3692899999999999</v>
      </c>
      <c r="EU152">
        <v>2.89378</v>
      </c>
      <c r="EV152">
        <v>0.16578100000000001</v>
      </c>
      <c r="EW152">
        <v>0.171679</v>
      </c>
      <c r="EX152">
        <v>0.13811799999999999</v>
      </c>
      <c r="EY152">
        <v>0.13699600000000001</v>
      </c>
      <c r="EZ152">
        <v>28808.5</v>
      </c>
      <c r="FA152">
        <v>24913.200000000001</v>
      </c>
      <c r="FB152">
        <v>30872.2</v>
      </c>
      <c r="FC152">
        <v>28039</v>
      </c>
      <c r="FD152">
        <v>35070.400000000001</v>
      </c>
      <c r="FE152">
        <v>34166.9</v>
      </c>
      <c r="FF152">
        <v>40258.5</v>
      </c>
      <c r="FG152">
        <v>39109.300000000003</v>
      </c>
      <c r="FH152">
        <v>2.3062999999999998</v>
      </c>
      <c r="FI152">
        <v>2.1699000000000002</v>
      </c>
      <c r="FJ152">
        <v>0</v>
      </c>
      <c r="FK152">
        <v>8.0171999999999993E-2</v>
      </c>
      <c r="FL152">
        <v>999.9</v>
      </c>
      <c r="FM152">
        <v>32.367400000000004</v>
      </c>
      <c r="FN152">
        <v>59.1</v>
      </c>
      <c r="FO152">
        <v>38.799999999999997</v>
      </c>
      <c r="FP152">
        <v>40.653799999999997</v>
      </c>
      <c r="FQ152">
        <v>50.740900000000003</v>
      </c>
      <c r="FR152">
        <v>30.849399999999999</v>
      </c>
      <c r="FS152">
        <v>2</v>
      </c>
      <c r="FT152">
        <v>0.65961899999999996</v>
      </c>
      <c r="FU152">
        <v>1.04044</v>
      </c>
      <c r="FV152">
        <v>20.2057</v>
      </c>
      <c r="FW152">
        <v>5.2144399999999997</v>
      </c>
      <c r="FX152">
        <v>11.974</v>
      </c>
      <c r="FY152">
        <v>4.9901</v>
      </c>
      <c r="FZ152">
        <v>3.2925499999999999</v>
      </c>
      <c r="GA152">
        <v>9999</v>
      </c>
      <c r="GB152">
        <v>9999</v>
      </c>
      <c r="GC152">
        <v>9999</v>
      </c>
      <c r="GD152">
        <v>999.9</v>
      </c>
      <c r="GE152">
        <v>4.9713599999999998</v>
      </c>
      <c r="GF152">
        <v>1.8742399999999999</v>
      </c>
      <c r="GG152">
        <v>1.8705700000000001</v>
      </c>
      <c r="GH152">
        <v>1.8701399999999999</v>
      </c>
      <c r="GI152">
        <v>1.8747100000000001</v>
      </c>
      <c r="GJ152">
        <v>1.8714900000000001</v>
      </c>
      <c r="GK152">
        <v>1.8669100000000001</v>
      </c>
      <c r="GL152">
        <v>1.8778999999999999</v>
      </c>
      <c r="GM152">
        <v>0</v>
      </c>
      <c r="GN152">
        <v>0</v>
      </c>
      <c r="GO152">
        <v>0</v>
      </c>
      <c r="GP152">
        <v>0</v>
      </c>
      <c r="GQ152" t="s">
        <v>384</v>
      </c>
      <c r="GR152" t="s">
        <v>385</v>
      </c>
      <c r="GS152" t="s">
        <v>386</v>
      </c>
      <c r="GT152" t="s">
        <v>386</v>
      </c>
      <c r="GU152" t="s">
        <v>386</v>
      </c>
      <c r="GV152" t="s">
        <v>386</v>
      </c>
      <c r="GW152">
        <v>0</v>
      </c>
      <c r="GX152">
        <v>100</v>
      </c>
      <c r="GY152">
        <v>100</v>
      </c>
      <c r="GZ152">
        <v>-0.78400000000000003</v>
      </c>
      <c r="HA152">
        <v>0.32200000000000001</v>
      </c>
      <c r="HB152">
        <v>-0.78395000000000437</v>
      </c>
      <c r="HC152">
        <v>0</v>
      </c>
      <c r="HD152">
        <v>0</v>
      </c>
      <c r="HE152">
        <v>0</v>
      </c>
      <c r="HF152">
        <v>0.32204000000000832</v>
      </c>
      <c r="HG152">
        <v>0</v>
      </c>
      <c r="HH152">
        <v>0</v>
      </c>
      <c r="HI152">
        <v>0</v>
      </c>
      <c r="HJ152">
        <v>-1</v>
      </c>
      <c r="HK152">
        <v>-1</v>
      </c>
      <c r="HL152">
        <v>-1</v>
      </c>
      <c r="HM152">
        <v>-1</v>
      </c>
      <c r="HN152">
        <v>52</v>
      </c>
      <c r="HO152">
        <v>52</v>
      </c>
      <c r="HP152">
        <v>2.5122100000000001</v>
      </c>
      <c r="HQ152">
        <v>2.5439500000000002</v>
      </c>
      <c r="HR152">
        <v>2.1484399999999999</v>
      </c>
      <c r="HS152">
        <v>2.5817899999999998</v>
      </c>
      <c r="HT152">
        <v>2.5451700000000002</v>
      </c>
      <c r="HU152">
        <v>2.2985799999999998</v>
      </c>
      <c r="HV152">
        <v>42.992899999999999</v>
      </c>
      <c r="HW152">
        <v>13.886900000000001</v>
      </c>
      <c r="HX152">
        <v>18</v>
      </c>
      <c r="HY152">
        <v>694.577</v>
      </c>
      <c r="HZ152">
        <v>716.55700000000002</v>
      </c>
      <c r="IA152">
        <v>30.998699999999999</v>
      </c>
      <c r="IB152">
        <v>35.779600000000002</v>
      </c>
      <c r="IC152">
        <v>29.999500000000001</v>
      </c>
      <c r="ID152">
        <v>35.640700000000002</v>
      </c>
      <c r="IE152">
        <v>35.595799999999997</v>
      </c>
      <c r="IF152">
        <v>50.338000000000001</v>
      </c>
      <c r="IG152">
        <v>27.603300000000001</v>
      </c>
      <c r="IH152">
        <v>64.347099999999998</v>
      </c>
      <c r="II152">
        <v>31</v>
      </c>
      <c r="IJ152">
        <v>916.59299999999996</v>
      </c>
      <c r="IK152">
        <v>31.817900000000002</v>
      </c>
      <c r="IL152">
        <v>98.405500000000004</v>
      </c>
      <c r="IM152">
        <v>98.466800000000006</v>
      </c>
    </row>
    <row r="153" spans="1:247" x14ac:dyDescent="0.2">
      <c r="A153">
        <v>138</v>
      </c>
      <c r="B153">
        <v>1665065595.5999999</v>
      </c>
      <c r="C153">
        <v>547</v>
      </c>
      <c r="D153" t="s">
        <v>662</v>
      </c>
      <c r="E153" t="s">
        <v>663</v>
      </c>
      <c r="F153">
        <v>4</v>
      </c>
      <c r="G153">
        <v>1665065593.2874999</v>
      </c>
      <c r="H153">
        <f t="shared" si="68"/>
        <v>1.3741632646377959E-3</v>
      </c>
      <c r="I153">
        <f t="shared" si="69"/>
        <v>1.3741632646377959</v>
      </c>
      <c r="J153">
        <f t="shared" si="70"/>
        <v>20.110174070139998</v>
      </c>
      <c r="K153">
        <f t="shared" si="71"/>
        <v>879.10662499999989</v>
      </c>
      <c r="L153">
        <f t="shared" si="72"/>
        <v>402.45435180284369</v>
      </c>
      <c r="M153">
        <f t="shared" si="73"/>
        <v>40.7116786122468</v>
      </c>
      <c r="N153">
        <f t="shared" si="74"/>
        <v>88.929107667917307</v>
      </c>
      <c r="O153">
        <f t="shared" si="75"/>
        <v>7.1324211949201105E-2</v>
      </c>
      <c r="P153">
        <f t="shared" si="76"/>
        <v>2.7650205049197458</v>
      </c>
      <c r="Q153">
        <f t="shared" si="77"/>
        <v>7.0317655881169422E-2</v>
      </c>
      <c r="R153">
        <f t="shared" si="78"/>
        <v>4.4037786575950241E-2</v>
      </c>
      <c r="S153">
        <f t="shared" si="79"/>
        <v>194.42607298752358</v>
      </c>
      <c r="T153">
        <f t="shared" si="80"/>
        <v>34.651090773102482</v>
      </c>
      <c r="U153">
        <f t="shared" si="81"/>
        <v>33.658787500000003</v>
      </c>
      <c r="V153">
        <f t="shared" si="82"/>
        <v>5.2421547672422326</v>
      </c>
      <c r="W153">
        <f t="shared" si="83"/>
        <v>63.308560096830703</v>
      </c>
      <c r="X153">
        <f t="shared" si="84"/>
        <v>3.349240343623936</v>
      </c>
      <c r="Y153">
        <f t="shared" si="85"/>
        <v>5.2903435783427382</v>
      </c>
      <c r="Z153">
        <f t="shared" si="86"/>
        <v>1.8929144236182966</v>
      </c>
      <c r="AA153">
        <f t="shared" si="87"/>
        <v>-60.600599970526801</v>
      </c>
      <c r="AB153">
        <f t="shared" si="88"/>
        <v>24.407986521958144</v>
      </c>
      <c r="AC153">
        <f t="shared" si="89"/>
        <v>2.0363801940153126</v>
      </c>
      <c r="AD153">
        <f t="shared" si="90"/>
        <v>160.26983973297024</v>
      </c>
      <c r="AE153">
        <f t="shared" si="91"/>
        <v>30.315408825174035</v>
      </c>
      <c r="AF153">
        <f t="shared" si="92"/>
        <v>1.3827237488507995</v>
      </c>
      <c r="AG153">
        <f t="shared" si="93"/>
        <v>20.110174070139998</v>
      </c>
      <c r="AH153">
        <v>938.27029199806145</v>
      </c>
      <c r="AI153">
        <v>912.26996969696927</v>
      </c>
      <c r="AJ153">
        <v>1.6874088139429611</v>
      </c>
      <c r="AK153">
        <v>66.416550813611067</v>
      </c>
      <c r="AL153">
        <f t="shared" si="94"/>
        <v>1.3741632646377959</v>
      </c>
      <c r="AM153">
        <v>31.87467774247947</v>
      </c>
      <c r="AN153">
        <v>33.102220606060612</v>
      </c>
      <c r="AO153">
        <v>-2.3624294403163759E-4</v>
      </c>
      <c r="AP153">
        <v>79.004078207123655</v>
      </c>
      <c r="AQ153">
        <v>9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47137.655333564107</v>
      </c>
      <c r="AV153" t="s">
        <v>379</v>
      </c>
      <c r="AW153" t="s">
        <v>379</v>
      </c>
      <c r="AX153">
        <v>0</v>
      </c>
      <c r="AY153">
        <v>0</v>
      </c>
      <c r="AZ153">
        <v>261</v>
      </c>
      <c r="BA153">
        <v>1000</v>
      </c>
      <c r="BB153" t="s">
        <v>380</v>
      </c>
      <c r="BC153">
        <v>1176.155</v>
      </c>
      <c r="BD153">
        <v>1226.1110000000001</v>
      </c>
      <c r="BE153">
        <v>1216</v>
      </c>
      <c r="BF153">
        <v>1.4603136E-4</v>
      </c>
      <c r="BG153">
        <v>9.7405935999999986E-4</v>
      </c>
      <c r="BH153">
        <v>4.7597999359999997E-2</v>
      </c>
      <c r="BI153">
        <v>7.5799999999999999E-4</v>
      </c>
      <c r="BJ153">
        <f t="shared" si="98"/>
        <v>1200</v>
      </c>
      <c r="BK153">
        <f t="shared" si="99"/>
        <v>1009.505737299235</v>
      </c>
      <c r="BL153">
        <f t="shared" si="100"/>
        <v>0.8412547810826958</v>
      </c>
      <c r="BM153">
        <f t="shared" si="101"/>
        <v>0.16202172748960297</v>
      </c>
      <c r="BN153">
        <v>6</v>
      </c>
      <c r="BO153">
        <v>0.5</v>
      </c>
      <c r="BP153" t="s">
        <v>381</v>
      </c>
      <c r="BQ153">
        <v>2</v>
      </c>
      <c r="BR153" t="b">
        <v>1</v>
      </c>
      <c r="BS153">
        <v>1665065593.2874999</v>
      </c>
      <c r="BT153">
        <v>879.10662499999989</v>
      </c>
      <c r="BU153">
        <v>908.21062500000005</v>
      </c>
      <c r="BV153">
        <v>33.1088375</v>
      </c>
      <c r="BW153">
        <v>31.8748</v>
      </c>
      <c r="BX153">
        <v>879.890625</v>
      </c>
      <c r="BY153">
        <v>32.786812500000003</v>
      </c>
      <c r="BZ153">
        <v>650.03375000000005</v>
      </c>
      <c r="CA153">
        <v>101.058375</v>
      </c>
      <c r="CB153">
        <v>0.1001251625</v>
      </c>
      <c r="CC153">
        <v>33.822524999999999</v>
      </c>
      <c r="CD153">
        <v>999.9</v>
      </c>
      <c r="CE153">
        <v>33.658787500000003</v>
      </c>
      <c r="CF153">
        <v>0</v>
      </c>
      <c r="CG153">
        <v>0</v>
      </c>
      <c r="CH153">
        <v>8995.0787500000006</v>
      </c>
      <c r="CI153">
        <v>0</v>
      </c>
      <c r="CJ153">
        <v>410.92925000000002</v>
      </c>
      <c r="CK153">
        <v>-29.103887499999999</v>
      </c>
      <c r="CL153">
        <v>909.20950000000005</v>
      </c>
      <c r="CM153">
        <v>938.11262499999998</v>
      </c>
      <c r="CN153">
        <v>1.23404</v>
      </c>
      <c r="CO153">
        <v>908.21062500000005</v>
      </c>
      <c r="CP153">
        <v>31.8748</v>
      </c>
      <c r="CQ153">
        <v>3.3459300000000001</v>
      </c>
      <c r="CR153">
        <v>3.2212200000000002</v>
      </c>
      <c r="CS153">
        <v>25.857600000000001</v>
      </c>
      <c r="CT153">
        <v>25.2178875</v>
      </c>
      <c r="CU153">
        <v>1200</v>
      </c>
      <c r="CV153">
        <v>0.95799849999999998</v>
      </c>
      <c r="CW153">
        <v>4.200135E-2</v>
      </c>
      <c r="CX153">
        <v>0</v>
      </c>
      <c r="CY153">
        <v>975.36787499999991</v>
      </c>
      <c r="CZ153">
        <v>5.0001600000000002</v>
      </c>
      <c r="DA153">
        <v>12661.225</v>
      </c>
      <c r="DB153">
        <v>9515.1687500000007</v>
      </c>
      <c r="DC153">
        <v>47.390500000000003</v>
      </c>
      <c r="DD153">
        <v>49.061999999999998</v>
      </c>
      <c r="DE153">
        <v>48.421499999999988</v>
      </c>
      <c r="DF153">
        <v>48.186999999999998</v>
      </c>
      <c r="DG153">
        <v>49.085624999999993</v>
      </c>
      <c r="DH153">
        <v>1144.8087499999999</v>
      </c>
      <c r="DI153">
        <v>50.191249999999997</v>
      </c>
      <c r="DJ153">
        <v>0</v>
      </c>
      <c r="DK153">
        <v>2832.7999999523158</v>
      </c>
      <c r="DL153">
        <v>0</v>
      </c>
      <c r="DM153">
        <v>973.81236000000001</v>
      </c>
      <c r="DN153">
        <v>19.041384640398029</v>
      </c>
      <c r="DO153">
        <v>271.62307724959169</v>
      </c>
      <c r="DP153">
        <v>12640.084000000001</v>
      </c>
      <c r="DQ153">
        <v>15</v>
      </c>
      <c r="DR153">
        <v>1665062474.5</v>
      </c>
      <c r="DS153" t="s">
        <v>382</v>
      </c>
      <c r="DT153">
        <v>1665062474.5</v>
      </c>
      <c r="DU153">
        <v>1665062474.5</v>
      </c>
      <c r="DV153">
        <v>8</v>
      </c>
      <c r="DW153">
        <v>-4.1000000000000002E-2</v>
      </c>
      <c r="DX153">
        <v>-0.11700000000000001</v>
      </c>
      <c r="DY153">
        <v>-0.78400000000000003</v>
      </c>
      <c r="DZ153">
        <v>0.32200000000000001</v>
      </c>
      <c r="EA153">
        <v>415</v>
      </c>
      <c r="EB153">
        <v>32</v>
      </c>
      <c r="EC153">
        <v>0.34</v>
      </c>
      <c r="ED153">
        <v>0.23</v>
      </c>
      <c r="EE153">
        <v>-28.77925853658537</v>
      </c>
      <c r="EF153">
        <v>-2.3234822299652098</v>
      </c>
      <c r="EG153">
        <v>0.23516925298405369</v>
      </c>
      <c r="EH153">
        <v>0</v>
      </c>
      <c r="EI153">
        <v>972.53844117647066</v>
      </c>
      <c r="EJ153">
        <v>19.2685867134334</v>
      </c>
      <c r="EK153">
        <v>1.90106219830755</v>
      </c>
      <c r="EL153">
        <v>0</v>
      </c>
      <c r="EM153">
        <v>1.2218658536585369</v>
      </c>
      <c r="EN153">
        <v>2.1772891986064968E-2</v>
      </c>
      <c r="EO153">
        <v>9.8726441402517597E-3</v>
      </c>
      <c r="EP153">
        <v>1</v>
      </c>
      <c r="EQ153">
        <v>1</v>
      </c>
      <c r="ER153">
        <v>3</v>
      </c>
      <c r="ES153" t="s">
        <v>391</v>
      </c>
      <c r="ET153">
        <v>3.3693399999999998</v>
      </c>
      <c r="EU153">
        <v>2.89377</v>
      </c>
      <c r="EV153">
        <v>0.166601</v>
      </c>
      <c r="EW153">
        <v>0.17250299999999999</v>
      </c>
      <c r="EX153">
        <v>0.138075</v>
      </c>
      <c r="EY153">
        <v>0.13698299999999999</v>
      </c>
      <c r="EZ153">
        <v>28780</v>
      </c>
      <c r="FA153">
        <v>24887.599999999999</v>
      </c>
      <c r="FB153">
        <v>30872.2</v>
      </c>
      <c r="FC153">
        <v>28038.2</v>
      </c>
      <c r="FD153">
        <v>35071.9</v>
      </c>
      <c r="FE153">
        <v>34166.699999999997</v>
      </c>
      <c r="FF153">
        <v>40258.300000000003</v>
      </c>
      <c r="FG153">
        <v>39108.5</v>
      </c>
      <c r="FH153">
        <v>2.3064499999999999</v>
      </c>
      <c r="FI153">
        <v>2.17015</v>
      </c>
      <c r="FJ153">
        <v>0</v>
      </c>
      <c r="FK153">
        <v>8.0201800000000004E-2</v>
      </c>
      <c r="FL153">
        <v>999.9</v>
      </c>
      <c r="FM153">
        <v>32.357399999999998</v>
      </c>
      <c r="FN153">
        <v>59.1</v>
      </c>
      <c r="FO153">
        <v>38.799999999999997</v>
      </c>
      <c r="FP153">
        <v>40.653799999999997</v>
      </c>
      <c r="FQ153">
        <v>50.890900000000002</v>
      </c>
      <c r="FR153">
        <v>30.645</v>
      </c>
      <c r="FS153">
        <v>2</v>
      </c>
      <c r="FT153">
        <v>0.65922800000000004</v>
      </c>
      <c r="FU153">
        <v>1.0375099999999999</v>
      </c>
      <c r="FV153">
        <v>20.2058</v>
      </c>
      <c r="FW153">
        <v>5.2144399999999997</v>
      </c>
      <c r="FX153">
        <v>11.974</v>
      </c>
      <c r="FY153">
        <v>4.9901</v>
      </c>
      <c r="FZ153">
        <v>3.2925</v>
      </c>
      <c r="GA153">
        <v>9999</v>
      </c>
      <c r="GB153">
        <v>9999</v>
      </c>
      <c r="GC153">
        <v>9999</v>
      </c>
      <c r="GD153">
        <v>999.9</v>
      </c>
      <c r="GE153">
        <v>4.9714</v>
      </c>
      <c r="GF153">
        <v>1.8742399999999999</v>
      </c>
      <c r="GG153">
        <v>1.87056</v>
      </c>
      <c r="GH153">
        <v>1.87015</v>
      </c>
      <c r="GI153">
        <v>1.87469</v>
      </c>
      <c r="GJ153">
        <v>1.8714900000000001</v>
      </c>
      <c r="GK153">
        <v>1.8669100000000001</v>
      </c>
      <c r="GL153">
        <v>1.8778999999999999</v>
      </c>
      <c r="GM153">
        <v>0</v>
      </c>
      <c r="GN153">
        <v>0</v>
      </c>
      <c r="GO153">
        <v>0</v>
      </c>
      <c r="GP153">
        <v>0</v>
      </c>
      <c r="GQ153" t="s">
        <v>384</v>
      </c>
      <c r="GR153" t="s">
        <v>385</v>
      </c>
      <c r="GS153" t="s">
        <v>386</v>
      </c>
      <c r="GT153" t="s">
        <v>386</v>
      </c>
      <c r="GU153" t="s">
        <v>386</v>
      </c>
      <c r="GV153" t="s">
        <v>386</v>
      </c>
      <c r="GW153">
        <v>0</v>
      </c>
      <c r="GX153">
        <v>100</v>
      </c>
      <c r="GY153">
        <v>100</v>
      </c>
      <c r="GZ153">
        <v>-0.78400000000000003</v>
      </c>
      <c r="HA153">
        <v>0.32200000000000001</v>
      </c>
      <c r="HB153">
        <v>-0.78395000000000437</v>
      </c>
      <c r="HC153">
        <v>0</v>
      </c>
      <c r="HD153">
        <v>0</v>
      </c>
      <c r="HE153">
        <v>0</v>
      </c>
      <c r="HF153">
        <v>0.32204000000000832</v>
      </c>
      <c r="HG153">
        <v>0</v>
      </c>
      <c r="HH153">
        <v>0</v>
      </c>
      <c r="HI153">
        <v>0</v>
      </c>
      <c r="HJ153">
        <v>-1</v>
      </c>
      <c r="HK153">
        <v>-1</v>
      </c>
      <c r="HL153">
        <v>-1</v>
      </c>
      <c r="HM153">
        <v>-1</v>
      </c>
      <c r="HN153">
        <v>52</v>
      </c>
      <c r="HO153">
        <v>52</v>
      </c>
      <c r="HP153">
        <v>2.5268600000000001</v>
      </c>
      <c r="HQ153">
        <v>2.5451700000000002</v>
      </c>
      <c r="HR153">
        <v>2.1484399999999999</v>
      </c>
      <c r="HS153">
        <v>2.5817899999999998</v>
      </c>
      <c r="HT153">
        <v>2.5451700000000002</v>
      </c>
      <c r="HU153">
        <v>2.3107899999999999</v>
      </c>
      <c r="HV153">
        <v>42.966000000000001</v>
      </c>
      <c r="HW153">
        <v>13.886900000000001</v>
      </c>
      <c r="HX153">
        <v>18</v>
      </c>
      <c r="HY153">
        <v>694.63900000000001</v>
      </c>
      <c r="HZ153">
        <v>716.73500000000001</v>
      </c>
      <c r="IA153">
        <v>30.998999999999999</v>
      </c>
      <c r="IB153">
        <v>35.7746</v>
      </c>
      <c r="IC153">
        <v>29.999600000000001</v>
      </c>
      <c r="ID153">
        <v>35.635300000000001</v>
      </c>
      <c r="IE153">
        <v>35.5901</v>
      </c>
      <c r="IF153">
        <v>50.640900000000002</v>
      </c>
      <c r="IG153">
        <v>27.603300000000001</v>
      </c>
      <c r="IH153">
        <v>64.347099999999998</v>
      </c>
      <c r="II153">
        <v>31</v>
      </c>
      <c r="IJ153">
        <v>923.27099999999996</v>
      </c>
      <c r="IK153">
        <v>31.800699999999999</v>
      </c>
      <c r="IL153">
        <v>98.405199999999994</v>
      </c>
      <c r="IM153">
        <v>98.464500000000001</v>
      </c>
    </row>
    <row r="154" spans="1:247" x14ac:dyDescent="0.2">
      <c r="A154">
        <v>139</v>
      </c>
      <c r="B154">
        <v>1665065599.5999999</v>
      </c>
      <c r="C154">
        <v>551</v>
      </c>
      <c r="D154" t="s">
        <v>664</v>
      </c>
      <c r="E154" t="s">
        <v>665</v>
      </c>
      <c r="F154">
        <v>4</v>
      </c>
      <c r="G154">
        <v>1665065597.5999999</v>
      </c>
      <c r="H154">
        <f t="shared" si="68"/>
        <v>1.368878575986352E-3</v>
      </c>
      <c r="I154">
        <f t="shared" si="69"/>
        <v>1.368878575986352</v>
      </c>
      <c r="J154">
        <f t="shared" si="70"/>
        <v>20.18666109830485</v>
      </c>
      <c r="K154">
        <f t="shared" si="71"/>
        <v>886.1665714285715</v>
      </c>
      <c r="L154">
        <f t="shared" si="72"/>
        <v>405.02189758751064</v>
      </c>
      <c r="M154">
        <f t="shared" si="73"/>
        <v>40.971320732551092</v>
      </c>
      <c r="N154">
        <f t="shared" si="74"/>
        <v>89.643090995149052</v>
      </c>
      <c r="O154">
        <f t="shared" si="75"/>
        <v>7.092003251623083E-2</v>
      </c>
      <c r="P154">
        <f t="shared" si="76"/>
        <v>2.7702798877683037</v>
      </c>
      <c r="Q154">
        <f t="shared" si="77"/>
        <v>6.9926627153445692E-2</v>
      </c>
      <c r="R154">
        <f t="shared" si="78"/>
        <v>4.3792236223867076E-2</v>
      </c>
      <c r="S154">
        <f t="shared" si="79"/>
        <v>194.43808461255765</v>
      </c>
      <c r="T154">
        <f t="shared" si="80"/>
        <v>34.651542435361741</v>
      </c>
      <c r="U154">
        <f t="shared" si="81"/>
        <v>33.665085714285723</v>
      </c>
      <c r="V154">
        <f t="shared" si="82"/>
        <v>5.2440012800621227</v>
      </c>
      <c r="W154">
        <f t="shared" si="83"/>
        <v>63.280536095831053</v>
      </c>
      <c r="X154">
        <f t="shared" si="84"/>
        <v>3.3478305669674162</v>
      </c>
      <c r="Y154">
        <f t="shared" si="85"/>
        <v>5.2904586046766644</v>
      </c>
      <c r="Z154">
        <f t="shared" si="86"/>
        <v>1.8961707130947065</v>
      </c>
      <c r="AA154">
        <f t="shared" si="87"/>
        <v>-60.367545200998123</v>
      </c>
      <c r="AB154">
        <f t="shared" si="88"/>
        <v>23.571906945853449</v>
      </c>
      <c r="AC154">
        <f t="shared" si="89"/>
        <v>1.9629558654252954</v>
      </c>
      <c r="AD154">
        <f t="shared" si="90"/>
        <v>159.60540222283825</v>
      </c>
      <c r="AE154">
        <f t="shared" si="91"/>
        <v>30.472620296631984</v>
      </c>
      <c r="AF154">
        <f t="shared" si="92"/>
        <v>1.3731484289448899</v>
      </c>
      <c r="AG154">
        <f t="shared" si="93"/>
        <v>20.18666109830485</v>
      </c>
      <c r="AH154">
        <v>945.18036225285641</v>
      </c>
      <c r="AI154">
        <v>919.04913333333297</v>
      </c>
      <c r="AJ154">
        <v>1.701516486329117</v>
      </c>
      <c r="AK154">
        <v>66.416550813611067</v>
      </c>
      <c r="AL154">
        <f t="shared" si="94"/>
        <v>1.368878575986352</v>
      </c>
      <c r="AM154">
        <v>31.869921094493861</v>
      </c>
      <c r="AN154">
        <v>33.092407878787881</v>
      </c>
      <c r="AO154">
        <v>-1.5320045099074739E-4</v>
      </c>
      <c r="AP154">
        <v>79.004078207123655</v>
      </c>
      <c r="AQ154">
        <v>9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47281.863596566036</v>
      </c>
      <c r="AV154" t="s">
        <v>379</v>
      </c>
      <c r="AW154" t="s">
        <v>379</v>
      </c>
      <c r="AX154">
        <v>0</v>
      </c>
      <c r="AY154">
        <v>0</v>
      </c>
      <c r="AZ154">
        <v>261</v>
      </c>
      <c r="BA154">
        <v>1000</v>
      </c>
      <c r="BB154" t="s">
        <v>380</v>
      </c>
      <c r="BC154">
        <v>1176.155</v>
      </c>
      <c r="BD154">
        <v>1226.1110000000001</v>
      </c>
      <c r="BE154">
        <v>1216</v>
      </c>
      <c r="BF154">
        <v>1.4603136E-4</v>
      </c>
      <c r="BG154">
        <v>9.7405935999999986E-4</v>
      </c>
      <c r="BH154">
        <v>4.7597999359999997E-2</v>
      </c>
      <c r="BI154">
        <v>7.5799999999999999E-4</v>
      </c>
      <c r="BJ154">
        <f t="shared" si="98"/>
        <v>1200.075714285714</v>
      </c>
      <c r="BK154">
        <f t="shared" si="99"/>
        <v>1009.5692997992523</v>
      </c>
      <c r="BL154">
        <f t="shared" si="100"/>
        <v>0.84125467066896598</v>
      </c>
      <c r="BM154">
        <f t="shared" si="101"/>
        <v>0.16202151439110435</v>
      </c>
      <c r="BN154">
        <v>6</v>
      </c>
      <c r="BO154">
        <v>0.5</v>
      </c>
      <c r="BP154" t="s">
        <v>381</v>
      </c>
      <c r="BQ154">
        <v>2</v>
      </c>
      <c r="BR154" t="b">
        <v>1</v>
      </c>
      <c r="BS154">
        <v>1665065597.5999999</v>
      </c>
      <c r="BT154">
        <v>886.1665714285715</v>
      </c>
      <c r="BU154">
        <v>915.41800000000001</v>
      </c>
      <c r="BV154">
        <v>33.094971428571426</v>
      </c>
      <c r="BW154">
        <v>31.869414285714281</v>
      </c>
      <c r="BX154">
        <v>886.95057142857138</v>
      </c>
      <c r="BY154">
        <v>32.772928571428572</v>
      </c>
      <c r="BZ154">
        <v>650.00842857142857</v>
      </c>
      <c r="CA154">
        <v>101.05842857142861</v>
      </c>
      <c r="CB154">
        <v>9.985688571428572E-2</v>
      </c>
      <c r="CC154">
        <v>33.822914285714283</v>
      </c>
      <c r="CD154">
        <v>999.89999999999986</v>
      </c>
      <c r="CE154">
        <v>33.665085714285723</v>
      </c>
      <c r="CF154">
        <v>0</v>
      </c>
      <c r="CG154">
        <v>0</v>
      </c>
      <c r="CH154">
        <v>9023.0357142857138</v>
      </c>
      <c r="CI154">
        <v>0</v>
      </c>
      <c r="CJ154">
        <v>414.25942857142849</v>
      </c>
      <c r="CK154">
        <v>-29.25148571428571</v>
      </c>
      <c r="CL154">
        <v>916.49814285714285</v>
      </c>
      <c r="CM154">
        <v>945.55242857142855</v>
      </c>
      <c r="CN154">
        <v>1.2255742857142859</v>
      </c>
      <c r="CO154">
        <v>915.41800000000001</v>
      </c>
      <c r="CP154">
        <v>31.869414285714281</v>
      </c>
      <c r="CQ154">
        <v>3.3445257142857141</v>
      </c>
      <c r="CR154">
        <v>3.220671428571428</v>
      </c>
      <c r="CS154">
        <v>25.85051428571429</v>
      </c>
      <c r="CT154">
        <v>25.21501428571429</v>
      </c>
      <c r="CU154">
        <v>1200.075714285714</v>
      </c>
      <c r="CV154">
        <v>0.95800242857142859</v>
      </c>
      <c r="CW154">
        <v>4.199752857142857E-2</v>
      </c>
      <c r="CX154">
        <v>0</v>
      </c>
      <c r="CY154">
        <v>976.45985714285723</v>
      </c>
      <c r="CZ154">
        <v>5.0001600000000002</v>
      </c>
      <c r="DA154">
        <v>12684.5</v>
      </c>
      <c r="DB154">
        <v>9515.7999999999993</v>
      </c>
      <c r="DC154">
        <v>47.392714285714291</v>
      </c>
      <c r="DD154">
        <v>49.08</v>
      </c>
      <c r="DE154">
        <v>48.436999999999998</v>
      </c>
      <c r="DF154">
        <v>48.178285714285721</v>
      </c>
      <c r="DG154">
        <v>49.107000000000014</v>
      </c>
      <c r="DH154">
        <v>1144.885714285715</v>
      </c>
      <c r="DI154">
        <v>50.19</v>
      </c>
      <c r="DJ154">
        <v>0</v>
      </c>
      <c r="DK154">
        <v>2836.400000095367</v>
      </c>
      <c r="DL154">
        <v>0</v>
      </c>
      <c r="DM154">
        <v>974.90827999999999</v>
      </c>
      <c r="DN154">
        <v>18.705769197542359</v>
      </c>
      <c r="DO154">
        <v>301.9692302961767</v>
      </c>
      <c r="DP154">
        <v>12657.272000000001</v>
      </c>
      <c r="DQ154">
        <v>15</v>
      </c>
      <c r="DR154">
        <v>1665062474.5</v>
      </c>
      <c r="DS154" t="s">
        <v>382</v>
      </c>
      <c r="DT154">
        <v>1665062474.5</v>
      </c>
      <c r="DU154">
        <v>1665062474.5</v>
      </c>
      <c r="DV154">
        <v>8</v>
      </c>
      <c r="DW154">
        <v>-4.1000000000000002E-2</v>
      </c>
      <c r="DX154">
        <v>-0.11700000000000001</v>
      </c>
      <c r="DY154">
        <v>-0.78400000000000003</v>
      </c>
      <c r="DZ154">
        <v>0.32200000000000001</v>
      </c>
      <c r="EA154">
        <v>415</v>
      </c>
      <c r="EB154">
        <v>32</v>
      </c>
      <c r="EC154">
        <v>0.34</v>
      </c>
      <c r="ED154">
        <v>0.23</v>
      </c>
      <c r="EE154">
        <v>-28.925597560975611</v>
      </c>
      <c r="EF154">
        <v>-2.3207351916376129</v>
      </c>
      <c r="EG154">
        <v>0.23501306085947429</v>
      </c>
      <c r="EH154">
        <v>0</v>
      </c>
      <c r="EI154">
        <v>973.8458823529412</v>
      </c>
      <c r="EJ154">
        <v>19.084522534062732</v>
      </c>
      <c r="EK154">
        <v>1.883824157597372</v>
      </c>
      <c r="EL154">
        <v>0</v>
      </c>
      <c r="EM154">
        <v>1.221454634146341</v>
      </c>
      <c r="EN154">
        <v>6.3136515679441202E-2</v>
      </c>
      <c r="EO154">
        <v>9.6222770231402781E-3</v>
      </c>
      <c r="EP154">
        <v>1</v>
      </c>
      <c r="EQ154">
        <v>1</v>
      </c>
      <c r="ER154">
        <v>3</v>
      </c>
      <c r="ES154" t="s">
        <v>391</v>
      </c>
      <c r="ET154">
        <v>3.3692700000000002</v>
      </c>
      <c r="EU154">
        <v>2.89377</v>
      </c>
      <c r="EV154">
        <v>0.16742799999999999</v>
      </c>
      <c r="EW154">
        <v>0.17333399999999999</v>
      </c>
      <c r="EX154">
        <v>0.13805000000000001</v>
      </c>
      <c r="EY154">
        <v>0.13697300000000001</v>
      </c>
      <c r="EZ154">
        <v>28751.8</v>
      </c>
      <c r="FA154">
        <v>24863.8</v>
      </c>
      <c r="FB154">
        <v>30872.6</v>
      </c>
      <c r="FC154">
        <v>28039.599999999999</v>
      </c>
      <c r="FD154">
        <v>35073.599999999999</v>
      </c>
      <c r="FE154">
        <v>34168.699999999997</v>
      </c>
      <c r="FF154">
        <v>40259</v>
      </c>
      <c r="FG154">
        <v>39110.300000000003</v>
      </c>
      <c r="FH154">
        <v>2.3060800000000001</v>
      </c>
      <c r="FI154">
        <v>2.1702499999999998</v>
      </c>
      <c r="FJ154">
        <v>0</v>
      </c>
      <c r="FK154">
        <v>8.1598799999999999E-2</v>
      </c>
      <c r="FL154">
        <v>999.9</v>
      </c>
      <c r="FM154">
        <v>32.349600000000002</v>
      </c>
      <c r="FN154">
        <v>59.1</v>
      </c>
      <c r="FO154">
        <v>38.799999999999997</v>
      </c>
      <c r="FP154">
        <v>40.652200000000001</v>
      </c>
      <c r="FQ154">
        <v>50.680900000000001</v>
      </c>
      <c r="FR154">
        <v>30.777200000000001</v>
      </c>
      <c r="FS154">
        <v>2</v>
      </c>
      <c r="FT154">
        <v>0.65878099999999995</v>
      </c>
      <c r="FU154">
        <v>1.0360799999999999</v>
      </c>
      <c r="FV154">
        <v>20.2056</v>
      </c>
      <c r="FW154">
        <v>5.2144399999999997</v>
      </c>
      <c r="FX154">
        <v>11.974</v>
      </c>
      <c r="FY154">
        <v>4.9900500000000001</v>
      </c>
      <c r="FZ154">
        <v>3.2924500000000001</v>
      </c>
      <c r="GA154">
        <v>9999</v>
      </c>
      <c r="GB154">
        <v>9999</v>
      </c>
      <c r="GC154">
        <v>9999</v>
      </c>
      <c r="GD154">
        <v>999.9</v>
      </c>
      <c r="GE154">
        <v>4.9713900000000004</v>
      </c>
      <c r="GF154">
        <v>1.8742300000000001</v>
      </c>
      <c r="GG154">
        <v>1.8705499999999999</v>
      </c>
      <c r="GH154">
        <v>1.87015</v>
      </c>
      <c r="GI154">
        <v>1.8747</v>
      </c>
      <c r="GJ154">
        <v>1.8714900000000001</v>
      </c>
      <c r="GK154">
        <v>1.8669199999999999</v>
      </c>
      <c r="GL154">
        <v>1.8778999999999999</v>
      </c>
      <c r="GM154">
        <v>0</v>
      </c>
      <c r="GN154">
        <v>0</v>
      </c>
      <c r="GO154">
        <v>0</v>
      </c>
      <c r="GP154">
        <v>0</v>
      </c>
      <c r="GQ154" t="s">
        <v>384</v>
      </c>
      <c r="GR154" t="s">
        <v>385</v>
      </c>
      <c r="GS154" t="s">
        <v>386</v>
      </c>
      <c r="GT154" t="s">
        <v>386</v>
      </c>
      <c r="GU154" t="s">
        <v>386</v>
      </c>
      <c r="GV154" t="s">
        <v>386</v>
      </c>
      <c r="GW154">
        <v>0</v>
      </c>
      <c r="GX154">
        <v>100</v>
      </c>
      <c r="GY154">
        <v>100</v>
      </c>
      <c r="GZ154">
        <v>-0.78400000000000003</v>
      </c>
      <c r="HA154">
        <v>0.32200000000000001</v>
      </c>
      <c r="HB154">
        <v>-0.78395000000000437</v>
      </c>
      <c r="HC154">
        <v>0</v>
      </c>
      <c r="HD154">
        <v>0</v>
      </c>
      <c r="HE154">
        <v>0</v>
      </c>
      <c r="HF154">
        <v>0.32204000000000832</v>
      </c>
      <c r="HG154">
        <v>0</v>
      </c>
      <c r="HH154">
        <v>0</v>
      </c>
      <c r="HI154">
        <v>0</v>
      </c>
      <c r="HJ154">
        <v>-1</v>
      </c>
      <c r="HK154">
        <v>-1</v>
      </c>
      <c r="HL154">
        <v>-1</v>
      </c>
      <c r="HM154">
        <v>-1</v>
      </c>
      <c r="HN154">
        <v>52.1</v>
      </c>
      <c r="HO154">
        <v>52.1</v>
      </c>
      <c r="HP154">
        <v>2.5415000000000001</v>
      </c>
      <c r="HQ154">
        <v>2.5476100000000002</v>
      </c>
      <c r="HR154">
        <v>2.1484399999999999</v>
      </c>
      <c r="HS154">
        <v>2.5830099999999998</v>
      </c>
      <c r="HT154">
        <v>2.5451700000000002</v>
      </c>
      <c r="HU154">
        <v>2.2875999999999999</v>
      </c>
      <c r="HV154">
        <v>42.966000000000001</v>
      </c>
      <c r="HW154">
        <v>13.869400000000001</v>
      </c>
      <c r="HX154">
        <v>18</v>
      </c>
      <c r="HY154">
        <v>694.27599999999995</v>
      </c>
      <c r="HZ154">
        <v>716.78499999999997</v>
      </c>
      <c r="IA154">
        <v>30.999300000000002</v>
      </c>
      <c r="IB154">
        <v>35.769100000000002</v>
      </c>
      <c r="IC154">
        <v>29.999600000000001</v>
      </c>
      <c r="ID154">
        <v>35.630099999999999</v>
      </c>
      <c r="IE154">
        <v>35.585999999999999</v>
      </c>
      <c r="IF154">
        <v>50.940800000000003</v>
      </c>
      <c r="IG154">
        <v>27.603300000000001</v>
      </c>
      <c r="IH154">
        <v>64.347099999999998</v>
      </c>
      <c r="II154">
        <v>31</v>
      </c>
      <c r="IJ154">
        <v>929.94899999999996</v>
      </c>
      <c r="IK154">
        <v>31.783999999999999</v>
      </c>
      <c r="IL154">
        <v>98.406899999999993</v>
      </c>
      <c r="IM154">
        <v>98.469200000000001</v>
      </c>
    </row>
    <row r="155" spans="1:247" x14ac:dyDescent="0.2">
      <c r="A155">
        <v>140</v>
      </c>
      <c r="B155">
        <v>1665065603.5999999</v>
      </c>
      <c r="C155">
        <v>555</v>
      </c>
      <c r="D155" t="s">
        <v>666</v>
      </c>
      <c r="E155" t="s">
        <v>667</v>
      </c>
      <c r="F155">
        <v>4</v>
      </c>
      <c r="G155">
        <v>1665065601.2874999</v>
      </c>
      <c r="H155">
        <f t="shared" si="68"/>
        <v>1.3636766043607737E-3</v>
      </c>
      <c r="I155">
        <f t="shared" si="69"/>
        <v>1.3636766043607738</v>
      </c>
      <c r="J155">
        <f t="shared" si="70"/>
        <v>20.472552792927349</v>
      </c>
      <c r="K155">
        <f t="shared" si="71"/>
        <v>892.18087500000001</v>
      </c>
      <c r="L155">
        <f t="shared" si="72"/>
        <v>402.54384113397037</v>
      </c>
      <c r="M155">
        <f t="shared" si="73"/>
        <v>40.72154653105995</v>
      </c>
      <c r="N155">
        <f t="shared" si="74"/>
        <v>90.253486211811122</v>
      </c>
      <c r="O155">
        <f t="shared" si="75"/>
        <v>7.0631231079124557E-2</v>
      </c>
      <c r="P155">
        <f t="shared" si="76"/>
        <v>2.7629058366012487</v>
      </c>
      <c r="Q155">
        <f t="shared" si="77"/>
        <v>6.964324905652601E-2</v>
      </c>
      <c r="R155">
        <f t="shared" si="78"/>
        <v>4.3614645580526475E-2</v>
      </c>
      <c r="S155">
        <f t="shared" si="79"/>
        <v>194.41622511251347</v>
      </c>
      <c r="T155">
        <f t="shared" si="80"/>
        <v>34.658128032836139</v>
      </c>
      <c r="U155">
        <f t="shared" si="81"/>
        <v>33.664462499999999</v>
      </c>
      <c r="V155">
        <f t="shared" si="82"/>
        <v>5.2438185406489186</v>
      </c>
      <c r="W155">
        <f t="shared" si="83"/>
        <v>63.255484856215581</v>
      </c>
      <c r="X155">
        <f t="shared" si="84"/>
        <v>3.3471147478718426</v>
      </c>
      <c r="Y155">
        <f t="shared" si="85"/>
        <v>5.2914221675481317</v>
      </c>
      <c r="Z155">
        <f t="shared" si="86"/>
        <v>1.896703792777076</v>
      </c>
      <c r="AA155">
        <f t="shared" si="87"/>
        <v>-60.138138252310121</v>
      </c>
      <c r="AB155">
        <f t="shared" si="88"/>
        <v>24.087688061387709</v>
      </c>
      <c r="AC155">
        <f t="shared" si="89"/>
        <v>2.0112872638331578</v>
      </c>
      <c r="AD155">
        <f t="shared" si="90"/>
        <v>160.37706218542422</v>
      </c>
      <c r="AE155">
        <f t="shared" si="91"/>
        <v>30.581538397612736</v>
      </c>
      <c r="AF155">
        <f t="shared" si="92"/>
        <v>1.3699297978345573</v>
      </c>
      <c r="AG155">
        <f t="shared" si="93"/>
        <v>20.472552792927349</v>
      </c>
      <c r="AH155">
        <v>952.00102501118545</v>
      </c>
      <c r="AI155">
        <v>925.73545454545444</v>
      </c>
      <c r="AJ155">
        <v>1.667593836887781</v>
      </c>
      <c r="AK155">
        <v>66.416550813611067</v>
      </c>
      <c r="AL155">
        <f t="shared" si="94"/>
        <v>1.3636766043607738</v>
      </c>
      <c r="AM155">
        <v>31.865119329225742</v>
      </c>
      <c r="AN155">
        <v>33.082715757575727</v>
      </c>
      <c r="AO155">
        <v>-1.08413024518042E-4</v>
      </c>
      <c r="AP155">
        <v>79.004078207123655</v>
      </c>
      <c r="AQ155">
        <v>9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47079.142434968009</v>
      </c>
      <c r="AV155" t="s">
        <v>379</v>
      </c>
      <c r="AW155" t="s">
        <v>379</v>
      </c>
      <c r="AX155">
        <v>0</v>
      </c>
      <c r="AY155">
        <v>0</v>
      </c>
      <c r="AZ155">
        <v>261</v>
      </c>
      <c r="BA155">
        <v>1000</v>
      </c>
      <c r="BB155" t="s">
        <v>380</v>
      </c>
      <c r="BC155">
        <v>1176.155</v>
      </c>
      <c r="BD155">
        <v>1226.1110000000001</v>
      </c>
      <c r="BE155">
        <v>1216</v>
      </c>
      <c r="BF155">
        <v>1.4603136E-4</v>
      </c>
      <c r="BG155">
        <v>9.7405935999999986E-4</v>
      </c>
      <c r="BH155">
        <v>4.7597999359999997E-2</v>
      </c>
      <c r="BI155">
        <v>7.5799999999999999E-4</v>
      </c>
      <c r="BJ155">
        <f t="shared" si="98"/>
        <v>1199.93875</v>
      </c>
      <c r="BK155">
        <f t="shared" si="99"/>
        <v>1009.4542497992298</v>
      </c>
      <c r="BL155">
        <f t="shared" si="100"/>
        <v>0.84125481388048329</v>
      </c>
      <c r="BM155">
        <f t="shared" si="101"/>
        <v>0.16202179078933276</v>
      </c>
      <c r="BN155">
        <v>6</v>
      </c>
      <c r="BO155">
        <v>0.5</v>
      </c>
      <c r="BP155" t="s">
        <v>381</v>
      </c>
      <c r="BQ155">
        <v>2</v>
      </c>
      <c r="BR155" t="b">
        <v>1</v>
      </c>
      <c r="BS155">
        <v>1665065601.2874999</v>
      </c>
      <c r="BT155">
        <v>892.18087500000001</v>
      </c>
      <c r="BU155">
        <v>921.53674999999998</v>
      </c>
      <c r="BV155">
        <v>33.087162500000012</v>
      </c>
      <c r="BW155">
        <v>31.8645125</v>
      </c>
      <c r="BX155">
        <v>892.96474999999998</v>
      </c>
      <c r="BY155">
        <v>32.765099999999997</v>
      </c>
      <c r="BZ155">
        <v>650.03200000000004</v>
      </c>
      <c r="CA155">
        <v>101.06037499999999</v>
      </c>
      <c r="CB155">
        <v>0.1001505625</v>
      </c>
      <c r="CC155">
        <v>33.826175000000013</v>
      </c>
      <c r="CD155">
        <v>999.9</v>
      </c>
      <c r="CE155">
        <v>33.664462499999999</v>
      </c>
      <c r="CF155">
        <v>0</v>
      </c>
      <c r="CG155">
        <v>0</v>
      </c>
      <c r="CH155">
        <v>8983.6725000000006</v>
      </c>
      <c r="CI155">
        <v>0</v>
      </c>
      <c r="CJ155">
        <v>417.72699999999998</v>
      </c>
      <c r="CK155">
        <v>-29.355762500000001</v>
      </c>
      <c r="CL155">
        <v>922.71074999999996</v>
      </c>
      <c r="CM155">
        <v>951.86737500000004</v>
      </c>
      <c r="CN155">
        <v>1.22263875</v>
      </c>
      <c r="CO155">
        <v>921.53674999999998</v>
      </c>
      <c r="CP155">
        <v>31.8645125</v>
      </c>
      <c r="CQ155">
        <v>3.3437975</v>
      </c>
      <c r="CR155">
        <v>3.22023875</v>
      </c>
      <c r="CS155">
        <v>25.846837499999999</v>
      </c>
      <c r="CT155">
        <v>25.212775000000001</v>
      </c>
      <c r="CU155">
        <v>1199.93875</v>
      </c>
      <c r="CV155">
        <v>0.957997125</v>
      </c>
      <c r="CW155">
        <v>4.2002687499999997E-2</v>
      </c>
      <c r="CX155">
        <v>0</v>
      </c>
      <c r="CY155">
        <v>977.63112499999988</v>
      </c>
      <c r="CZ155">
        <v>5.0001600000000002</v>
      </c>
      <c r="DA155">
        <v>12704.424999999999</v>
      </c>
      <c r="DB155">
        <v>9514.6812500000015</v>
      </c>
      <c r="DC155">
        <v>47.390500000000003</v>
      </c>
      <c r="DD155">
        <v>49.077749999999988</v>
      </c>
      <c r="DE155">
        <v>48.405999999999999</v>
      </c>
      <c r="DF155">
        <v>48.194875000000003</v>
      </c>
      <c r="DG155">
        <v>49.085624999999993</v>
      </c>
      <c r="DH155">
        <v>1144.74875</v>
      </c>
      <c r="DI155">
        <v>50.19</v>
      </c>
      <c r="DJ155">
        <v>0</v>
      </c>
      <c r="DK155">
        <v>2840.599999904633</v>
      </c>
      <c r="DL155">
        <v>0</v>
      </c>
      <c r="DM155">
        <v>976.09350000000018</v>
      </c>
      <c r="DN155">
        <v>18.214188031276919</v>
      </c>
      <c r="DO155">
        <v>325.23076920752908</v>
      </c>
      <c r="DP155">
        <v>12677.41538461538</v>
      </c>
      <c r="DQ155">
        <v>15</v>
      </c>
      <c r="DR155">
        <v>1665062474.5</v>
      </c>
      <c r="DS155" t="s">
        <v>382</v>
      </c>
      <c r="DT155">
        <v>1665062474.5</v>
      </c>
      <c r="DU155">
        <v>1665062474.5</v>
      </c>
      <c r="DV155">
        <v>8</v>
      </c>
      <c r="DW155">
        <v>-4.1000000000000002E-2</v>
      </c>
      <c r="DX155">
        <v>-0.11700000000000001</v>
      </c>
      <c r="DY155">
        <v>-0.78400000000000003</v>
      </c>
      <c r="DZ155">
        <v>0.32200000000000001</v>
      </c>
      <c r="EA155">
        <v>415</v>
      </c>
      <c r="EB155">
        <v>32</v>
      </c>
      <c r="EC155">
        <v>0.34</v>
      </c>
      <c r="ED155">
        <v>0.23</v>
      </c>
      <c r="EE155">
        <v>-29.07774146341464</v>
      </c>
      <c r="EF155">
        <v>-1.8743038327526731</v>
      </c>
      <c r="EG155">
        <v>0.18846734720824229</v>
      </c>
      <c r="EH155">
        <v>0</v>
      </c>
      <c r="EI155">
        <v>974.98382352941167</v>
      </c>
      <c r="EJ155">
        <v>18.335523281835449</v>
      </c>
      <c r="EK155">
        <v>1.8075449302134909</v>
      </c>
      <c r="EL155">
        <v>0</v>
      </c>
      <c r="EM155">
        <v>1.2226370731707319</v>
      </c>
      <c r="EN155">
        <v>4.8943484320555619E-2</v>
      </c>
      <c r="EO155">
        <v>9.205329380019266E-3</v>
      </c>
      <c r="EP155">
        <v>1</v>
      </c>
      <c r="EQ155">
        <v>1</v>
      </c>
      <c r="ER155">
        <v>3</v>
      </c>
      <c r="ES155" t="s">
        <v>391</v>
      </c>
      <c r="ET155">
        <v>3.3693499999999998</v>
      </c>
      <c r="EU155">
        <v>2.8936099999999998</v>
      </c>
      <c r="EV155">
        <v>0.16823399999999999</v>
      </c>
      <c r="EW155">
        <v>0.17417099999999999</v>
      </c>
      <c r="EX155">
        <v>0.13803000000000001</v>
      </c>
      <c r="EY155">
        <v>0.136957</v>
      </c>
      <c r="EZ155">
        <v>28724.2</v>
      </c>
      <c r="FA155">
        <v>24838.6</v>
      </c>
      <c r="FB155">
        <v>30872.9</v>
      </c>
      <c r="FC155">
        <v>28039.7</v>
      </c>
      <c r="FD155">
        <v>35074.9</v>
      </c>
      <c r="FE155">
        <v>34169</v>
      </c>
      <c r="FF155">
        <v>40259.5</v>
      </c>
      <c r="FG155">
        <v>39109.9</v>
      </c>
      <c r="FH155">
        <v>2.3065000000000002</v>
      </c>
      <c r="FI155">
        <v>2.17035</v>
      </c>
      <c r="FJ155">
        <v>0</v>
      </c>
      <c r="FK155">
        <v>8.1047400000000006E-2</v>
      </c>
      <c r="FL155">
        <v>999.9</v>
      </c>
      <c r="FM155">
        <v>32.343200000000003</v>
      </c>
      <c r="FN155">
        <v>59.1</v>
      </c>
      <c r="FO155">
        <v>38.9</v>
      </c>
      <c r="FP155">
        <v>40.870899999999999</v>
      </c>
      <c r="FQ155">
        <v>50.8309</v>
      </c>
      <c r="FR155">
        <v>30.773199999999999</v>
      </c>
      <c r="FS155">
        <v>2</v>
      </c>
      <c r="FT155">
        <v>0.65830299999999997</v>
      </c>
      <c r="FU155">
        <v>1.0341400000000001</v>
      </c>
      <c r="FV155">
        <v>20.205500000000001</v>
      </c>
      <c r="FW155">
        <v>5.2144399999999997</v>
      </c>
      <c r="FX155">
        <v>11.974</v>
      </c>
      <c r="FY155">
        <v>4.9901499999999999</v>
      </c>
      <c r="FZ155">
        <v>3.2925</v>
      </c>
      <c r="GA155">
        <v>9999</v>
      </c>
      <c r="GB155">
        <v>9999</v>
      </c>
      <c r="GC155">
        <v>9999</v>
      </c>
      <c r="GD155">
        <v>999.9</v>
      </c>
      <c r="GE155">
        <v>4.9714</v>
      </c>
      <c r="GF155">
        <v>1.8742399999999999</v>
      </c>
      <c r="GG155">
        <v>1.87056</v>
      </c>
      <c r="GH155">
        <v>1.87015</v>
      </c>
      <c r="GI155">
        <v>1.8747</v>
      </c>
      <c r="GJ155">
        <v>1.8714900000000001</v>
      </c>
      <c r="GK155">
        <v>1.86693</v>
      </c>
      <c r="GL155">
        <v>1.87791</v>
      </c>
      <c r="GM155">
        <v>0</v>
      </c>
      <c r="GN155">
        <v>0</v>
      </c>
      <c r="GO155">
        <v>0</v>
      </c>
      <c r="GP155">
        <v>0</v>
      </c>
      <c r="GQ155" t="s">
        <v>384</v>
      </c>
      <c r="GR155" t="s">
        <v>385</v>
      </c>
      <c r="GS155" t="s">
        <v>386</v>
      </c>
      <c r="GT155" t="s">
        <v>386</v>
      </c>
      <c r="GU155" t="s">
        <v>386</v>
      </c>
      <c r="GV155" t="s">
        <v>386</v>
      </c>
      <c r="GW155">
        <v>0</v>
      </c>
      <c r="GX155">
        <v>100</v>
      </c>
      <c r="GY155">
        <v>100</v>
      </c>
      <c r="GZ155">
        <v>-0.78400000000000003</v>
      </c>
      <c r="HA155">
        <v>0.3221</v>
      </c>
      <c r="HB155">
        <v>-0.78395000000000437</v>
      </c>
      <c r="HC155">
        <v>0</v>
      </c>
      <c r="HD155">
        <v>0</v>
      </c>
      <c r="HE155">
        <v>0</v>
      </c>
      <c r="HF155">
        <v>0.32204000000000832</v>
      </c>
      <c r="HG155">
        <v>0</v>
      </c>
      <c r="HH155">
        <v>0</v>
      </c>
      <c r="HI155">
        <v>0</v>
      </c>
      <c r="HJ155">
        <v>-1</v>
      </c>
      <c r="HK155">
        <v>-1</v>
      </c>
      <c r="HL155">
        <v>-1</v>
      </c>
      <c r="HM155">
        <v>-1</v>
      </c>
      <c r="HN155">
        <v>52.2</v>
      </c>
      <c r="HO155">
        <v>52.2</v>
      </c>
      <c r="HP155">
        <v>2.5561500000000001</v>
      </c>
      <c r="HQ155">
        <v>2.5390600000000001</v>
      </c>
      <c r="HR155">
        <v>2.1484399999999999</v>
      </c>
      <c r="HS155">
        <v>2.5817899999999998</v>
      </c>
      <c r="HT155">
        <v>2.5451700000000002</v>
      </c>
      <c r="HU155">
        <v>2.3071299999999999</v>
      </c>
      <c r="HV155">
        <v>42.966000000000001</v>
      </c>
      <c r="HW155">
        <v>13.8956</v>
      </c>
      <c r="HX155">
        <v>18</v>
      </c>
      <c r="HY155">
        <v>694.572</v>
      </c>
      <c r="HZ155">
        <v>716.81600000000003</v>
      </c>
      <c r="IA155">
        <v>30.999400000000001</v>
      </c>
      <c r="IB155">
        <v>35.7639</v>
      </c>
      <c r="IC155">
        <v>29.999600000000001</v>
      </c>
      <c r="ID155">
        <v>35.625399999999999</v>
      </c>
      <c r="IE155">
        <v>35.580300000000001</v>
      </c>
      <c r="IF155">
        <v>51.239699999999999</v>
      </c>
      <c r="IG155">
        <v>27.603300000000001</v>
      </c>
      <c r="IH155">
        <v>63.972299999999997</v>
      </c>
      <c r="II155">
        <v>31</v>
      </c>
      <c r="IJ155">
        <v>936.63300000000004</v>
      </c>
      <c r="IK155">
        <v>31.771699999999999</v>
      </c>
      <c r="IL155">
        <v>98.408000000000001</v>
      </c>
      <c r="IM155">
        <v>98.468699999999998</v>
      </c>
    </row>
    <row r="156" spans="1:247" x14ac:dyDescent="0.2">
      <c r="A156">
        <v>141</v>
      </c>
      <c r="B156">
        <v>1665065607.5999999</v>
      </c>
      <c r="C156">
        <v>559</v>
      </c>
      <c r="D156" t="s">
        <v>668</v>
      </c>
      <c r="E156" t="s">
        <v>669</v>
      </c>
      <c r="F156">
        <v>4</v>
      </c>
      <c r="G156">
        <v>1665065605.5999999</v>
      </c>
      <c r="H156">
        <f t="shared" si="68"/>
        <v>1.3639272909966513E-3</v>
      </c>
      <c r="I156">
        <f t="shared" si="69"/>
        <v>1.3639272909966513</v>
      </c>
      <c r="J156">
        <f t="shared" si="70"/>
        <v>20.320232246572328</v>
      </c>
      <c r="K156">
        <f t="shared" si="71"/>
        <v>899.25928571428574</v>
      </c>
      <c r="L156">
        <f t="shared" si="72"/>
        <v>413.26576389195912</v>
      </c>
      <c r="M156">
        <f t="shared" si="73"/>
        <v>41.805838186467859</v>
      </c>
      <c r="N156">
        <f t="shared" si="74"/>
        <v>90.968794105282925</v>
      </c>
      <c r="O156">
        <f t="shared" si="75"/>
        <v>7.0694861591704641E-2</v>
      </c>
      <c r="P156">
        <f t="shared" si="76"/>
        <v>2.7631779670380725</v>
      </c>
      <c r="Q156">
        <f t="shared" si="77"/>
        <v>6.9705208107333896E-2</v>
      </c>
      <c r="R156">
        <f t="shared" si="78"/>
        <v>4.3653517303396783E-2</v>
      </c>
      <c r="S156">
        <f t="shared" si="79"/>
        <v>194.43223932682034</v>
      </c>
      <c r="T156">
        <f t="shared" si="80"/>
        <v>34.659021834574503</v>
      </c>
      <c r="U156">
        <f t="shared" si="81"/>
        <v>33.657228571428583</v>
      </c>
      <c r="V156">
        <f t="shared" si="82"/>
        <v>5.2416978073014766</v>
      </c>
      <c r="W156">
        <f t="shared" si="83"/>
        <v>63.237134986771459</v>
      </c>
      <c r="X156">
        <f t="shared" si="84"/>
        <v>3.3463193210026025</v>
      </c>
      <c r="Y156">
        <f t="shared" si="85"/>
        <v>5.2916997610701646</v>
      </c>
      <c r="Z156">
        <f t="shared" si="86"/>
        <v>1.8953784862988741</v>
      </c>
      <c r="AA156">
        <f t="shared" si="87"/>
        <v>-60.149193532952324</v>
      </c>
      <c r="AB156">
        <f t="shared" si="88"/>
        <v>25.307611629243084</v>
      </c>
      <c r="AC156">
        <f t="shared" si="89"/>
        <v>2.1128759894861031</v>
      </c>
      <c r="AD156">
        <f t="shared" si="90"/>
        <v>161.70353341259721</v>
      </c>
      <c r="AE156">
        <f t="shared" si="91"/>
        <v>30.768800654168299</v>
      </c>
      <c r="AF156">
        <f t="shared" si="92"/>
        <v>1.371143640684521</v>
      </c>
      <c r="AG156">
        <f t="shared" si="93"/>
        <v>20.320232246572328</v>
      </c>
      <c r="AH156">
        <v>958.9798666089946</v>
      </c>
      <c r="AI156">
        <v>932.61553333333325</v>
      </c>
      <c r="AJ156">
        <v>1.7277316419845909</v>
      </c>
      <c r="AK156">
        <v>66.416550813611067</v>
      </c>
      <c r="AL156">
        <f t="shared" si="94"/>
        <v>1.3639272909966513</v>
      </c>
      <c r="AM156">
        <v>31.859845497305109</v>
      </c>
      <c r="AN156">
        <v>33.077470303030303</v>
      </c>
      <c r="AO156">
        <v>-5.7607328357720069E-5</v>
      </c>
      <c r="AP156">
        <v>79.004078207123655</v>
      </c>
      <c r="AQ156">
        <v>9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47086.451959431623</v>
      </c>
      <c r="AV156" t="s">
        <v>379</v>
      </c>
      <c r="AW156" t="s">
        <v>379</v>
      </c>
      <c r="AX156">
        <v>0</v>
      </c>
      <c r="AY156">
        <v>0</v>
      </c>
      <c r="AZ156">
        <v>261</v>
      </c>
      <c r="BA156">
        <v>1000</v>
      </c>
      <c r="BB156" t="s">
        <v>380</v>
      </c>
      <c r="BC156">
        <v>1176.155</v>
      </c>
      <c r="BD156">
        <v>1226.1110000000001</v>
      </c>
      <c r="BE156">
        <v>1216</v>
      </c>
      <c r="BF156">
        <v>1.4603136E-4</v>
      </c>
      <c r="BG156">
        <v>9.7405935999999986E-4</v>
      </c>
      <c r="BH156">
        <v>4.7597999359999997E-2</v>
      </c>
      <c r="BI156">
        <v>7.5799999999999999E-4</v>
      </c>
      <c r="BJ156">
        <f t="shared" si="98"/>
        <v>1200.038571428571</v>
      </c>
      <c r="BK156">
        <f t="shared" si="99"/>
        <v>1009.5381426563833</v>
      </c>
      <c r="BL156">
        <f t="shared" si="100"/>
        <v>0.84125474521589017</v>
      </c>
      <c r="BM156">
        <f t="shared" si="101"/>
        <v>0.16202165826666795</v>
      </c>
      <c r="BN156">
        <v>6</v>
      </c>
      <c r="BO156">
        <v>0.5</v>
      </c>
      <c r="BP156" t="s">
        <v>381</v>
      </c>
      <c r="BQ156">
        <v>2</v>
      </c>
      <c r="BR156" t="b">
        <v>1</v>
      </c>
      <c r="BS156">
        <v>1665065605.5999999</v>
      </c>
      <c r="BT156">
        <v>899.25928571428574</v>
      </c>
      <c r="BU156">
        <v>928.79899999999998</v>
      </c>
      <c r="BV156">
        <v>33.079571428571427</v>
      </c>
      <c r="BW156">
        <v>31.855785714285719</v>
      </c>
      <c r="BX156">
        <v>900.04314285714281</v>
      </c>
      <c r="BY156">
        <v>32.757528571428573</v>
      </c>
      <c r="BZ156">
        <v>650.00928571428574</v>
      </c>
      <c r="CA156">
        <v>101.05971428571431</v>
      </c>
      <c r="CB156">
        <v>9.9979642857142864E-2</v>
      </c>
      <c r="CC156">
        <v>33.827114285714288</v>
      </c>
      <c r="CD156">
        <v>999.89999999999986</v>
      </c>
      <c r="CE156">
        <v>33.657228571428583</v>
      </c>
      <c r="CF156">
        <v>0</v>
      </c>
      <c r="CG156">
        <v>0</v>
      </c>
      <c r="CH156">
        <v>8985.175714285715</v>
      </c>
      <c r="CI156">
        <v>0</v>
      </c>
      <c r="CJ156">
        <v>423.95842857142861</v>
      </c>
      <c r="CK156">
        <v>-29.53961428571429</v>
      </c>
      <c r="CL156">
        <v>930.02414285714281</v>
      </c>
      <c r="CM156">
        <v>959.36042857142854</v>
      </c>
      <c r="CN156">
        <v>1.223771428571429</v>
      </c>
      <c r="CO156">
        <v>928.79899999999998</v>
      </c>
      <c r="CP156">
        <v>31.855785714285719</v>
      </c>
      <c r="CQ156">
        <v>3.343012857142857</v>
      </c>
      <c r="CR156">
        <v>3.2193357142857151</v>
      </c>
      <c r="CS156">
        <v>25.842857142857149</v>
      </c>
      <c r="CT156">
        <v>25.208085714285719</v>
      </c>
      <c r="CU156">
        <v>1200.038571428571</v>
      </c>
      <c r="CV156">
        <v>0.95799928571428572</v>
      </c>
      <c r="CW156">
        <v>4.2000585714285707E-2</v>
      </c>
      <c r="CX156">
        <v>0</v>
      </c>
      <c r="CY156">
        <v>979.30599999999993</v>
      </c>
      <c r="CZ156">
        <v>5.0001600000000002</v>
      </c>
      <c r="DA156">
        <v>12737.67142857143</v>
      </c>
      <c r="DB156">
        <v>9515.4885714285738</v>
      </c>
      <c r="DC156">
        <v>47.357000000000014</v>
      </c>
      <c r="DD156">
        <v>49.08</v>
      </c>
      <c r="DE156">
        <v>48.401571428571422</v>
      </c>
      <c r="DF156">
        <v>48.169285714285721</v>
      </c>
      <c r="DG156">
        <v>49.088999999999999</v>
      </c>
      <c r="DH156">
        <v>1144.8471428571429</v>
      </c>
      <c r="DI156">
        <v>50.191428571428567</v>
      </c>
      <c r="DJ156">
        <v>0</v>
      </c>
      <c r="DK156">
        <v>2844.7999999523158</v>
      </c>
      <c r="DL156">
        <v>0</v>
      </c>
      <c r="DM156">
        <v>977.54811999999993</v>
      </c>
      <c r="DN156">
        <v>19.89715387898897</v>
      </c>
      <c r="DO156">
        <v>385.5076928686247</v>
      </c>
      <c r="DP156">
        <v>12704.335999999999</v>
      </c>
      <c r="DQ156">
        <v>15</v>
      </c>
      <c r="DR156">
        <v>1665062474.5</v>
      </c>
      <c r="DS156" t="s">
        <v>382</v>
      </c>
      <c r="DT156">
        <v>1665062474.5</v>
      </c>
      <c r="DU156">
        <v>1665062474.5</v>
      </c>
      <c r="DV156">
        <v>8</v>
      </c>
      <c r="DW156">
        <v>-4.1000000000000002E-2</v>
      </c>
      <c r="DX156">
        <v>-0.11700000000000001</v>
      </c>
      <c r="DY156">
        <v>-0.78400000000000003</v>
      </c>
      <c r="DZ156">
        <v>0.32200000000000001</v>
      </c>
      <c r="EA156">
        <v>415</v>
      </c>
      <c r="EB156">
        <v>32</v>
      </c>
      <c r="EC156">
        <v>0.34</v>
      </c>
      <c r="ED156">
        <v>0.23</v>
      </c>
      <c r="EE156">
        <v>-29.212321951219511</v>
      </c>
      <c r="EF156">
        <v>-2.159514982578385</v>
      </c>
      <c r="EG156">
        <v>0.21623019183177769</v>
      </c>
      <c r="EH156">
        <v>0</v>
      </c>
      <c r="EI156">
        <v>976.31994117647071</v>
      </c>
      <c r="EJ156">
        <v>18.52122231208584</v>
      </c>
      <c r="EK156">
        <v>1.8270169827791229</v>
      </c>
      <c r="EL156">
        <v>0</v>
      </c>
      <c r="EM156">
        <v>1.224924634146342</v>
      </c>
      <c r="EN156">
        <v>-8.0696864112314351E-5</v>
      </c>
      <c r="EO156">
        <v>7.2497774894571057E-3</v>
      </c>
      <c r="EP156">
        <v>1</v>
      </c>
      <c r="EQ156">
        <v>1</v>
      </c>
      <c r="ER156">
        <v>3</v>
      </c>
      <c r="ES156" t="s">
        <v>391</v>
      </c>
      <c r="ET156">
        <v>3.3692899999999999</v>
      </c>
      <c r="EU156">
        <v>2.8936299999999999</v>
      </c>
      <c r="EV156">
        <v>0.16905999999999999</v>
      </c>
      <c r="EW156">
        <v>0.17499600000000001</v>
      </c>
      <c r="EX156">
        <v>0.138012</v>
      </c>
      <c r="EY156">
        <v>0.136904</v>
      </c>
      <c r="EZ156">
        <v>28696</v>
      </c>
      <c r="FA156">
        <v>24814</v>
      </c>
      <c r="FB156">
        <v>30873.4</v>
      </c>
      <c r="FC156">
        <v>28039.9</v>
      </c>
      <c r="FD156">
        <v>35075.9</v>
      </c>
      <c r="FE156">
        <v>34172</v>
      </c>
      <c r="FF156">
        <v>40259.9</v>
      </c>
      <c r="FG156">
        <v>39110.9</v>
      </c>
      <c r="FH156">
        <v>2.3061699999999998</v>
      </c>
      <c r="FI156">
        <v>2.1702499999999998</v>
      </c>
      <c r="FJ156">
        <v>0</v>
      </c>
      <c r="FK156">
        <v>8.1569000000000003E-2</v>
      </c>
      <c r="FL156">
        <v>999.9</v>
      </c>
      <c r="FM156">
        <v>32.338900000000002</v>
      </c>
      <c r="FN156">
        <v>59.1</v>
      </c>
      <c r="FO156">
        <v>38.799999999999997</v>
      </c>
      <c r="FP156">
        <v>40.653300000000002</v>
      </c>
      <c r="FQ156">
        <v>50.800899999999999</v>
      </c>
      <c r="FR156">
        <v>30.629000000000001</v>
      </c>
      <c r="FS156">
        <v>2</v>
      </c>
      <c r="FT156">
        <v>0.65795199999999998</v>
      </c>
      <c r="FU156">
        <v>1.0321499999999999</v>
      </c>
      <c r="FV156">
        <v>20.2059</v>
      </c>
      <c r="FW156">
        <v>5.2144399999999997</v>
      </c>
      <c r="FX156">
        <v>11.974</v>
      </c>
      <c r="FY156">
        <v>4.9898499999999997</v>
      </c>
      <c r="FZ156">
        <v>3.2924500000000001</v>
      </c>
      <c r="GA156">
        <v>9999</v>
      </c>
      <c r="GB156">
        <v>9999</v>
      </c>
      <c r="GC156">
        <v>9999</v>
      </c>
      <c r="GD156">
        <v>999.9</v>
      </c>
      <c r="GE156">
        <v>4.9713900000000004</v>
      </c>
      <c r="GF156">
        <v>1.8742399999999999</v>
      </c>
      <c r="GG156">
        <v>1.87056</v>
      </c>
      <c r="GH156">
        <v>1.87015</v>
      </c>
      <c r="GI156">
        <v>1.87469</v>
      </c>
      <c r="GJ156">
        <v>1.8714900000000001</v>
      </c>
      <c r="GK156">
        <v>1.86694</v>
      </c>
      <c r="GL156">
        <v>1.8778999999999999</v>
      </c>
      <c r="GM156">
        <v>0</v>
      </c>
      <c r="GN156">
        <v>0</v>
      </c>
      <c r="GO156">
        <v>0</v>
      </c>
      <c r="GP156">
        <v>0</v>
      </c>
      <c r="GQ156" t="s">
        <v>384</v>
      </c>
      <c r="GR156" t="s">
        <v>385</v>
      </c>
      <c r="GS156" t="s">
        <v>386</v>
      </c>
      <c r="GT156" t="s">
        <v>386</v>
      </c>
      <c r="GU156" t="s">
        <v>386</v>
      </c>
      <c r="GV156" t="s">
        <v>386</v>
      </c>
      <c r="GW156">
        <v>0</v>
      </c>
      <c r="GX156">
        <v>100</v>
      </c>
      <c r="GY156">
        <v>100</v>
      </c>
      <c r="GZ156">
        <v>-0.78400000000000003</v>
      </c>
      <c r="HA156">
        <v>0.3221</v>
      </c>
      <c r="HB156">
        <v>-0.78395000000000437</v>
      </c>
      <c r="HC156">
        <v>0</v>
      </c>
      <c r="HD156">
        <v>0</v>
      </c>
      <c r="HE156">
        <v>0</v>
      </c>
      <c r="HF156">
        <v>0.32204000000000832</v>
      </c>
      <c r="HG156">
        <v>0</v>
      </c>
      <c r="HH156">
        <v>0</v>
      </c>
      <c r="HI156">
        <v>0</v>
      </c>
      <c r="HJ156">
        <v>-1</v>
      </c>
      <c r="HK156">
        <v>-1</v>
      </c>
      <c r="HL156">
        <v>-1</v>
      </c>
      <c r="HM156">
        <v>-1</v>
      </c>
      <c r="HN156">
        <v>52.2</v>
      </c>
      <c r="HO156">
        <v>52.2</v>
      </c>
      <c r="HP156">
        <v>2.5720200000000002</v>
      </c>
      <c r="HQ156">
        <v>2.5427200000000001</v>
      </c>
      <c r="HR156">
        <v>2.1484399999999999</v>
      </c>
      <c r="HS156">
        <v>2.5817899999999998</v>
      </c>
      <c r="HT156">
        <v>2.5451700000000002</v>
      </c>
      <c r="HU156">
        <v>2.3120099999999999</v>
      </c>
      <c r="HV156">
        <v>42.966000000000001</v>
      </c>
      <c r="HW156">
        <v>13.8781</v>
      </c>
      <c r="HX156">
        <v>18</v>
      </c>
      <c r="HY156">
        <v>694.25</v>
      </c>
      <c r="HZ156">
        <v>716.66899999999998</v>
      </c>
      <c r="IA156">
        <v>30.999500000000001</v>
      </c>
      <c r="IB156">
        <v>35.758400000000002</v>
      </c>
      <c r="IC156">
        <v>29.999600000000001</v>
      </c>
      <c r="ID156">
        <v>35.620199999999997</v>
      </c>
      <c r="IE156">
        <v>35.5762</v>
      </c>
      <c r="IF156">
        <v>51.536499999999997</v>
      </c>
      <c r="IG156">
        <v>27.603300000000001</v>
      </c>
      <c r="IH156">
        <v>63.972299999999997</v>
      </c>
      <c r="II156">
        <v>31</v>
      </c>
      <c r="IJ156">
        <v>943.31100000000004</v>
      </c>
      <c r="IK156">
        <v>31.756599999999999</v>
      </c>
      <c r="IL156">
        <v>98.409099999999995</v>
      </c>
      <c r="IM156">
        <v>98.470600000000005</v>
      </c>
    </row>
    <row r="157" spans="1:247" x14ac:dyDescent="0.2">
      <c r="A157">
        <v>142</v>
      </c>
      <c r="B157">
        <v>1665065611.5999999</v>
      </c>
      <c r="C157">
        <v>563</v>
      </c>
      <c r="D157" t="s">
        <v>670</v>
      </c>
      <c r="E157" t="s">
        <v>671</v>
      </c>
      <c r="F157">
        <v>4</v>
      </c>
      <c r="G157">
        <v>1665065609.2874999</v>
      </c>
      <c r="H157">
        <f t="shared" si="68"/>
        <v>1.3781373925413724E-3</v>
      </c>
      <c r="I157">
        <f t="shared" si="69"/>
        <v>1.3781373925413725</v>
      </c>
      <c r="J157">
        <f t="shared" si="70"/>
        <v>20.650610280088618</v>
      </c>
      <c r="K157">
        <f t="shared" si="71"/>
        <v>905.37950000000001</v>
      </c>
      <c r="L157">
        <f t="shared" si="72"/>
        <v>416.16069506982518</v>
      </c>
      <c r="M157">
        <f t="shared" si="73"/>
        <v>42.097660307841423</v>
      </c>
      <c r="N157">
        <f t="shared" si="74"/>
        <v>91.585676139569912</v>
      </c>
      <c r="O157">
        <f t="shared" si="75"/>
        <v>7.1381294126947534E-2</v>
      </c>
      <c r="P157">
        <f t="shared" si="76"/>
        <v>2.7660326519923446</v>
      </c>
      <c r="Q157">
        <f t="shared" si="77"/>
        <v>7.0373501847576014E-2</v>
      </c>
      <c r="R157">
        <f t="shared" si="78"/>
        <v>4.4072799414266353E-2</v>
      </c>
      <c r="S157">
        <f t="shared" si="79"/>
        <v>194.42474886251111</v>
      </c>
      <c r="T157">
        <f t="shared" si="80"/>
        <v>34.651679292084616</v>
      </c>
      <c r="U157">
        <f t="shared" si="81"/>
        <v>33.659174999999998</v>
      </c>
      <c r="V157">
        <f t="shared" si="82"/>
        <v>5.2422683583085066</v>
      </c>
      <c r="W157">
        <f t="shared" si="83"/>
        <v>63.228552313280375</v>
      </c>
      <c r="X157">
        <f t="shared" si="84"/>
        <v>3.3453743210162945</v>
      </c>
      <c r="Y157">
        <f t="shared" si="85"/>
        <v>5.2909234809629515</v>
      </c>
      <c r="Z157">
        <f t="shared" si="86"/>
        <v>1.8968940372922121</v>
      </c>
      <c r="AA157">
        <f t="shared" si="87"/>
        <v>-60.775859011074523</v>
      </c>
      <c r="AB157">
        <f t="shared" si="88"/>
        <v>24.651788870249135</v>
      </c>
      <c r="AC157">
        <f t="shared" si="89"/>
        <v>2.0559918765589709</v>
      </c>
      <c r="AD157">
        <f t="shared" si="90"/>
        <v>160.3566705982447</v>
      </c>
      <c r="AE157">
        <f t="shared" si="91"/>
        <v>30.8815095744636</v>
      </c>
      <c r="AF157">
        <f t="shared" si="92"/>
        <v>1.3873388734076775</v>
      </c>
      <c r="AG157">
        <f t="shared" si="93"/>
        <v>20.650610280088618</v>
      </c>
      <c r="AH157">
        <v>965.97482274121228</v>
      </c>
      <c r="AI157">
        <v>939.4217515151513</v>
      </c>
      <c r="AJ157">
        <v>1.6966734530948291</v>
      </c>
      <c r="AK157">
        <v>66.416550813611067</v>
      </c>
      <c r="AL157">
        <f t="shared" si="94"/>
        <v>1.3781373925413725</v>
      </c>
      <c r="AM157">
        <v>31.832858076709709</v>
      </c>
      <c r="AN157">
        <v>33.063475151515163</v>
      </c>
      <c r="AO157">
        <v>-1.184601343882907E-4</v>
      </c>
      <c r="AP157">
        <v>79.004078207123655</v>
      </c>
      <c r="AQ157">
        <v>9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47165.099298488538</v>
      </c>
      <c r="AV157" t="s">
        <v>379</v>
      </c>
      <c r="AW157" t="s">
        <v>379</v>
      </c>
      <c r="AX157">
        <v>0</v>
      </c>
      <c r="AY157">
        <v>0</v>
      </c>
      <c r="AZ157">
        <v>261</v>
      </c>
      <c r="BA157">
        <v>1000</v>
      </c>
      <c r="BB157" t="s">
        <v>380</v>
      </c>
      <c r="BC157">
        <v>1176.155</v>
      </c>
      <c r="BD157">
        <v>1226.1110000000001</v>
      </c>
      <c r="BE157">
        <v>1216</v>
      </c>
      <c r="BF157">
        <v>1.4603136E-4</v>
      </c>
      <c r="BG157">
        <v>9.7405935999999986E-4</v>
      </c>
      <c r="BH157">
        <v>4.7597999359999997E-2</v>
      </c>
      <c r="BI157">
        <v>7.5799999999999999E-4</v>
      </c>
      <c r="BJ157">
        <f t="shared" si="98"/>
        <v>1199.99125</v>
      </c>
      <c r="BK157">
        <f t="shared" si="99"/>
        <v>1009.4984247992284</v>
      </c>
      <c r="BL157">
        <f t="shared" si="100"/>
        <v>0.84125482148243025</v>
      </c>
      <c r="BM157">
        <f t="shared" si="101"/>
        <v>0.16202180546109074</v>
      </c>
      <c r="BN157">
        <v>6</v>
      </c>
      <c r="BO157">
        <v>0.5</v>
      </c>
      <c r="BP157" t="s">
        <v>381</v>
      </c>
      <c r="BQ157">
        <v>2</v>
      </c>
      <c r="BR157" t="b">
        <v>1</v>
      </c>
      <c r="BS157">
        <v>1665065609.2874999</v>
      </c>
      <c r="BT157">
        <v>905.37950000000001</v>
      </c>
      <c r="BU157">
        <v>935.04449999999997</v>
      </c>
      <c r="BV157">
        <v>33.071037500000003</v>
      </c>
      <c r="BW157">
        <v>31.832787499999998</v>
      </c>
      <c r="BX157">
        <v>906.16324999999995</v>
      </c>
      <c r="BY157">
        <v>32.748987499999998</v>
      </c>
      <c r="BZ157">
        <v>650.01</v>
      </c>
      <c r="CA157">
        <v>101.05737499999999</v>
      </c>
      <c r="CB157">
        <v>9.9848174999999997E-2</v>
      </c>
      <c r="CC157">
        <v>33.824487499999996</v>
      </c>
      <c r="CD157">
        <v>999.9</v>
      </c>
      <c r="CE157">
        <v>33.659174999999998</v>
      </c>
      <c r="CF157">
        <v>0</v>
      </c>
      <c r="CG157">
        <v>0</v>
      </c>
      <c r="CH157">
        <v>9000.5450000000019</v>
      </c>
      <c r="CI157">
        <v>0</v>
      </c>
      <c r="CJ157">
        <v>432.710375</v>
      </c>
      <c r="CK157">
        <v>-29.665075000000002</v>
      </c>
      <c r="CL157">
        <v>936.34525000000008</v>
      </c>
      <c r="CM157">
        <v>965.78825000000006</v>
      </c>
      <c r="CN157">
        <v>1.23822875</v>
      </c>
      <c r="CO157">
        <v>935.04449999999997</v>
      </c>
      <c r="CP157">
        <v>31.832787499999998</v>
      </c>
      <c r="CQ157">
        <v>3.3420725</v>
      </c>
      <c r="CR157">
        <v>3.2169387500000002</v>
      </c>
      <c r="CS157">
        <v>25.838137499999998</v>
      </c>
      <c r="CT157">
        <v>25.195562500000001</v>
      </c>
      <c r="CU157">
        <v>1199.99125</v>
      </c>
      <c r="CV157">
        <v>0.95799575000000003</v>
      </c>
      <c r="CW157">
        <v>4.2004025E-2</v>
      </c>
      <c r="CX157">
        <v>0</v>
      </c>
      <c r="CY157">
        <v>980.41287499999999</v>
      </c>
      <c r="CZ157">
        <v>5.0001600000000002</v>
      </c>
      <c r="DA157">
        <v>12768.4625</v>
      </c>
      <c r="DB157">
        <v>9515.08</v>
      </c>
      <c r="DC157">
        <v>47.382499999999993</v>
      </c>
      <c r="DD157">
        <v>49.061999999999998</v>
      </c>
      <c r="DE157">
        <v>48.382750000000001</v>
      </c>
      <c r="DF157">
        <v>48.171624999999999</v>
      </c>
      <c r="DG157">
        <v>49.093499999999999</v>
      </c>
      <c r="DH157">
        <v>1144.7987499999999</v>
      </c>
      <c r="DI157">
        <v>50.192500000000003</v>
      </c>
      <c r="DJ157">
        <v>0</v>
      </c>
      <c r="DK157">
        <v>2848.400000095367</v>
      </c>
      <c r="DL157">
        <v>0</v>
      </c>
      <c r="DM157">
        <v>978.69396000000006</v>
      </c>
      <c r="DN157">
        <v>20.163615355292691</v>
      </c>
      <c r="DO157">
        <v>453.69230701408458</v>
      </c>
      <c r="DP157">
        <v>12729.636</v>
      </c>
      <c r="DQ157">
        <v>15</v>
      </c>
      <c r="DR157">
        <v>1665062474.5</v>
      </c>
      <c r="DS157" t="s">
        <v>382</v>
      </c>
      <c r="DT157">
        <v>1665062474.5</v>
      </c>
      <c r="DU157">
        <v>1665062474.5</v>
      </c>
      <c r="DV157">
        <v>8</v>
      </c>
      <c r="DW157">
        <v>-4.1000000000000002E-2</v>
      </c>
      <c r="DX157">
        <v>-0.11700000000000001</v>
      </c>
      <c r="DY157">
        <v>-0.78400000000000003</v>
      </c>
      <c r="DZ157">
        <v>0.32200000000000001</v>
      </c>
      <c r="EA157">
        <v>415</v>
      </c>
      <c r="EB157">
        <v>32</v>
      </c>
      <c r="EC157">
        <v>0.34</v>
      </c>
      <c r="ED157">
        <v>0.23</v>
      </c>
      <c r="EE157">
        <v>-29.35717804878049</v>
      </c>
      <c r="EF157">
        <v>-2.1063783972125751</v>
      </c>
      <c r="EG157">
        <v>0.21138631207525729</v>
      </c>
      <c r="EH157">
        <v>0</v>
      </c>
      <c r="EI157">
        <v>977.67417647058846</v>
      </c>
      <c r="EJ157">
        <v>19.08962566960545</v>
      </c>
      <c r="EK157">
        <v>1.885626007310661</v>
      </c>
      <c r="EL157">
        <v>0</v>
      </c>
      <c r="EM157">
        <v>1.229039024390244</v>
      </c>
      <c r="EN157">
        <v>-3.857142857138154E-4</v>
      </c>
      <c r="EO157">
        <v>6.7585179515811172E-3</v>
      </c>
      <c r="EP157">
        <v>1</v>
      </c>
      <c r="EQ157">
        <v>1</v>
      </c>
      <c r="ER157">
        <v>3</v>
      </c>
      <c r="ES157" t="s">
        <v>391</v>
      </c>
      <c r="ET157">
        <v>3.3692199999999999</v>
      </c>
      <c r="EU157">
        <v>2.8935200000000001</v>
      </c>
      <c r="EV157">
        <v>0.16986899999999999</v>
      </c>
      <c r="EW157">
        <v>0.175815</v>
      </c>
      <c r="EX157">
        <v>0.13796600000000001</v>
      </c>
      <c r="EY157">
        <v>0.136853</v>
      </c>
      <c r="EZ157">
        <v>28668.1</v>
      </c>
      <c r="FA157">
        <v>24789.9</v>
      </c>
      <c r="FB157">
        <v>30873.5</v>
      </c>
      <c r="FC157">
        <v>28040.6</v>
      </c>
      <c r="FD157">
        <v>35077.800000000003</v>
      </c>
      <c r="FE157">
        <v>34174.400000000001</v>
      </c>
      <c r="FF157">
        <v>40260</v>
      </c>
      <c r="FG157">
        <v>39111.300000000003</v>
      </c>
      <c r="FH157">
        <v>2.3062</v>
      </c>
      <c r="FI157">
        <v>2.1704500000000002</v>
      </c>
      <c r="FJ157">
        <v>0</v>
      </c>
      <c r="FK157">
        <v>8.1591300000000005E-2</v>
      </c>
      <c r="FL157">
        <v>999.9</v>
      </c>
      <c r="FM157">
        <v>32.334600000000002</v>
      </c>
      <c r="FN157">
        <v>59</v>
      </c>
      <c r="FO157">
        <v>38.799999999999997</v>
      </c>
      <c r="FP157">
        <v>40.587699999999998</v>
      </c>
      <c r="FQ157">
        <v>50.680900000000001</v>
      </c>
      <c r="FR157">
        <v>30.869399999999999</v>
      </c>
      <c r="FS157">
        <v>2</v>
      </c>
      <c r="FT157">
        <v>0.65761899999999995</v>
      </c>
      <c r="FU157">
        <v>1.0306200000000001</v>
      </c>
      <c r="FV157">
        <v>20.206</v>
      </c>
      <c r="FW157">
        <v>5.2142900000000001</v>
      </c>
      <c r="FX157">
        <v>11.974</v>
      </c>
      <c r="FY157">
        <v>4.9898499999999997</v>
      </c>
      <c r="FZ157">
        <v>3.29243</v>
      </c>
      <c r="GA157">
        <v>9999</v>
      </c>
      <c r="GB157">
        <v>9999</v>
      </c>
      <c r="GC157">
        <v>9999</v>
      </c>
      <c r="GD157">
        <v>999.9</v>
      </c>
      <c r="GE157">
        <v>4.9714</v>
      </c>
      <c r="GF157">
        <v>1.8742399999999999</v>
      </c>
      <c r="GG157">
        <v>1.8705499999999999</v>
      </c>
      <c r="GH157">
        <v>1.87015</v>
      </c>
      <c r="GI157">
        <v>1.8747</v>
      </c>
      <c r="GJ157">
        <v>1.87148</v>
      </c>
      <c r="GK157">
        <v>1.8669199999999999</v>
      </c>
      <c r="GL157">
        <v>1.8778999999999999</v>
      </c>
      <c r="GM157">
        <v>0</v>
      </c>
      <c r="GN157">
        <v>0</v>
      </c>
      <c r="GO157">
        <v>0</v>
      </c>
      <c r="GP157">
        <v>0</v>
      </c>
      <c r="GQ157" t="s">
        <v>384</v>
      </c>
      <c r="GR157" t="s">
        <v>385</v>
      </c>
      <c r="GS157" t="s">
        <v>386</v>
      </c>
      <c r="GT157" t="s">
        <v>386</v>
      </c>
      <c r="GU157" t="s">
        <v>386</v>
      </c>
      <c r="GV157" t="s">
        <v>386</v>
      </c>
      <c r="GW157">
        <v>0</v>
      </c>
      <c r="GX157">
        <v>100</v>
      </c>
      <c r="GY157">
        <v>100</v>
      </c>
      <c r="GZ157">
        <v>-0.78400000000000003</v>
      </c>
      <c r="HA157">
        <v>0.32200000000000001</v>
      </c>
      <c r="HB157">
        <v>-0.78395000000000437</v>
      </c>
      <c r="HC157">
        <v>0</v>
      </c>
      <c r="HD157">
        <v>0</v>
      </c>
      <c r="HE157">
        <v>0</v>
      </c>
      <c r="HF157">
        <v>0.32204000000000832</v>
      </c>
      <c r="HG157">
        <v>0</v>
      </c>
      <c r="HH157">
        <v>0</v>
      </c>
      <c r="HI157">
        <v>0</v>
      </c>
      <c r="HJ157">
        <v>-1</v>
      </c>
      <c r="HK157">
        <v>-1</v>
      </c>
      <c r="HL157">
        <v>-1</v>
      </c>
      <c r="HM157">
        <v>-1</v>
      </c>
      <c r="HN157">
        <v>52.3</v>
      </c>
      <c r="HO157">
        <v>52.3</v>
      </c>
      <c r="HP157">
        <v>2.5866699999999998</v>
      </c>
      <c r="HQ157">
        <v>2.5439500000000002</v>
      </c>
      <c r="HR157">
        <v>2.1484399999999999</v>
      </c>
      <c r="HS157">
        <v>2.5830099999999998</v>
      </c>
      <c r="HT157">
        <v>2.5451700000000002</v>
      </c>
      <c r="HU157">
        <v>2.2790499999999998</v>
      </c>
      <c r="HV157">
        <v>42.966000000000001</v>
      </c>
      <c r="HW157">
        <v>13.8781</v>
      </c>
      <c r="HX157">
        <v>18</v>
      </c>
      <c r="HY157">
        <v>694.21699999999998</v>
      </c>
      <c r="HZ157">
        <v>716.798</v>
      </c>
      <c r="IA157">
        <v>30.999500000000001</v>
      </c>
      <c r="IB157">
        <v>35.7532</v>
      </c>
      <c r="IC157">
        <v>29.999600000000001</v>
      </c>
      <c r="ID157">
        <v>35.615299999999998</v>
      </c>
      <c r="IE157">
        <v>35.570500000000003</v>
      </c>
      <c r="IF157">
        <v>51.832599999999999</v>
      </c>
      <c r="IG157">
        <v>27.603300000000001</v>
      </c>
      <c r="IH157">
        <v>63.972299999999997</v>
      </c>
      <c r="II157">
        <v>31</v>
      </c>
      <c r="IJ157">
        <v>949.98900000000003</v>
      </c>
      <c r="IK157">
        <v>31.759799999999998</v>
      </c>
      <c r="IL157">
        <v>98.409300000000002</v>
      </c>
      <c r="IM157">
        <v>98.471999999999994</v>
      </c>
    </row>
    <row r="158" spans="1:247" x14ac:dyDescent="0.2">
      <c r="A158">
        <v>143</v>
      </c>
      <c r="B158">
        <v>1665065615.5999999</v>
      </c>
      <c r="C158">
        <v>567</v>
      </c>
      <c r="D158" t="s">
        <v>672</v>
      </c>
      <c r="E158" t="s">
        <v>673</v>
      </c>
      <c r="F158">
        <v>4</v>
      </c>
      <c r="G158">
        <v>1665065613.5999999</v>
      </c>
      <c r="H158">
        <f t="shared" si="68"/>
        <v>1.3527270135933762E-3</v>
      </c>
      <c r="I158">
        <f t="shared" si="69"/>
        <v>1.3527270135933762</v>
      </c>
      <c r="J158">
        <f t="shared" si="70"/>
        <v>20.598754709904956</v>
      </c>
      <c r="K158">
        <f t="shared" si="71"/>
        <v>912.47042857142856</v>
      </c>
      <c r="L158">
        <f t="shared" si="72"/>
        <v>415.70127530190172</v>
      </c>
      <c r="M158">
        <f t="shared" si="73"/>
        <v>42.051651052317979</v>
      </c>
      <c r="N158">
        <f t="shared" si="74"/>
        <v>92.303994088009517</v>
      </c>
      <c r="O158">
        <f t="shared" si="75"/>
        <v>7.007241329348679E-2</v>
      </c>
      <c r="P158">
        <f t="shared" si="76"/>
        <v>2.7634573209838127</v>
      </c>
      <c r="Q158">
        <f t="shared" si="77"/>
        <v>6.9100077902915627E-2</v>
      </c>
      <c r="R158">
        <f t="shared" si="78"/>
        <v>4.3273785096518275E-2</v>
      </c>
      <c r="S158">
        <f t="shared" si="79"/>
        <v>194.43817078624073</v>
      </c>
      <c r="T158">
        <f t="shared" si="80"/>
        <v>34.656615524500516</v>
      </c>
      <c r="U158">
        <f t="shared" si="81"/>
        <v>33.65071428571428</v>
      </c>
      <c r="V158">
        <f t="shared" si="82"/>
        <v>5.2397886863148795</v>
      </c>
      <c r="W158">
        <f t="shared" si="83"/>
        <v>63.202878452338481</v>
      </c>
      <c r="X158">
        <f t="shared" si="84"/>
        <v>3.3434926877748179</v>
      </c>
      <c r="Y158">
        <f t="shared" si="85"/>
        <v>5.2900955931875124</v>
      </c>
      <c r="Z158">
        <f t="shared" si="86"/>
        <v>1.8962959985400616</v>
      </c>
      <c r="AA158">
        <f t="shared" si="87"/>
        <v>-59.655261299467888</v>
      </c>
      <c r="AB158">
        <f t="shared" si="88"/>
        <v>25.471923724452733</v>
      </c>
      <c r="AC158">
        <f t="shared" si="89"/>
        <v>2.1262548853138545</v>
      </c>
      <c r="AD158">
        <f t="shared" si="90"/>
        <v>162.3810880965394</v>
      </c>
      <c r="AE158">
        <f t="shared" si="91"/>
        <v>30.887464775385833</v>
      </c>
      <c r="AF158">
        <f t="shared" si="92"/>
        <v>1.3758634375668006</v>
      </c>
      <c r="AG158">
        <f t="shared" si="93"/>
        <v>20.598754709904956</v>
      </c>
      <c r="AH158">
        <v>972.72192689303654</v>
      </c>
      <c r="AI158">
        <v>946.20993333333308</v>
      </c>
      <c r="AJ158">
        <v>1.6989230941573359</v>
      </c>
      <c r="AK158">
        <v>66.416550813611067</v>
      </c>
      <c r="AL158">
        <f t="shared" si="94"/>
        <v>1.3527270135933762</v>
      </c>
      <c r="AM158">
        <v>31.825016423840889</v>
      </c>
      <c r="AN158">
        <v>33.04703030303029</v>
      </c>
      <c r="AO158">
        <v>-3.0456466144983181E-3</v>
      </c>
      <c r="AP158">
        <v>79.004078207123655</v>
      </c>
      <c r="AQ158">
        <v>10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47094.931880909324</v>
      </c>
      <c r="AV158" t="s">
        <v>379</v>
      </c>
      <c r="AW158" t="s">
        <v>379</v>
      </c>
      <c r="AX158">
        <v>0</v>
      </c>
      <c r="AY158">
        <v>0</v>
      </c>
      <c r="AZ158">
        <v>261</v>
      </c>
      <c r="BA158">
        <v>1000</v>
      </c>
      <c r="BB158" t="s">
        <v>380</v>
      </c>
      <c r="BC158">
        <v>1176.155</v>
      </c>
      <c r="BD158">
        <v>1226.1110000000001</v>
      </c>
      <c r="BE158">
        <v>1216</v>
      </c>
      <c r="BF158">
        <v>1.4603136E-4</v>
      </c>
      <c r="BG158">
        <v>9.7405935999999986E-4</v>
      </c>
      <c r="BH158">
        <v>4.7597999359999997E-2</v>
      </c>
      <c r="BI158">
        <v>7.5799999999999999E-4</v>
      </c>
      <c r="BJ158">
        <f t="shared" si="98"/>
        <v>1200.075714285714</v>
      </c>
      <c r="BK158">
        <f t="shared" si="99"/>
        <v>1009.5693444488292</v>
      </c>
      <c r="BL158">
        <f t="shared" si="100"/>
        <v>0.84125470787459911</v>
      </c>
      <c r="BM158">
        <f t="shared" si="101"/>
        <v>0.16202158619797627</v>
      </c>
      <c r="BN158">
        <v>6</v>
      </c>
      <c r="BO158">
        <v>0.5</v>
      </c>
      <c r="BP158" t="s">
        <v>381</v>
      </c>
      <c r="BQ158">
        <v>2</v>
      </c>
      <c r="BR158" t="b">
        <v>1</v>
      </c>
      <c r="BS158">
        <v>1665065613.5999999</v>
      </c>
      <c r="BT158">
        <v>912.47042857142856</v>
      </c>
      <c r="BU158">
        <v>942.13957142857123</v>
      </c>
      <c r="BV158">
        <v>33.052071428571431</v>
      </c>
      <c r="BW158">
        <v>31.824071428571429</v>
      </c>
      <c r="BX158">
        <v>913.25428571428563</v>
      </c>
      <c r="BY158">
        <v>32.730014285714283</v>
      </c>
      <c r="BZ158">
        <v>650.02685714285712</v>
      </c>
      <c r="CA158">
        <v>101.0582857142857</v>
      </c>
      <c r="CB158">
        <v>0.10005454285714289</v>
      </c>
      <c r="CC158">
        <v>33.821685714285707</v>
      </c>
      <c r="CD158">
        <v>999.89999999999986</v>
      </c>
      <c r="CE158">
        <v>33.65071428571428</v>
      </c>
      <c r="CF158">
        <v>0</v>
      </c>
      <c r="CG158">
        <v>0</v>
      </c>
      <c r="CH158">
        <v>8986.7857142857138</v>
      </c>
      <c r="CI158">
        <v>0</v>
      </c>
      <c r="CJ158">
        <v>451.87099999999998</v>
      </c>
      <c r="CK158">
        <v>-29.669242857142859</v>
      </c>
      <c r="CL158">
        <v>943.66028571428558</v>
      </c>
      <c r="CM158">
        <v>973.10785714285714</v>
      </c>
      <c r="CN158">
        <v>1.2279914285714291</v>
      </c>
      <c r="CO158">
        <v>942.13957142857123</v>
      </c>
      <c r="CP158">
        <v>31.824071428571429</v>
      </c>
      <c r="CQ158">
        <v>3.3401885714285711</v>
      </c>
      <c r="CR158">
        <v>3.216091428571429</v>
      </c>
      <c r="CS158">
        <v>25.828614285714281</v>
      </c>
      <c r="CT158">
        <v>25.191099999999999</v>
      </c>
      <c r="CU158">
        <v>1200.075714285714</v>
      </c>
      <c r="CV158">
        <v>0.95799928571428572</v>
      </c>
      <c r="CW158">
        <v>4.2000585714285707E-2</v>
      </c>
      <c r="CX158">
        <v>0</v>
      </c>
      <c r="CY158">
        <v>981.77985714285717</v>
      </c>
      <c r="CZ158">
        <v>5.0001600000000002</v>
      </c>
      <c r="DA158">
        <v>12826.4</v>
      </c>
      <c r="DB158">
        <v>9515.7714285714283</v>
      </c>
      <c r="DC158">
        <v>47.357000000000014</v>
      </c>
      <c r="DD158">
        <v>49.026571428571422</v>
      </c>
      <c r="DE158">
        <v>48.383857142857153</v>
      </c>
      <c r="DF158">
        <v>48.142714285714291</v>
      </c>
      <c r="DG158">
        <v>49.061999999999998</v>
      </c>
      <c r="DH158">
        <v>1144.8828571428569</v>
      </c>
      <c r="DI158">
        <v>50.191428571428567</v>
      </c>
      <c r="DJ158">
        <v>0</v>
      </c>
      <c r="DK158">
        <v>2852.599999904633</v>
      </c>
      <c r="DL158">
        <v>0</v>
      </c>
      <c r="DM158">
        <v>979.97038461538455</v>
      </c>
      <c r="DN158">
        <v>19.661811970797309</v>
      </c>
      <c r="DO158">
        <v>623.91452955124737</v>
      </c>
      <c r="DP158">
        <v>12766.326923076929</v>
      </c>
      <c r="DQ158">
        <v>15</v>
      </c>
      <c r="DR158">
        <v>1665062474.5</v>
      </c>
      <c r="DS158" t="s">
        <v>382</v>
      </c>
      <c r="DT158">
        <v>1665062474.5</v>
      </c>
      <c r="DU158">
        <v>1665062474.5</v>
      </c>
      <c r="DV158">
        <v>8</v>
      </c>
      <c r="DW158">
        <v>-4.1000000000000002E-2</v>
      </c>
      <c r="DX158">
        <v>-0.11700000000000001</v>
      </c>
      <c r="DY158">
        <v>-0.78400000000000003</v>
      </c>
      <c r="DZ158">
        <v>0.32200000000000001</v>
      </c>
      <c r="EA158">
        <v>415</v>
      </c>
      <c r="EB158">
        <v>32</v>
      </c>
      <c r="EC158">
        <v>0.34</v>
      </c>
      <c r="ED158">
        <v>0.23</v>
      </c>
      <c r="EE158">
        <v>-29.473626829268301</v>
      </c>
      <c r="EF158">
        <v>-1.8293456445992999</v>
      </c>
      <c r="EG158">
        <v>0.1884443413000115</v>
      </c>
      <c r="EH158">
        <v>0</v>
      </c>
      <c r="EI158">
        <v>978.80532352941179</v>
      </c>
      <c r="EJ158">
        <v>19.678517936590101</v>
      </c>
      <c r="EK158">
        <v>1.941800539835429</v>
      </c>
      <c r="EL158">
        <v>0</v>
      </c>
      <c r="EM158">
        <v>1.228092195121951</v>
      </c>
      <c r="EN158">
        <v>2.795644599303226E-2</v>
      </c>
      <c r="EO158">
        <v>6.2924951475102292E-3</v>
      </c>
      <c r="EP158">
        <v>1</v>
      </c>
      <c r="EQ158">
        <v>1</v>
      </c>
      <c r="ER158">
        <v>3</v>
      </c>
      <c r="ES158" t="s">
        <v>391</v>
      </c>
      <c r="ET158">
        <v>3.3694199999999999</v>
      </c>
      <c r="EU158">
        <v>2.8937200000000001</v>
      </c>
      <c r="EV158">
        <v>0.170682</v>
      </c>
      <c r="EW158">
        <v>0.176625</v>
      </c>
      <c r="EX158">
        <v>0.13792399999999999</v>
      </c>
      <c r="EY158">
        <v>0.13683999999999999</v>
      </c>
      <c r="EZ158">
        <v>28639.9</v>
      </c>
      <c r="FA158">
        <v>24765.3</v>
      </c>
      <c r="FB158">
        <v>30873.4</v>
      </c>
      <c r="FC158">
        <v>28040.400000000001</v>
      </c>
      <c r="FD158">
        <v>35079.5</v>
      </c>
      <c r="FE158">
        <v>34174.6</v>
      </c>
      <c r="FF158">
        <v>40259.9</v>
      </c>
      <c r="FG158">
        <v>39110.9</v>
      </c>
      <c r="FH158">
        <v>2.3063500000000001</v>
      </c>
      <c r="FI158">
        <v>2.1705299999999998</v>
      </c>
      <c r="FJ158">
        <v>0</v>
      </c>
      <c r="FK158">
        <v>8.1487000000000004E-2</v>
      </c>
      <c r="FL158">
        <v>999.9</v>
      </c>
      <c r="FM158">
        <v>32.329599999999999</v>
      </c>
      <c r="FN158">
        <v>59</v>
      </c>
      <c r="FO158">
        <v>38.799999999999997</v>
      </c>
      <c r="FP158">
        <v>40.582099999999997</v>
      </c>
      <c r="FQ158">
        <v>50.740900000000003</v>
      </c>
      <c r="FR158">
        <v>30.673100000000002</v>
      </c>
      <c r="FS158">
        <v>2</v>
      </c>
      <c r="FT158">
        <v>0.65708800000000001</v>
      </c>
      <c r="FU158">
        <v>1.0288200000000001</v>
      </c>
      <c r="FV158">
        <v>20.2056</v>
      </c>
      <c r="FW158">
        <v>5.2142900000000001</v>
      </c>
      <c r="FX158">
        <v>11.974</v>
      </c>
      <c r="FY158">
        <v>4.9901</v>
      </c>
      <c r="FZ158">
        <v>3.2924500000000001</v>
      </c>
      <c r="GA158">
        <v>9999</v>
      </c>
      <c r="GB158">
        <v>9999</v>
      </c>
      <c r="GC158">
        <v>9999</v>
      </c>
      <c r="GD158">
        <v>999.9</v>
      </c>
      <c r="GE158">
        <v>4.9714099999999997</v>
      </c>
      <c r="GF158">
        <v>1.8742399999999999</v>
      </c>
      <c r="GG158">
        <v>1.8705499999999999</v>
      </c>
      <c r="GH158">
        <v>1.87018</v>
      </c>
      <c r="GI158">
        <v>1.8747</v>
      </c>
      <c r="GJ158">
        <v>1.8714900000000001</v>
      </c>
      <c r="GK158">
        <v>1.8669199999999999</v>
      </c>
      <c r="GL158">
        <v>1.87791</v>
      </c>
      <c r="GM158">
        <v>0</v>
      </c>
      <c r="GN158">
        <v>0</v>
      </c>
      <c r="GO158">
        <v>0</v>
      </c>
      <c r="GP158">
        <v>0</v>
      </c>
      <c r="GQ158" t="s">
        <v>384</v>
      </c>
      <c r="GR158" t="s">
        <v>385</v>
      </c>
      <c r="GS158" t="s">
        <v>386</v>
      </c>
      <c r="GT158" t="s">
        <v>386</v>
      </c>
      <c r="GU158" t="s">
        <v>386</v>
      </c>
      <c r="GV158" t="s">
        <v>386</v>
      </c>
      <c r="GW158">
        <v>0</v>
      </c>
      <c r="GX158">
        <v>100</v>
      </c>
      <c r="GY158">
        <v>100</v>
      </c>
      <c r="GZ158">
        <v>-0.78400000000000003</v>
      </c>
      <c r="HA158">
        <v>0.32200000000000001</v>
      </c>
      <c r="HB158">
        <v>-0.78395000000000437</v>
      </c>
      <c r="HC158">
        <v>0</v>
      </c>
      <c r="HD158">
        <v>0</v>
      </c>
      <c r="HE158">
        <v>0</v>
      </c>
      <c r="HF158">
        <v>0.32204000000000832</v>
      </c>
      <c r="HG158">
        <v>0</v>
      </c>
      <c r="HH158">
        <v>0</v>
      </c>
      <c r="HI158">
        <v>0</v>
      </c>
      <c r="HJ158">
        <v>-1</v>
      </c>
      <c r="HK158">
        <v>-1</v>
      </c>
      <c r="HL158">
        <v>-1</v>
      </c>
      <c r="HM158">
        <v>-1</v>
      </c>
      <c r="HN158">
        <v>52.4</v>
      </c>
      <c r="HO158">
        <v>52.4</v>
      </c>
      <c r="HP158">
        <v>2.6013199999999999</v>
      </c>
      <c r="HQ158">
        <v>2.5402800000000001</v>
      </c>
      <c r="HR158">
        <v>2.1484399999999999</v>
      </c>
      <c r="HS158">
        <v>2.5817899999999998</v>
      </c>
      <c r="HT158">
        <v>2.5451700000000002</v>
      </c>
      <c r="HU158">
        <v>2.3584000000000001</v>
      </c>
      <c r="HV158">
        <v>42.966000000000001</v>
      </c>
      <c r="HW158">
        <v>13.886900000000001</v>
      </c>
      <c r="HX158">
        <v>18</v>
      </c>
      <c r="HY158">
        <v>694.27800000000002</v>
      </c>
      <c r="HZ158">
        <v>716.81399999999996</v>
      </c>
      <c r="IA158">
        <v>30.999500000000001</v>
      </c>
      <c r="IB158">
        <v>35.7485</v>
      </c>
      <c r="IC158">
        <v>29.999600000000001</v>
      </c>
      <c r="ID158">
        <v>35.6098</v>
      </c>
      <c r="IE158">
        <v>35.5655</v>
      </c>
      <c r="IF158">
        <v>52.133400000000002</v>
      </c>
      <c r="IG158">
        <v>27.603300000000001</v>
      </c>
      <c r="IH158">
        <v>63.972299999999997</v>
      </c>
      <c r="II158">
        <v>31</v>
      </c>
      <c r="IJ158">
        <v>956.66800000000001</v>
      </c>
      <c r="IK158">
        <v>31.7605</v>
      </c>
      <c r="IL158">
        <v>98.409199999999998</v>
      </c>
      <c r="IM158">
        <v>98.471199999999996</v>
      </c>
    </row>
    <row r="159" spans="1:247" x14ac:dyDescent="0.2">
      <c r="A159">
        <v>144</v>
      </c>
      <c r="B159">
        <v>1665065619.5999999</v>
      </c>
      <c r="C159">
        <v>571</v>
      </c>
      <c r="D159" t="s">
        <v>674</v>
      </c>
      <c r="E159" t="s">
        <v>675</v>
      </c>
      <c r="F159">
        <v>4</v>
      </c>
      <c r="G159">
        <v>1665065617.2874999</v>
      </c>
      <c r="H159">
        <f t="shared" si="68"/>
        <v>1.3597171475945489E-3</v>
      </c>
      <c r="I159">
        <f t="shared" si="69"/>
        <v>1.3597171475945489</v>
      </c>
      <c r="J159">
        <f t="shared" si="70"/>
        <v>20.823606277939948</v>
      </c>
      <c r="K159">
        <f t="shared" si="71"/>
        <v>918.52037500000006</v>
      </c>
      <c r="L159">
        <f t="shared" si="72"/>
        <v>418.61526363974849</v>
      </c>
      <c r="M159">
        <f t="shared" si="73"/>
        <v>42.345816862921652</v>
      </c>
      <c r="N159">
        <f t="shared" si="74"/>
        <v>92.914661654776083</v>
      </c>
      <c r="O159">
        <f t="shared" si="75"/>
        <v>7.0399115699001022E-2</v>
      </c>
      <c r="P159">
        <f t="shared" si="76"/>
        <v>2.7658925319605183</v>
      </c>
      <c r="Q159">
        <f t="shared" si="77"/>
        <v>6.9418611944761857E-2</v>
      </c>
      <c r="R159">
        <f t="shared" si="78"/>
        <v>4.3473589111869756E-2</v>
      </c>
      <c r="S159">
        <f t="shared" si="79"/>
        <v>194.42819511253771</v>
      </c>
      <c r="T159">
        <f t="shared" si="80"/>
        <v>34.649509351747675</v>
      </c>
      <c r="U159">
        <f t="shared" si="81"/>
        <v>33.650512499999998</v>
      </c>
      <c r="V159">
        <f t="shared" si="82"/>
        <v>5.2397295592759194</v>
      </c>
      <c r="W159">
        <f t="shared" si="83"/>
        <v>63.197929592679849</v>
      </c>
      <c r="X159">
        <f t="shared" si="84"/>
        <v>3.3423980375668378</v>
      </c>
      <c r="Y159">
        <f t="shared" si="85"/>
        <v>5.2887777481146863</v>
      </c>
      <c r="Z159">
        <f t="shared" si="86"/>
        <v>1.8973315217090816</v>
      </c>
      <c r="AA159">
        <f t="shared" si="87"/>
        <v>-59.963526208919603</v>
      </c>
      <c r="AB159">
        <f t="shared" si="88"/>
        <v>24.859300792093038</v>
      </c>
      <c r="AC159">
        <f t="shared" si="89"/>
        <v>2.0732422198034715</v>
      </c>
      <c r="AD159">
        <f t="shared" si="90"/>
        <v>161.39721191551462</v>
      </c>
      <c r="AE159">
        <f t="shared" si="91"/>
        <v>31.018066274230915</v>
      </c>
      <c r="AF159">
        <f t="shared" si="92"/>
        <v>1.3680763783958256</v>
      </c>
      <c r="AG159">
        <f t="shared" si="93"/>
        <v>20.823606277939948</v>
      </c>
      <c r="AH159">
        <v>979.63826493498345</v>
      </c>
      <c r="AI159">
        <v>952.96294545454509</v>
      </c>
      <c r="AJ159">
        <v>1.6861904436735009</v>
      </c>
      <c r="AK159">
        <v>66.416550813611067</v>
      </c>
      <c r="AL159">
        <f t="shared" si="94"/>
        <v>1.3597171475945489</v>
      </c>
      <c r="AM159">
        <v>31.82018289604342</v>
      </c>
      <c r="AN159">
        <v>33.036983636363637</v>
      </c>
      <c r="AO159">
        <v>-6.5833586091364107E-4</v>
      </c>
      <c r="AP159">
        <v>79.004078207123655</v>
      </c>
      <c r="AQ159">
        <v>9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47162.369766189564</v>
      </c>
      <c r="AV159" t="s">
        <v>379</v>
      </c>
      <c r="AW159" t="s">
        <v>379</v>
      </c>
      <c r="AX159">
        <v>0</v>
      </c>
      <c r="AY159">
        <v>0</v>
      </c>
      <c r="AZ159">
        <v>261</v>
      </c>
      <c r="BA159">
        <v>1000</v>
      </c>
      <c r="BB159" t="s">
        <v>380</v>
      </c>
      <c r="BC159">
        <v>1176.155</v>
      </c>
      <c r="BD159">
        <v>1226.1110000000001</v>
      </c>
      <c r="BE159">
        <v>1216</v>
      </c>
      <c r="BF159">
        <v>1.4603136E-4</v>
      </c>
      <c r="BG159">
        <v>9.7405935999999986E-4</v>
      </c>
      <c r="BH159">
        <v>4.7597999359999997E-2</v>
      </c>
      <c r="BI159">
        <v>7.5799999999999999E-4</v>
      </c>
      <c r="BJ159">
        <f t="shared" si="98"/>
        <v>1200.0137500000001</v>
      </c>
      <c r="BK159">
        <f t="shared" si="99"/>
        <v>1009.5172497992423</v>
      </c>
      <c r="BL159">
        <f t="shared" si="100"/>
        <v>0.84125473545552476</v>
      </c>
      <c r="BM159">
        <f t="shared" si="101"/>
        <v>0.16202163942916295</v>
      </c>
      <c r="BN159">
        <v>6</v>
      </c>
      <c r="BO159">
        <v>0.5</v>
      </c>
      <c r="BP159" t="s">
        <v>381</v>
      </c>
      <c r="BQ159">
        <v>2</v>
      </c>
      <c r="BR159" t="b">
        <v>1</v>
      </c>
      <c r="BS159">
        <v>1665065617.2874999</v>
      </c>
      <c r="BT159">
        <v>918.52037500000006</v>
      </c>
      <c r="BU159">
        <v>948.31175000000007</v>
      </c>
      <c r="BV159">
        <v>33.041725</v>
      </c>
      <c r="BW159">
        <v>31.8206375</v>
      </c>
      <c r="BX159">
        <v>919.30437499999994</v>
      </c>
      <c r="BY159">
        <v>32.719700000000003</v>
      </c>
      <c r="BZ159">
        <v>650.01375000000007</v>
      </c>
      <c r="CA159">
        <v>101.05687500000001</v>
      </c>
      <c r="CB159">
        <v>0.10001186250000001</v>
      </c>
      <c r="CC159">
        <v>33.817225000000001</v>
      </c>
      <c r="CD159">
        <v>999.9</v>
      </c>
      <c r="CE159">
        <v>33.650512499999998</v>
      </c>
      <c r="CF159">
        <v>0</v>
      </c>
      <c r="CG159">
        <v>0</v>
      </c>
      <c r="CH159">
        <v>8999.8450000000012</v>
      </c>
      <c r="CI159">
        <v>0</v>
      </c>
      <c r="CJ159">
        <v>487.40625</v>
      </c>
      <c r="CK159">
        <v>-29.791250000000002</v>
      </c>
      <c r="CL159">
        <v>949.90700000000004</v>
      </c>
      <c r="CM159">
        <v>979.47950000000003</v>
      </c>
      <c r="CN159">
        <v>1.2210875000000001</v>
      </c>
      <c r="CO159">
        <v>948.31175000000007</v>
      </c>
      <c r="CP159">
        <v>31.8206375</v>
      </c>
      <c r="CQ159">
        <v>3.3390912500000001</v>
      </c>
      <c r="CR159">
        <v>3.2156937499999998</v>
      </c>
      <c r="CS159">
        <v>25.823062499999999</v>
      </c>
      <c r="CT159">
        <v>25.189050000000002</v>
      </c>
      <c r="CU159">
        <v>1200.0137500000001</v>
      </c>
      <c r="CV159">
        <v>0.95799849999999998</v>
      </c>
      <c r="CW159">
        <v>4.200135E-2</v>
      </c>
      <c r="CX159">
        <v>0</v>
      </c>
      <c r="CY159">
        <v>982.97024999999996</v>
      </c>
      <c r="CZ159">
        <v>5.0001600000000002</v>
      </c>
      <c r="DA159">
        <v>12934.025</v>
      </c>
      <c r="DB159">
        <v>9515.2787500000013</v>
      </c>
      <c r="DC159">
        <v>47.343499999999999</v>
      </c>
      <c r="DD159">
        <v>49.015500000000003</v>
      </c>
      <c r="DE159">
        <v>48.398249999999997</v>
      </c>
      <c r="DF159">
        <v>48.132750000000001</v>
      </c>
      <c r="DG159">
        <v>49.070124999999997</v>
      </c>
      <c r="DH159">
        <v>1144.82375</v>
      </c>
      <c r="DI159">
        <v>50.19</v>
      </c>
      <c r="DJ159">
        <v>0</v>
      </c>
      <c r="DK159">
        <v>2856.7999999523158</v>
      </c>
      <c r="DL159">
        <v>0</v>
      </c>
      <c r="DM159">
        <v>981.48131999999998</v>
      </c>
      <c r="DN159">
        <v>19.455846188723051</v>
      </c>
      <c r="DO159">
        <v>1266.192309161285</v>
      </c>
      <c r="DP159">
        <v>12841.296</v>
      </c>
      <c r="DQ159">
        <v>15</v>
      </c>
      <c r="DR159">
        <v>1665062474.5</v>
      </c>
      <c r="DS159" t="s">
        <v>382</v>
      </c>
      <c r="DT159">
        <v>1665062474.5</v>
      </c>
      <c r="DU159">
        <v>1665062474.5</v>
      </c>
      <c r="DV159">
        <v>8</v>
      </c>
      <c r="DW159">
        <v>-4.1000000000000002E-2</v>
      </c>
      <c r="DX159">
        <v>-0.11700000000000001</v>
      </c>
      <c r="DY159">
        <v>-0.78400000000000003</v>
      </c>
      <c r="DZ159">
        <v>0.32200000000000001</v>
      </c>
      <c r="EA159">
        <v>415</v>
      </c>
      <c r="EB159">
        <v>32</v>
      </c>
      <c r="EC159">
        <v>0.34</v>
      </c>
      <c r="ED159">
        <v>0.23</v>
      </c>
      <c r="EE159">
        <v>-29.574697499999999</v>
      </c>
      <c r="EF159">
        <v>-1.576335084427757</v>
      </c>
      <c r="EG159">
        <v>0.1629423356397901</v>
      </c>
      <c r="EH159">
        <v>0</v>
      </c>
      <c r="EI159">
        <v>979.95820588235313</v>
      </c>
      <c r="EJ159">
        <v>19.693857909842109</v>
      </c>
      <c r="EK159">
        <v>1.944092541664014</v>
      </c>
      <c r="EL159">
        <v>0</v>
      </c>
      <c r="EM159">
        <v>1.2272654999999999</v>
      </c>
      <c r="EN159">
        <v>1.459632270168452E-2</v>
      </c>
      <c r="EO159">
        <v>6.6694171222079213E-3</v>
      </c>
      <c r="EP159">
        <v>1</v>
      </c>
      <c r="EQ159">
        <v>1</v>
      </c>
      <c r="ER159">
        <v>3</v>
      </c>
      <c r="ES159" t="s">
        <v>391</v>
      </c>
      <c r="ET159">
        <v>3.3692899999999999</v>
      </c>
      <c r="EU159">
        <v>2.8937200000000001</v>
      </c>
      <c r="EV159">
        <v>0.171484</v>
      </c>
      <c r="EW159">
        <v>0.17744499999999999</v>
      </c>
      <c r="EX159">
        <v>0.13789599999999999</v>
      </c>
      <c r="EY159">
        <v>0.13683899999999999</v>
      </c>
      <c r="EZ159">
        <v>28612.5</v>
      </c>
      <c r="FA159">
        <v>24740.799999999999</v>
      </c>
      <c r="FB159">
        <v>30873.8</v>
      </c>
      <c r="FC159">
        <v>28040.6</v>
      </c>
      <c r="FD159">
        <v>35081.1</v>
      </c>
      <c r="FE159">
        <v>34175.300000000003</v>
      </c>
      <c r="FF159">
        <v>40260.400000000001</v>
      </c>
      <c r="FG159">
        <v>39111.699999999997</v>
      </c>
      <c r="FH159">
        <v>2.3067299999999999</v>
      </c>
      <c r="FI159">
        <v>2.1707299999999998</v>
      </c>
      <c r="FJ159">
        <v>0</v>
      </c>
      <c r="FK159">
        <v>8.2120299999999993E-2</v>
      </c>
      <c r="FL159">
        <v>999.9</v>
      </c>
      <c r="FM159">
        <v>32.323099999999997</v>
      </c>
      <c r="FN159">
        <v>59</v>
      </c>
      <c r="FO159">
        <v>38.799999999999997</v>
      </c>
      <c r="FP159">
        <v>40.585999999999999</v>
      </c>
      <c r="FQ159">
        <v>50.800899999999999</v>
      </c>
      <c r="FR159">
        <v>30.620999999999999</v>
      </c>
      <c r="FS159">
        <v>2</v>
      </c>
      <c r="FT159">
        <v>0.65671999999999997</v>
      </c>
      <c r="FU159">
        <v>1.0270900000000001</v>
      </c>
      <c r="FV159">
        <v>20.2058</v>
      </c>
      <c r="FW159">
        <v>5.2142900000000001</v>
      </c>
      <c r="FX159">
        <v>11.974</v>
      </c>
      <c r="FY159">
        <v>4.9900500000000001</v>
      </c>
      <c r="FZ159">
        <v>3.2925</v>
      </c>
      <c r="GA159">
        <v>9999</v>
      </c>
      <c r="GB159">
        <v>9999</v>
      </c>
      <c r="GC159">
        <v>9999</v>
      </c>
      <c r="GD159">
        <v>999.9</v>
      </c>
      <c r="GE159">
        <v>4.9714</v>
      </c>
      <c r="GF159">
        <v>1.8742399999999999</v>
      </c>
      <c r="GG159">
        <v>1.8705499999999999</v>
      </c>
      <c r="GH159">
        <v>1.8701399999999999</v>
      </c>
      <c r="GI159">
        <v>1.8747100000000001</v>
      </c>
      <c r="GJ159">
        <v>1.8714900000000001</v>
      </c>
      <c r="GK159">
        <v>1.8669199999999999</v>
      </c>
      <c r="GL159">
        <v>1.8778999999999999</v>
      </c>
      <c r="GM159">
        <v>0</v>
      </c>
      <c r="GN159">
        <v>0</v>
      </c>
      <c r="GO159">
        <v>0</v>
      </c>
      <c r="GP159">
        <v>0</v>
      </c>
      <c r="GQ159" t="s">
        <v>384</v>
      </c>
      <c r="GR159" t="s">
        <v>385</v>
      </c>
      <c r="GS159" t="s">
        <v>386</v>
      </c>
      <c r="GT159" t="s">
        <v>386</v>
      </c>
      <c r="GU159" t="s">
        <v>386</v>
      </c>
      <c r="GV159" t="s">
        <v>386</v>
      </c>
      <c r="GW159">
        <v>0</v>
      </c>
      <c r="GX159">
        <v>100</v>
      </c>
      <c r="GY159">
        <v>100</v>
      </c>
      <c r="GZ159">
        <v>-0.78400000000000003</v>
      </c>
      <c r="HA159">
        <v>0.32200000000000001</v>
      </c>
      <c r="HB159">
        <v>-0.78395000000000437</v>
      </c>
      <c r="HC159">
        <v>0</v>
      </c>
      <c r="HD159">
        <v>0</v>
      </c>
      <c r="HE159">
        <v>0</v>
      </c>
      <c r="HF159">
        <v>0.32204000000000832</v>
      </c>
      <c r="HG159">
        <v>0</v>
      </c>
      <c r="HH159">
        <v>0</v>
      </c>
      <c r="HI159">
        <v>0</v>
      </c>
      <c r="HJ159">
        <v>-1</v>
      </c>
      <c r="HK159">
        <v>-1</v>
      </c>
      <c r="HL159">
        <v>-1</v>
      </c>
      <c r="HM159">
        <v>-1</v>
      </c>
      <c r="HN159">
        <v>52.4</v>
      </c>
      <c r="HO159">
        <v>52.4</v>
      </c>
      <c r="HP159">
        <v>2.6159699999999999</v>
      </c>
      <c r="HQ159">
        <v>2.5476100000000002</v>
      </c>
      <c r="HR159">
        <v>2.1484399999999999</v>
      </c>
      <c r="HS159">
        <v>2.5830099999999998</v>
      </c>
      <c r="HT159">
        <v>2.5451700000000002</v>
      </c>
      <c r="HU159">
        <v>2.3059099999999999</v>
      </c>
      <c r="HV159">
        <v>42.966000000000001</v>
      </c>
      <c r="HW159">
        <v>13.869400000000001</v>
      </c>
      <c r="HX159">
        <v>18</v>
      </c>
      <c r="HY159">
        <v>694.529</v>
      </c>
      <c r="HZ159">
        <v>716.952</v>
      </c>
      <c r="IA159">
        <v>30.999500000000001</v>
      </c>
      <c r="IB159">
        <v>35.743299999999998</v>
      </c>
      <c r="IC159">
        <v>29.999500000000001</v>
      </c>
      <c r="ID159">
        <v>35.604700000000001</v>
      </c>
      <c r="IE159">
        <v>35.560600000000001</v>
      </c>
      <c r="IF159">
        <v>52.433799999999998</v>
      </c>
      <c r="IG159">
        <v>27.603300000000001</v>
      </c>
      <c r="IH159">
        <v>63.972299999999997</v>
      </c>
      <c r="II159">
        <v>31</v>
      </c>
      <c r="IJ159">
        <v>963.34900000000005</v>
      </c>
      <c r="IK159">
        <v>31.762699999999999</v>
      </c>
      <c r="IL159">
        <v>98.410399999999996</v>
      </c>
      <c r="IM159">
        <v>98.472800000000007</v>
      </c>
    </row>
    <row r="160" spans="1:247" x14ac:dyDescent="0.2">
      <c r="A160">
        <v>145</v>
      </c>
      <c r="B160">
        <v>1665065623.5999999</v>
      </c>
      <c r="C160">
        <v>575</v>
      </c>
      <c r="D160" t="s">
        <v>676</v>
      </c>
      <c r="E160" t="s">
        <v>677</v>
      </c>
      <c r="F160">
        <v>4</v>
      </c>
      <c r="G160">
        <v>1665065621.5999999</v>
      </c>
      <c r="H160">
        <f t="shared" si="68"/>
        <v>1.354603678367122E-3</v>
      </c>
      <c r="I160">
        <f t="shared" si="69"/>
        <v>1.354603678367122</v>
      </c>
      <c r="J160">
        <f t="shared" si="70"/>
        <v>20.841375440470852</v>
      </c>
      <c r="K160">
        <f t="shared" si="71"/>
        <v>925.62599999999998</v>
      </c>
      <c r="L160">
        <f t="shared" si="72"/>
        <v>423.1418336727719</v>
      </c>
      <c r="M160">
        <f t="shared" si="73"/>
        <v>42.803185939800983</v>
      </c>
      <c r="N160">
        <f t="shared" si="74"/>
        <v>93.632296870352334</v>
      </c>
      <c r="O160">
        <f t="shared" si="75"/>
        <v>7.0105185148655033E-2</v>
      </c>
      <c r="P160">
        <f t="shared" si="76"/>
        <v>2.7683548090104386</v>
      </c>
      <c r="Q160">
        <f t="shared" si="77"/>
        <v>6.9133642883656199E-2</v>
      </c>
      <c r="R160">
        <f t="shared" si="78"/>
        <v>4.3294694306211849E-2</v>
      </c>
      <c r="S160">
        <f t="shared" si="79"/>
        <v>194.42832089818498</v>
      </c>
      <c r="T160">
        <f t="shared" si="80"/>
        <v>34.651195871585152</v>
      </c>
      <c r="U160">
        <f t="shared" si="81"/>
        <v>33.649557142857141</v>
      </c>
      <c r="V160">
        <f t="shared" si="82"/>
        <v>5.2394496294028059</v>
      </c>
      <c r="W160">
        <f t="shared" si="83"/>
        <v>63.177026535026847</v>
      </c>
      <c r="X160">
        <f t="shared" si="84"/>
        <v>3.3414744859353007</v>
      </c>
      <c r="Y160">
        <f t="shared" si="85"/>
        <v>5.2890657715312193</v>
      </c>
      <c r="Z160">
        <f t="shared" si="86"/>
        <v>1.8979751434675052</v>
      </c>
      <c r="AA160">
        <f t="shared" si="87"/>
        <v>-59.738022215990085</v>
      </c>
      <c r="AB160">
        <f t="shared" si="88"/>
        <v>25.169532319858348</v>
      </c>
      <c r="AC160">
        <f t="shared" si="89"/>
        <v>2.0972484107899905</v>
      </c>
      <c r="AD160">
        <f t="shared" si="90"/>
        <v>161.95707941284323</v>
      </c>
      <c r="AE160">
        <f t="shared" si="91"/>
        <v>31.132636074309286</v>
      </c>
      <c r="AF160">
        <f t="shared" si="92"/>
        <v>1.3597612611933934</v>
      </c>
      <c r="AG160">
        <f t="shared" si="93"/>
        <v>20.841375440470852</v>
      </c>
      <c r="AH160">
        <v>986.55169917097476</v>
      </c>
      <c r="AI160">
        <v>959.79813939393932</v>
      </c>
      <c r="AJ160">
        <v>1.7012462478482959</v>
      </c>
      <c r="AK160">
        <v>66.416550813611067</v>
      </c>
      <c r="AL160">
        <f t="shared" si="94"/>
        <v>1.354603678367122</v>
      </c>
      <c r="AM160">
        <v>31.820334053808001</v>
      </c>
      <c r="AN160">
        <v>33.030992727272732</v>
      </c>
      <c r="AO160">
        <v>-3.2408437419481617E-4</v>
      </c>
      <c r="AP160">
        <v>79.004078207123655</v>
      </c>
      <c r="AQ160">
        <v>9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47229.747138953418</v>
      </c>
      <c r="AV160" t="s">
        <v>379</v>
      </c>
      <c r="AW160" t="s">
        <v>379</v>
      </c>
      <c r="AX160">
        <v>0</v>
      </c>
      <c r="AY160">
        <v>0</v>
      </c>
      <c r="AZ160">
        <v>261</v>
      </c>
      <c r="BA160">
        <v>1000</v>
      </c>
      <c r="BB160" t="s">
        <v>380</v>
      </c>
      <c r="BC160">
        <v>1176.155</v>
      </c>
      <c r="BD160">
        <v>1226.1110000000001</v>
      </c>
      <c r="BE160">
        <v>1216</v>
      </c>
      <c r="BF160">
        <v>1.4603136E-4</v>
      </c>
      <c r="BG160">
        <v>9.7405935999999986E-4</v>
      </c>
      <c r="BH160">
        <v>4.7597999359999997E-2</v>
      </c>
      <c r="BI160">
        <v>7.5799999999999999E-4</v>
      </c>
      <c r="BJ160">
        <f t="shared" si="98"/>
        <v>1200.011428571428</v>
      </c>
      <c r="BK160">
        <f t="shared" si="99"/>
        <v>1009.5155569420642</v>
      </c>
      <c r="BL160">
        <f t="shared" si="100"/>
        <v>0.84125495216646184</v>
      </c>
      <c r="BM160">
        <f t="shared" si="101"/>
        <v>0.16202205768127154</v>
      </c>
      <c r="BN160">
        <v>6</v>
      </c>
      <c r="BO160">
        <v>0.5</v>
      </c>
      <c r="BP160" t="s">
        <v>381</v>
      </c>
      <c r="BQ160">
        <v>2</v>
      </c>
      <c r="BR160" t="b">
        <v>1</v>
      </c>
      <c r="BS160">
        <v>1665065621.5999999</v>
      </c>
      <c r="BT160">
        <v>925.62599999999998</v>
      </c>
      <c r="BU160">
        <v>955.52557142857142</v>
      </c>
      <c r="BV160">
        <v>33.033000000000001</v>
      </c>
      <c r="BW160">
        <v>31.819299999999991</v>
      </c>
      <c r="BX160">
        <v>926.41000000000008</v>
      </c>
      <c r="BY160">
        <v>32.710971428571433</v>
      </c>
      <c r="BZ160">
        <v>650.0012857142857</v>
      </c>
      <c r="CA160">
        <v>101.0557142857143</v>
      </c>
      <c r="CB160">
        <v>9.9932671428571429E-2</v>
      </c>
      <c r="CC160">
        <v>33.818199999999997</v>
      </c>
      <c r="CD160">
        <v>999.89999999999986</v>
      </c>
      <c r="CE160">
        <v>33.649557142857141</v>
      </c>
      <c r="CF160">
        <v>0</v>
      </c>
      <c r="CG160">
        <v>0</v>
      </c>
      <c r="CH160">
        <v>9013.0371428571416</v>
      </c>
      <c r="CI160">
        <v>0</v>
      </c>
      <c r="CJ160">
        <v>664.41099999999994</v>
      </c>
      <c r="CK160">
        <v>-29.899357142857141</v>
      </c>
      <c r="CL160">
        <v>957.24700000000007</v>
      </c>
      <c r="CM160">
        <v>986.92885714285705</v>
      </c>
      <c r="CN160">
        <v>1.2137</v>
      </c>
      <c r="CO160">
        <v>955.52557142857142</v>
      </c>
      <c r="CP160">
        <v>31.819299999999991</v>
      </c>
      <c r="CQ160">
        <v>3.338177142857143</v>
      </c>
      <c r="CR160">
        <v>3.2155242857142849</v>
      </c>
      <c r="CS160">
        <v>25.81841428571428</v>
      </c>
      <c r="CT160">
        <v>25.18817142857143</v>
      </c>
      <c r="CU160">
        <v>1200.011428571428</v>
      </c>
      <c r="CV160">
        <v>0.95799457142857147</v>
      </c>
      <c r="CW160">
        <v>4.2005171428571429E-2</v>
      </c>
      <c r="CX160">
        <v>0</v>
      </c>
      <c r="CY160">
        <v>984.44071428571442</v>
      </c>
      <c r="CZ160">
        <v>5.0001600000000002</v>
      </c>
      <c r="DA160">
        <v>13609.32857142857</v>
      </c>
      <c r="DB160">
        <v>9515.25</v>
      </c>
      <c r="DC160">
        <v>47.311999999999998</v>
      </c>
      <c r="DD160">
        <v>49.026571428571422</v>
      </c>
      <c r="DE160">
        <v>48.375</v>
      </c>
      <c r="DF160">
        <v>48.142714285714291</v>
      </c>
      <c r="DG160">
        <v>49.062285714285721</v>
      </c>
      <c r="DH160">
        <v>1144.812857142857</v>
      </c>
      <c r="DI160">
        <v>50.198571428571427</v>
      </c>
      <c r="DJ160">
        <v>0</v>
      </c>
      <c r="DK160">
        <v>2860.400000095367</v>
      </c>
      <c r="DL160">
        <v>0</v>
      </c>
      <c r="DM160">
        <v>982.61300000000006</v>
      </c>
      <c r="DN160">
        <v>20.334538424093509</v>
      </c>
      <c r="DO160">
        <v>4769.0615346607292</v>
      </c>
      <c r="DP160">
        <v>13077.396000000001</v>
      </c>
      <c r="DQ160">
        <v>15</v>
      </c>
      <c r="DR160">
        <v>1665062474.5</v>
      </c>
      <c r="DS160" t="s">
        <v>382</v>
      </c>
      <c r="DT160">
        <v>1665062474.5</v>
      </c>
      <c r="DU160">
        <v>1665062474.5</v>
      </c>
      <c r="DV160">
        <v>8</v>
      </c>
      <c r="DW160">
        <v>-4.1000000000000002E-2</v>
      </c>
      <c r="DX160">
        <v>-0.11700000000000001</v>
      </c>
      <c r="DY160">
        <v>-0.78400000000000003</v>
      </c>
      <c r="DZ160">
        <v>0.32200000000000001</v>
      </c>
      <c r="EA160">
        <v>415</v>
      </c>
      <c r="EB160">
        <v>32</v>
      </c>
      <c r="EC160">
        <v>0.34</v>
      </c>
      <c r="ED160">
        <v>0.23</v>
      </c>
      <c r="EE160">
        <v>-29.696934146341459</v>
      </c>
      <c r="EF160">
        <v>-1.2782320557490541</v>
      </c>
      <c r="EG160">
        <v>0.13261738400882611</v>
      </c>
      <c r="EH160">
        <v>0</v>
      </c>
      <c r="EI160">
        <v>981.57755882352944</v>
      </c>
      <c r="EJ160">
        <v>19.578930482866941</v>
      </c>
      <c r="EK160">
        <v>1.9318195353417511</v>
      </c>
      <c r="EL160">
        <v>0</v>
      </c>
      <c r="EM160">
        <v>1.225270975609756</v>
      </c>
      <c r="EN160">
        <v>-4.1869965156795162E-2</v>
      </c>
      <c r="EO160">
        <v>8.4855184543096533E-3</v>
      </c>
      <c r="EP160">
        <v>1</v>
      </c>
      <c r="EQ160">
        <v>1</v>
      </c>
      <c r="ER160">
        <v>3</v>
      </c>
      <c r="ES160" t="s">
        <v>391</v>
      </c>
      <c r="ET160">
        <v>3.3692799999999998</v>
      </c>
      <c r="EU160">
        <v>2.8937300000000001</v>
      </c>
      <c r="EV160">
        <v>0.17229</v>
      </c>
      <c r="EW160">
        <v>0.17825099999999999</v>
      </c>
      <c r="EX160">
        <v>0.137882</v>
      </c>
      <c r="EY160">
        <v>0.136827</v>
      </c>
      <c r="EZ160">
        <v>28584.799999999999</v>
      </c>
      <c r="FA160">
        <v>24716.9</v>
      </c>
      <c r="FB160">
        <v>30874</v>
      </c>
      <c r="FC160">
        <v>28041.1</v>
      </c>
      <c r="FD160">
        <v>35081.9</v>
      </c>
      <c r="FE160">
        <v>34176.5</v>
      </c>
      <c r="FF160">
        <v>40260.699999999997</v>
      </c>
      <c r="FG160">
        <v>39112.5</v>
      </c>
      <c r="FH160">
        <v>2.3066499999999999</v>
      </c>
      <c r="FI160">
        <v>2.1709200000000002</v>
      </c>
      <c r="FJ160">
        <v>0</v>
      </c>
      <c r="FK160">
        <v>8.1647200000000003E-2</v>
      </c>
      <c r="FL160">
        <v>999.9</v>
      </c>
      <c r="FM160">
        <v>32.318899999999999</v>
      </c>
      <c r="FN160">
        <v>59</v>
      </c>
      <c r="FO160">
        <v>38.799999999999997</v>
      </c>
      <c r="FP160">
        <v>40.581200000000003</v>
      </c>
      <c r="FQ160">
        <v>50.560899999999997</v>
      </c>
      <c r="FR160">
        <v>30.901399999999999</v>
      </c>
      <c r="FS160">
        <v>2</v>
      </c>
      <c r="FT160">
        <v>0.65632100000000004</v>
      </c>
      <c r="FU160">
        <v>1.0266200000000001</v>
      </c>
      <c r="FV160">
        <v>20.205300000000001</v>
      </c>
      <c r="FW160">
        <v>5.2147399999999999</v>
      </c>
      <c r="FX160">
        <v>11.974</v>
      </c>
      <c r="FY160">
        <v>4.9903000000000004</v>
      </c>
      <c r="FZ160">
        <v>3.2925</v>
      </c>
      <c r="GA160">
        <v>9999</v>
      </c>
      <c r="GB160">
        <v>9999</v>
      </c>
      <c r="GC160">
        <v>9999</v>
      </c>
      <c r="GD160">
        <v>999.9</v>
      </c>
      <c r="GE160">
        <v>4.9714</v>
      </c>
      <c r="GF160">
        <v>1.8742300000000001</v>
      </c>
      <c r="GG160">
        <v>1.87053</v>
      </c>
      <c r="GH160">
        <v>1.8701700000000001</v>
      </c>
      <c r="GI160">
        <v>1.87469</v>
      </c>
      <c r="GJ160">
        <v>1.8714900000000001</v>
      </c>
      <c r="GK160">
        <v>1.8669100000000001</v>
      </c>
      <c r="GL160">
        <v>1.8778999999999999</v>
      </c>
      <c r="GM160">
        <v>0</v>
      </c>
      <c r="GN160">
        <v>0</v>
      </c>
      <c r="GO160">
        <v>0</v>
      </c>
      <c r="GP160">
        <v>0</v>
      </c>
      <c r="GQ160" t="s">
        <v>384</v>
      </c>
      <c r="GR160" t="s">
        <v>385</v>
      </c>
      <c r="GS160" t="s">
        <v>386</v>
      </c>
      <c r="GT160" t="s">
        <v>386</v>
      </c>
      <c r="GU160" t="s">
        <v>386</v>
      </c>
      <c r="GV160" t="s">
        <v>386</v>
      </c>
      <c r="GW160">
        <v>0</v>
      </c>
      <c r="GX160">
        <v>100</v>
      </c>
      <c r="GY160">
        <v>100</v>
      </c>
      <c r="GZ160">
        <v>-0.78400000000000003</v>
      </c>
      <c r="HA160">
        <v>0.32200000000000001</v>
      </c>
      <c r="HB160">
        <v>-0.78395000000000437</v>
      </c>
      <c r="HC160">
        <v>0</v>
      </c>
      <c r="HD160">
        <v>0</v>
      </c>
      <c r="HE160">
        <v>0</v>
      </c>
      <c r="HF160">
        <v>0.32204000000000832</v>
      </c>
      <c r="HG160">
        <v>0</v>
      </c>
      <c r="HH160">
        <v>0</v>
      </c>
      <c r="HI160">
        <v>0</v>
      </c>
      <c r="HJ160">
        <v>-1</v>
      </c>
      <c r="HK160">
        <v>-1</v>
      </c>
      <c r="HL160">
        <v>-1</v>
      </c>
      <c r="HM160">
        <v>-1</v>
      </c>
      <c r="HN160">
        <v>52.5</v>
      </c>
      <c r="HO160">
        <v>52.5</v>
      </c>
      <c r="HP160">
        <v>2.63062</v>
      </c>
      <c r="HQ160">
        <v>2.5439500000000002</v>
      </c>
      <c r="HR160">
        <v>2.1484399999999999</v>
      </c>
      <c r="HS160">
        <v>2.5830099999999998</v>
      </c>
      <c r="HT160">
        <v>2.5451700000000002</v>
      </c>
      <c r="HU160">
        <v>2.3022499999999999</v>
      </c>
      <c r="HV160">
        <v>42.966000000000001</v>
      </c>
      <c r="HW160">
        <v>13.8781</v>
      </c>
      <c r="HX160">
        <v>18</v>
      </c>
      <c r="HY160">
        <v>694.40700000000004</v>
      </c>
      <c r="HZ160">
        <v>717.08100000000002</v>
      </c>
      <c r="IA160">
        <v>30.999700000000001</v>
      </c>
      <c r="IB160">
        <v>35.737499999999997</v>
      </c>
      <c r="IC160">
        <v>29.999600000000001</v>
      </c>
      <c r="ID160">
        <v>35.599200000000003</v>
      </c>
      <c r="IE160">
        <v>35.555</v>
      </c>
      <c r="IF160">
        <v>52.718400000000003</v>
      </c>
      <c r="IG160">
        <v>27.603300000000001</v>
      </c>
      <c r="IH160">
        <v>63.972299999999997</v>
      </c>
      <c r="II160">
        <v>31</v>
      </c>
      <c r="IJ160">
        <v>970.05399999999997</v>
      </c>
      <c r="IK160">
        <v>31.761099999999999</v>
      </c>
      <c r="IL160">
        <v>98.411100000000005</v>
      </c>
      <c r="IM160">
        <v>98.474599999999995</v>
      </c>
    </row>
    <row r="161" spans="1:247" x14ac:dyDescent="0.2">
      <c r="A161">
        <v>146</v>
      </c>
      <c r="B161">
        <v>1665065627.5999999</v>
      </c>
      <c r="C161">
        <v>579</v>
      </c>
      <c r="D161" t="s">
        <v>678</v>
      </c>
      <c r="E161" t="s">
        <v>679</v>
      </c>
      <c r="F161">
        <v>4</v>
      </c>
      <c r="G161">
        <v>1665065625.2874999</v>
      </c>
      <c r="H161">
        <f t="shared" si="68"/>
        <v>1.3568019728010684E-3</v>
      </c>
      <c r="I161">
        <f t="shared" si="69"/>
        <v>1.3568019728010683</v>
      </c>
      <c r="J161">
        <f t="shared" si="70"/>
        <v>20.83930212474289</v>
      </c>
      <c r="K161">
        <f t="shared" si="71"/>
        <v>931.68612499999995</v>
      </c>
      <c r="L161">
        <f t="shared" si="72"/>
        <v>429.66483167626393</v>
      </c>
      <c r="M161">
        <f t="shared" si="73"/>
        <v>43.463164611579067</v>
      </c>
      <c r="N161">
        <f t="shared" si="74"/>
        <v>94.245617588059744</v>
      </c>
      <c r="O161">
        <f t="shared" si="75"/>
        <v>7.0196236151266869E-2</v>
      </c>
      <c r="P161">
        <f t="shared" si="76"/>
        <v>2.7693453088881008</v>
      </c>
      <c r="Q161">
        <f t="shared" si="77"/>
        <v>6.9222530692715015E-2</v>
      </c>
      <c r="R161">
        <f t="shared" si="78"/>
        <v>4.3350440003259542E-2</v>
      </c>
      <c r="S161">
        <f t="shared" si="79"/>
        <v>194.43356211247016</v>
      </c>
      <c r="T161">
        <f t="shared" si="80"/>
        <v>34.654301434093796</v>
      </c>
      <c r="U161">
        <f t="shared" si="81"/>
        <v>33.650174999999997</v>
      </c>
      <c r="V161">
        <f t="shared" si="82"/>
        <v>5.2396306666759074</v>
      </c>
      <c r="W161">
        <f t="shared" si="83"/>
        <v>63.154259453089487</v>
      </c>
      <c r="X161">
        <f t="shared" si="84"/>
        <v>3.3410073325319436</v>
      </c>
      <c r="Y161">
        <f t="shared" si="85"/>
        <v>5.2902327752154532</v>
      </c>
      <c r="Z161">
        <f t="shared" si="86"/>
        <v>1.8986233341439638</v>
      </c>
      <c r="AA161">
        <f t="shared" si="87"/>
        <v>-59.834967000527115</v>
      </c>
      <c r="AB161">
        <f t="shared" si="88"/>
        <v>25.676029894750524</v>
      </c>
      <c r="AC161">
        <f t="shared" si="89"/>
        <v>2.1387348352850721</v>
      </c>
      <c r="AD161">
        <f t="shared" si="90"/>
        <v>162.41335984197863</v>
      </c>
      <c r="AE161">
        <f t="shared" si="91"/>
        <v>31.098791617556035</v>
      </c>
      <c r="AF161">
        <f t="shared" si="92"/>
        <v>1.3592402912987489</v>
      </c>
      <c r="AG161">
        <f t="shared" si="93"/>
        <v>20.83930212474289</v>
      </c>
      <c r="AH161">
        <v>993.31515143910508</v>
      </c>
      <c r="AI161">
        <v>966.58542424242376</v>
      </c>
      <c r="AJ161">
        <v>1.6963776622164879</v>
      </c>
      <c r="AK161">
        <v>66.416550813611067</v>
      </c>
      <c r="AL161">
        <f t="shared" si="94"/>
        <v>1.3568019728010683</v>
      </c>
      <c r="AM161">
        <v>31.815055588057529</v>
      </c>
      <c r="AN161">
        <v>33.026978787878782</v>
      </c>
      <c r="AO161">
        <v>-1.9695762666335561E-4</v>
      </c>
      <c r="AP161">
        <v>79.004078207123655</v>
      </c>
      <c r="AQ161">
        <v>9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47256.31712345047</v>
      </c>
      <c r="AV161" t="s">
        <v>379</v>
      </c>
      <c r="AW161" t="s">
        <v>379</v>
      </c>
      <c r="AX161">
        <v>0</v>
      </c>
      <c r="AY161">
        <v>0</v>
      </c>
      <c r="AZ161">
        <v>261</v>
      </c>
      <c r="BA161">
        <v>1000</v>
      </c>
      <c r="BB161" t="s">
        <v>380</v>
      </c>
      <c r="BC161">
        <v>1176.155</v>
      </c>
      <c r="BD161">
        <v>1226.1110000000001</v>
      </c>
      <c r="BE161">
        <v>1216</v>
      </c>
      <c r="BF161">
        <v>1.4603136E-4</v>
      </c>
      <c r="BG161">
        <v>9.7405935999999986E-4</v>
      </c>
      <c r="BH161">
        <v>4.7597999359999997E-2</v>
      </c>
      <c r="BI161">
        <v>7.5799999999999999E-4</v>
      </c>
      <c r="BJ161">
        <f t="shared" si="98"/>
        <v>1200.04375</v>
      </c>
      <c r="BK161">
        <f t="shared" si="99"/>
        <v>1009.5427497992074</v>
      </c>
      <c r="BL161">
        <f t="shared" si="100"/>
        <v>0.84125495407913864</v>
      </c>
      <c r="BM161">
        <f t="shared" si="101"/>
        <v>0.16202206137273759</v>
      </c>
      <c r="BN161">
        <v>6</v>
      </c>
      <c r="BO161">
        <v>0.5</v>
      </c>
      <c r="BP161" t="s">
        <v>381</v>
      </c>
      <c r="BQ161">
        <v>2</v>
      </c>
      <c r="BR161" t="b">
        <v>1</v>
      </c>
      <c r="BS161">
        <v>1665065625.2874999</v>
      </c>
      <c r="BT161">
        <v>931.68612499999995</v>
      </c>
      <c r="BU161">
        <v>961.55937500000005</v>
      </c>
      <c r="BV161">
        <v>33.028274999999987</v>
      </c>
      <c r="BW161">
        <v>31.815124999999998</v>
      </c>
      <c r="BX161">
        <v>932.47012500000005</v>
      </c>
      <c r="BY161">
        <v>32.706249999999997</v>
      </c>
      <c r="BZ161">
        <v>650.04999999999995</v>
      </c>
      <c r="CA161">
        <v>101.056</v>
      </c>
      <c r="CB161">
        <v>9.9974162499999991E-2</v>
      </c>
      <c r="CC161">
        <v>33.822150000000001</v>
      </c>
      <c r="CD161">
        <v>999.9</v>
      </c>
      <c r="CE161">
        <v>33.650174999999997</v>
      </c>
      <c r="CF161">
        <v>0</v>
      </c>
      <c r="CG161">
        <v>0</v>
      </c>
      <c r="CH161">
        <v>9018.2800000000007</v>
      </c>
      <c r="CI161">
        <v>0</v>
      </c>
      <c r="CJ161">
        <v>1371.8206250000001</v>
      </c>
      <c r="CK161">
        <v>-29.873249999999999</v>
      </c>
      <c r="CL161">
        <v>963.50937499999998</v>
      </c>
      <c r="CM161">
        <v>993.15699999999993</v>
      </c>
      <c r="CN161">
        <v>1.2131749999999999</v>
      </c>
      <c r="CO161">
        <v>961.55937500000005</v>
      </c>
      <c r="CP161">
        <v>31.815124999999998</v>
      </c>
      <c r="CQ161">
        <v>3.3377012499999998</v>
      </c>
      <c r="CR161">
        <v>3.2151037499999999</v>
      </c>
      <c r="CS161">
        <v>25.8160375</v>
      </c>
      <c r="CT161">
        <v>25.185974999999999</v>
      </c>
      <c r="CU161">
        <v>1200.04375</v>
      </c>
      <c r="CV161">
        <v>0.95799299999999998</v>
      </c>
      <c r="CW161">
        <v>4.2006700000000001E-2</v>
      </c>
      <c r="CX161">
        <v>0</v>
      </c>
      <c r="CY161">
        <v>985.61899999999991</v>
      </c>
      <c r="CZ161">
        <v>5.0001600000000002</v>
      </c>
      <c r="DA161">
        <v>14869.8375</v>
      </c>
      <c r="DB161">
        <v>9515.5024999999987</v>
      </c>
      <c r="DC161">
        <v>47.335624999999993</v>
      </c>
      <c r="DD161">
        <v>49.03875</v>
      </c>
      <c r="DE161">
        <v>48.390500000000003</v>
      </c>
      <c r="DF161">
        <v>48.125</v>
      </c>
      <c r="DG161">
        <v>49.046499999999988</v>
      </c>
      <c r="DH161">
        <v>1144.84375</v>
      </c>
      <c r="DI161">
        <v>50.2</v>
      </c>
      <c r="DJ161">
        <v>0</v>
      </c>
      <c r="DK161">
        <v>2864.599999904633</v>
      </c>
      <c r="DL161">
        <v>0</v>
      </c>
      <c r="DM161">
        <v>983.91553846153852</v>
      </c>
      <c r="DN161">
        <v>19.906119662157579</v>
      </c>
      <c r="DO161">
        <v>11545.008541208301</v>
      </c>
      <c r="DP161">
        <v>13675.55769230769</v>
      </c>
      <c r="DQ161">
        <v>15</v>
      </c>
      <c r="DR161">
        <v>1665062474.5</v>
      </c>
      <c r="DS161" t="s">
        <v>382</v>
      </c>
      <c r="DT161">
        <v>1665062474.5</v>
      </c>
      <c r="DU161">
        <v>1665062474.5</v>
      </c>
      <c r="DV161">
        <v>8</v>
      </c>
      <c r="DW161">
        <v>-4.1000000000000002E-2</v>
      </c>
      <c r="DX161">
        <v>-0.11700000000000001</v>
      </c>
      <c r="DY161">
        <v>-0.78400000000000003</v>
      </c>
      <c r="DZ161">
        <v>0.32200000000000001</v>
      </c>
      <c r="EA161">
        <v>415</v>
      </c>
      <c r="EB161">
        <v>32</v>
      </c>
      <c r="EC161">
        <v>0.34</v>
      </c>
      <c r="ED161">
        <v>0.23</v>
      </c>
      <c r="EE161">
        <v>-29.767552500000001</v>
      </c>
      <c r="EF161">
        <v>-1.1089789868666891</v>
      </c>
      <c r="EG161">
        <v>0.11695611139974681</v>
      </c>
      <c r="EH161">
        <v>0</v>
      </c>
      <c r="EI161">
        <v>982.55038235294126</v>
      </c>
      <c r="EJ161">
        <v>19.359129108122328</v>
      </c>
      <c r="EK161">
        <v>1.909400306451426</v>
      </c>
      <c r="EL161">
        <v>0</v>
      </c>
      <c r="EM161">
        <v>1.22396175</v>
      </c>
      <c r="EN161">
        <v>-9.2307354596625549E-2</v>
      </c>
      <c r="EO161">
        <v>9.6599603745305407E-3</v>
      </c>
      <c r="EP161">
        <v>1</v>
      </c>
      <c r="EQ161">
        <v>1</v>
      </c>
      <c r="ER161">
        <v>3</v>
      </c>
      <c r="ES161" t="s">
        <v>391</v>
      </c>
      <c r="ET161">
        <v>3.3693900000000001</v>
      </c>
      <c r="EU161">
        <v>2.8937599999999999</v>
      </c>
      <c r="EV161">
        <v>0.17308699999999999</v>
      </c>
      <c r="EW161">
        <v>0.179031</v>
      </c>
      <c r="EX161">
        <v>0.13787199999999999</v>
      </c>
      <c r="EY161">
        <v>0.136822</v>
      </c>
      <c r="EZ161">
        <v>28556.9</v>
      </c>
      <c r="FA161">
        <v>24693.8</v>
      </c>
      <c r="FB161">
        <v>30873.7</v>
      </c>
      <c r="FC161">
        <v>28041.5</v>
      </c>
      <c r="FD161">
        <v>35081.9</v>
      </c>
      <c r="FE161">
        <v>34176.9</v>
      </c>
      <c r="FF161">
        <v>40260.199999999997</v>
      </c>
      <c r="FG161">
        <v>39112.6</v>
      </c>
      <c r="FH161">
        <v>2.3067299999999999</v>
      </c>
      <c r="FI161">
        <v>2.1709200000000002</v>
      </c>
      <c r="FJ161">
        <v>0</v>
      </c>
      <c r="FK161">
        <v>8.3360799999999999E-2</v>
      </c>
      <c r="FL161">
        <v>999.9</v>
      </c>
      <c r="FM161">
        <v>32.316000000000003</v>
      </c>
      <c r="FN161">
        <v>59</v>
      </c>
      <c r="FO161">
        <v>38.799999999999997</v>
      </c>
      <c r="FP161">
        <v>40.588900000000002</v>
      </c>
      <c r="FQ161">
        <v>50.6509</v>
      </c>
      <c r="FR161">
        <v>30.649000000000001</v>
      </c>
      <c r="FS161">
        <v>2</v>
      </c>
      <c r="FT161">
        <v>0.65584600000000004</v>
      </c>
      <c r="FU161">
        <v>1.02661</v>
      </c>
      <c r="FV161">
        <v>20.2057</v>
      </c>
      <c r="FW161">
        <v>5.2142900000000001</v>
      </c>
      <c r="FX161">
        <v>11.974</v>
      </c>
      <c r="FY161">
        <v>4.9901999999999997</v>
      </c>
      <c r="FZ161">
        <v>3.29243</v>
      </c>
      <c r="GA161">
        <v>9999</v>
      </c>
      <c r="GB161">
        <v>9999</v>
      </c>
      <c r="GC161">
        <v>9999</v>
      </c>
      <c r="GD161">
        <v>999.9</v>
      </c>
      <c r="GE161">
        <v>4.9714200000000002</v>
      </c>
      <c r="GF161">
        <v>1.8742399999999999</v>
      </c>
      <c r="GG161">
        <v>1.8705400000000001</v>
      </c>
      <c r="GH161">
        <v>1.8701300000000001</v>
      </c>
      <c r="GI161">
        <v>1.8747199999999999</v>
      </c>
      <c r="GJ161">
        <v>1.8714900000000001</v>
      </c>
      <c r="GK161">
        <v>1.8669100000000001</v>
      </c>
      <c r="GL161">
        <v>1.8778999999999999</v>
      </c>
      <c r="GM161">
        <v>0</v>
      </c>
      <c r="GN161">
        <v>0</v>
      </c>
      <c r="GO161">
        <v>0</v>
      </c>
      <c r="GP161">
        <v>0</v>
      </c>
      <c r="GQ161" t="s">
        <v>384</v>
      </c>
      <c r="GR161" t="s">
        <v>385</v>
      </c>
      <c r="GS161" t="s">
        <v>386</v>
      </c>
      <c r="GT161" t="s">
        <v>386</v>
      </c>
      <c r="GU161" t="s">
        <v>386</v>
      </c>
      <c r="GV161" t="s">
        <v>386</v>
      </c>
      <c r="GW161">
        <v>0</v>
      </c>
      <c r="GX161">
        <v>100</v>
      </c>
      <c r="GY161">
        <v>100</v>
      </c>
      <c r="GZ161">
        <v>-0.78400000000000003</v>
      </c>
      <c r="HA161">
        <v>0.32200000000000001</v>
      </c>
      <c r="HB161">
        <v>-0.78395000000000437</v>
      </c>
      <c r="HC161">
        <v>0</v>
      </c>
      <c r="HD161">
        <v>0</v>
      </c>
      <c r="HE161">
        <v>0</v>
      </c>
      <c r="HF161">
        <v>0.32204000000000832</v>
      </c>
      <c r="HG161">
        <v>0</v>
      </c>
      <c r="HH161">
        <v>0</v>
      </c>
      <c r="HI161">
        <v>0</v>
      </c>
      <c r="HJ161">
        <v>-1</v>
      </c>
      <c r="HK161">
        <v>-1</v>
      </c>
      <c r="HL161">
        <v>-1</v>
      </c>
      <c r="HM161">
        <v>-1</v>
      </c>
      <c r="HN161">
        <v>52.6</v>
      </c>
      <c r="HO161">
        <v>52.6</v>
      </c>
      <c r="HP161">
        <v>2.6452599999999999</v>
      </c>
      <c r="HQ161">
        <v>2.5415000000000001</v>
      </c>
      <c r="HR161">
        <v>2.1484399999999999</v>
      </c>
      <c r="HS161">
        <v>2.5830099999999998</v>
      </c>
      <c r="HT161">
        <v>2.5451700000000002</v>
      </c>
      <c r="HU161">
        <v>2.31812</v>
      </c>
      <c r="HV161">
        <v>42.966000000000001</v>
      </c>
      <c r="HW161">
        <v>13.8781</v>
      </c>
      <c r="HX161">
        <v>18</v>
      </c>
      <c r="HY161">
        <v>694.42100000000005</v>
      </c>
      <c r="HZ161">
        <v>717.01400000000001</v>
      </c>
      <c r="IA161">
        <v>30.9999</v>
      </c>
      <c r="IB161">
        <v>35.731900000000003</v>
      </c>
      <c r="IC161">
        <v>29.999600000000001</v>
      </c>
      <c r="ID161">
        <v>35.594900000000003</v>
      </c>
      <c r="IE161">
        <v>35.549199999999999</v>
      </c>
      <c r="IF161">
        <v>53.005800000000001</v>
      </c>
      <c r="IG161">
        <v>27.603300000000001</v>
      </c>
      <c r="IH161">
        <v>63.594900000000003</v>
      </c>
      <c r="II161">
        <v>31</v>
      </c>
      <c r="IJ161">
        <v>976.88</v>
      </c>
      <c r="IK161">
        <v>31.761700000000001</v>
      </c>
      <c r="IL161">
        <v>98.41</v>
      </c>
      <c r="IM161">
        <v>98.475499999999997</v>
      </c>
    </row>
    <row r="162" spans="1:247" x14ac:dyDescent="0.2">
      <c r="A162">
        <v>147</v>
      </c>
      <c r="B162">
        <v>1665065631.5999999</v>
      </c>
      <c r="C162">
        <v>583</v>
      </c>
      <c r="D162" t="s">
        <v>680</v>
      </c>
      <c r="E162" t="s">
        <v>681</v>
      </c>
      <c r="F162">
        <v>4</v>
      </c>
      <c r="G162">
        <v>1665065629.5999999</v>
      </c>
      <c r="H162">
        <f t="shared" si="68"/>
        <v>1.3670082102834888E-3</v>
      </c>
      <c r="I162">
        <f t="shared" si="69"/>
        <v>1.3670082102834888</v>
      </c>
      <c r="J162">
        <f t="shared" si="70"/>
        <v>21.149020868108188</v>
      </c>
      <c r="K162">
        <f t="shared" si="71"/>
        <v>938.63400000000001</v>
      </c>
      <c r="L162">
        <f t="shared" si="72"/>
        <v>431.72179625583959</v>
      </c>
      <c r="M162">
        <f t="shared" si="73"/>
        <v>43.670409280862224</v>
      </c>
      <c r="N162">
        <f t="shared" si="74"/>
        <v>94.946632994739332</v>
      </c>
      <c r="O162">
        <f t="shared" si="75"/>
        <v>7.0557049355889384E-2</v>
      </c>
      <c r="P162">
        <f t="shared" si="76"/>
        <v>2.7609290828539459</v>
      </c>
      <c r="Q162">
        <f t="shared" si="77"/>
        <v>6.957043066452126E-2</v>
      </c>
      <c r="R162">
        <f t="shared" si="78"/>
        <v>4.3569013563343834E-2</v>
      </c>
      <c r="S162">
        <f t="shared" si="79"/>
        <v>194.43659146965263</v>
      </c>
      <c r="T162">
        <f t="shared" si="80"/>
        <v>34.670181797630384</v>
      </c>
      <c r="U162">
        <f t="shared" si="81"/>
        <v>33.666099999999993</v>
      </c>
      <c r="V162">
        <f t="shared" si="82"/>
        <v>5.2442987016089306</v>
      </c>
      <c r="W162">
        <f t="shared" si="83"/>
        <v>63.097395865828375</v>
      </c>
      <c r="X162">
        <f t="shared" si="84"/>
        <v>3.3410432138956505</v>
      </c>
      <c r="Y162">
        <f t="shared" si="85"/>
        <v>5.2950572175753727</v>
      </c>
      <c r="Z162">
        <f t="shared" si="86"/>
        <v>1.9032554877132801</v>
      </c>
      <c r="AA162">
        <f t="shared" si="87"/>
        <v>-60.285062073501855</v>
      </c>
      <c r="AB162">
        <f t="shared" si="88"/>
        <v>25.657006005044845</v>
      </c>
      <c r="AC162">
        <f t="shared" si="89"/>
        <v>2.1440030008384019</v>
      </c>
      <c r="AD162">
        <f t="shared" si="90"/>
        <v>161.95253840203404</v>
      </c>
      <c r="AE162">
        <f t="shared" si="91"/>
        <v>31.07091496240994</v>
      </c>
      <c r="AF162">
        <f t="shared" si="92"/>
        <v>1.3705022204197583</v>
      </c>
      <c r="AG162">
        <f t="shared" si="93"/>
        <v>21.149020868108188</v>
      </c>
      <c r="AH162">
        <v>999.94548851446439</v>
      </c>
      <c r="AI162">
        <v>973.15210909090877</v>
      </c>
      <c r="AJ162">
        <v>1.638753573551158</v>
      </c>
      <c r="AK162">
        <v>66.416550813611067</v>
      </c>
      <c r="AL162">
        <f t="shared" si="94"/>
        <v>1.3670082102834888</v>
      </c>
      <c r="AM162">
        <v>31.810779674477491</v>
      </c>
      <c r="AN162">
        <v>33.03043151515152</v>
      </c>
      <c r="AO162">
        <v>1.097067570254872E-4</v>
      </c>
      <c r="AP162">
        <v>79.004078207123655</v>
      </c>
      <c r="AQ162">
        <v>9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47023.050042408817</v>
      </c>
      <c r="AV162" t="s">
        <v>379</v>
      </c>
      <c r="AW162" t="s">
        <v>379</v>
      </c>
      <c r="AX162">
        <v>0</v>
      </c>
      <c r="AY162">
        <v>0</v>
      </c>
      <c r="AZ162">
        <v>261</v>
      </c>
      <c r="BA162">
        <v>1000</v>
      </c>
      <c r="BB162" t="s">
        <v>380</v>
      </c>
      <c r="BC162">
        <v>1176.155</v>
      </c>
      <c r="BD162">
        <v>1226.1110000000001</v>
      </c>
      <c r="BE162">
        <v>1216</v>
      </c>
      <c r="BF162">
        <v>1.4603136E-4</v>
      </c>
      <c r="BG162">
        <v>9.7405935999999986E-4</v>
      </c>
      <c r="BH162">
        <v>4.7597999359999997E-2</v>
      </c>
      <c r="BI162">
        <v>7.5799999999999999E-4</v>
      </c>
      <c r="BJ162">
        <f t="shared" si="98"/>
        <v>1200.064285714285</v>
      </c>
      <c r="BK162">
        <f t="shared" si="99"/>
        <v>1009.5598712277987</v>
      </c>
      <c r="BL162">
        <f t="shared" si="100"/>
        <v>0.84125482546703989</v>
      </c>
      <c r="BM162">
        <f t="shared" si="101"/>
        <v>0.16202181315138703</v>
      </c>
      <c r="BN162">
        <v>6</v>
      </c>
      <c r="BO162">
        <v>0.5</v>
      </c>
      <c r="BP162" t="s">
        <v>381</v>
      </c>
      <c r="BQ162">
        <v>2</v>
      </c>
      <c r="BR162" t="b">
        <v>1</v>
      </c>
      <c r="BS162">
        <v>1665065629.5999999</v>
      </c>
      <c r="BT162">
        <v>938.63400000000001</v>
      </c>
      <c r="BU162">
        <v>968.5024285714286</v>
      </c>
      <c r="BV162">
        <v>33.029257142857141</v>
      </c>
      <c r="BW162">
        <v>31.805957142857149</v>
      </c>
      <c r="BX162">
        <v>939.41800000000001</v>
      </c>
      <c r="BY162">
        <v>32.70722857142858</v>
      </c>
      <c r="BZ162">
        <v>649.99700000000007</v>
      </c>
      <c r="CA162">
        <v>101.054</v>
      </c>
      <c r="CB162">
        <v>0.1000525857142857</v>
      </c>
      <c r="CC162">
        <v>33.838471428571431</v>
      </c>
      <c r="CD162">
        <v>999.89999999999986</v>
      </c>
      <c r="CE162">
        <v>33.666099999999993</v>
      </c>
      <c r="CF162">
        <v>0</v>
      </c>
      <c r="CG162">
        <v>0</v>
      </c>
      <c r="CH162">
        <v>8973.75</v>
      </c>
      <c r="CI162">
        <v>0</v>
      </c>
      <c r="CJ162">
        <v>2215.2828571428572</v>
      </c>
      <c r="CK162">
        <v>-29.86852857142857</v>
      </c>
      <c r="CL162">
        <v>970.69528571428566</v>
      </c>
      <c r="CM162">
        <v>1000.318714285714</v>
      </c>
      <c r="CN162">
        <v>1.2233257142857139</v>
      </c>
      <c r="CO162">
        <v>968.5024285714286</v>
      </c>
      <c r="CP162">
        <v>31.805957142857149</v>
      </c>
      <c r="CQ162">
        <v>3.3377414285714289</v>
      </c>
      <c r="CR162">
        <v>3.214118571428572</v>
      </c>
      <c r="CS162">
        <v>25.81624285714285</v>
      </c>
      <c r="CT162">
        <v>25.18084285714286</v>
      </c>
      <c r="CU162">
        <v>1200.064285714285</v>
      </c>
      <c r="CV162">
        <v>0.9579952857142856</v>
      </c>
      <c r="CW162">
        <v>4.2004457142857138E-2</v>
      </c>
      <c r="CX162">
        <v>0</v>
      </c>
      <c r="CY162">
        <v>986.99900000000002</v>
      </c>
      <c r="CZ162">
        <v>5.0001600000000002</v>
      </c>
      <c r="DA162">
        <v>15551.028571428569</v>
      </c>
      <c r="DB162">
        <v>9515.665714285713</v>
      </c>
      <c r="DC162">
        <v>47.321000000000012</v>
      </c>
      <c r="DD162">
        <v>49.061999999999998</v>
      </c>
      <c r="DE162">
        <v>48.375</v>
      </c>
      <c r="DF162">
        <v>48.125</v>
      </c>
      <c r="DG162">
        <v>49.044285714285721</v>
      </c>
      <c r="DH162">
        <v>1144.8685714285709</v>
      </c>
      <c r="DI162">
        <v>50.195714285714288</v>
      </c>
      <c r="DJ162">
        <v>0</v>
      </c>
      <c r="DK162">
        <v>2868.7999999523158</v>
      </c>
      <c r="DL162">
        <v>0</v>
      </c>
      <c r="DM162">
        <v>985.40019999999993</v>
      </c>
      <c r="DN162">
        <v>19.570692331120071</v>
      </c>
      <c r="DO162">
        <v>13744.99233298971</v>
      </c>
      <c r="DP162">
        <v>14467.611999999999</v>
      </c>
      <c r="DQ162">
        <v>15</v>
      </c>
      <c r="DR162">
        <v>1665062474.5</v>
      </c>
      <c r="DS162" t="s">
        <v>382</v>
      </c>
      <c r="DT162">
        <v>1665062474.5</v>
      </c>
      <c r="DU162">
        <v>1665062474.5</v>
      </c>
      <c r="DV162">
        <v>8</v>
      </c>
      <c r="DW162">
        <v>-4.1000000000000002E-2</v>
      </c>
      <c r="DX162">
        <v>-0.11700000000000001</v>
      </c>
      <c r="DY162">
        <v>-0.78400000000000003</v>
      </c>
      <c r="DZ162">
        <v>0.32200000000000001</v>
      </c>
      <c r="EA162">
        <v>415</v>
      </c>
      <c r="EB162">
        <v>32</v>
      </c>
      <c r="EC162">
        <v>0.34</v>
      </c>
      <c r="ED162">
        <v>0.23</v>
      </c>
      <c r="EE162">
        <v>-29.808322499999999</v>
      </c>
      <c r="EF162">
        <v>-0.70924615384608347</v>
      </c>
      <c r="EG162">
        <v>9.2435148854480606E-2</v>
      </c>
      <c r="EH162">
        <v>0</v>
      </c>
      <c r="EI162">
        <v>983.90014705882368</v>
      </c>
      <c r="EJ162">
        <v>19.943239114266071</v>
      </c>
      <c r="EK162">
        <v>1.964318279175528</v>
      </c>
      <c r="EL162">
        <v>0</v>
      </c>
      <c r="EM162">
        <v>1.2201087500000001</v>
      </c>
      <c r="EN162">
        <v>-5.8717936210134783E-2</v>
      </c>
      <c r="EO162">
        <v>7.6567722270876049E-3</v>
      </c>
      <c r="EP162">
        <v>1</v>
      </c>
      <c r="EQ162">
        <v>1</v>
      </c>
      <c r="ER162">
        <v>3</v>
      </c>
      <c r="ES162" t="s">
        <v>391</v>
      </c>
      <c r="ET162">
        <v>3.3693</v>
      </c>
      <c r="EU162">
        <v>2.8935900000000001</v>
      </c>
      <c r="EV162">
        <v>0.17385500000000001</v>
      </c>
      <c r="EW162">
        <v>0.179808</v>
      </c>
      <c r="EX162">
        <v>0.137875</v>
      </c>
      <c r="EY162">
        <v>0.13675499999999999</v>
      </c>
      <c r="EZ162">
        <v>28530.3</v>
      </c>
      <c r="FA162">
        <v>24670</v>
      </c>
      <c r="FB162">
        <v>30873.7</v>
      </c>
      <c r="FC162">
        <v>28041.1</v>
      </c>
      <c r="FD162">
        <v>35082</v>
      </c>
      <c r="FE162">
        <v>34178.800000000003</v>
      </c>
      <c r="FF162">
        <v>40260.5</v>
      </c>
      <c r="FG162">
        <v>39111.800000000003</v>
      </c>
      <c r="FH162">
        <v>2.3067299999999999</v>
      </c>
      <c r="FI162">
        <v>2.1709200000000002</v>
      </c>
      <c r="FJ162">
        <v>0</v>
      </c>
      <c r="FK162">
        <v>8.3193199999999995E-2</v>
      </c>
      <c r="FL162">
        <v>999.9</v>
      </c>
      <c r="FM162">
        <v>32.316899999999997</v>
      </c>
      <c r="FN162">
        <v>59</v>
      </c>
      <c r="FO162">
        <v>38.799999999999997</v>
      </c>
      <c r="FP162">
        <v>40.589300000000001</v>
      </c>
      <c r="FQ162">
        <v>50.860900000000001</v>
      </c>
      <c r="FR162">
        <v>30.789300000000001</v>
      </c>
      <c r="FS162">
        <v>2</v>
      </c>
      <c r="FT162">
        <v>0.65550799999999998</v>
      </c>
      <c r="FU162">
        <v>1.02763</v>
      </c>
      <c r="FV162">
        <v>20.2056</v>
      </c>
      <c r="FW162">
        <v>5.2148899999999996</v>
      </c>
      <c r="FX162">
        <v>11.974</v>
      </c>
      <c r="FY162">
        <v>4.9903000000000004</v>
      </c>
      <c r="FZ162">
        <v>3.2926500000000001</v>
      </c>
      <c r="GA162">
        <v>9999</v>
      </c>
      <c r="GB162">
        <v>9999</v>
      </c>
      <c r="GC162">
        <v>9999</v>
      </c>
      <c r="GD162">
        <v>999.9</v>
      </c>
      <c r="GE162">
        <v>4.9714299999999998</v>
      </c>
      <c r="GF162">
        <v>1.8742300000000001</v>
      </c>
      <c r="GG162">
        <v>1.8705499999999999</v>
      </c>
      <c r="GH162">
        <v>1.8701300000000001</v>
      </c>
      <c r="GI162">
        <v>1.8747100000000001</v>
      </c>
      <c r="GJ162">
        <v>1.8714900000000001</v>
      </c>
      <c r="GK162">
        <v>1.8669100000000001</v>
      </c>
      <c r="GL162">
        <v>1.8778999999999999</v>
      </c>
      <c r="GM162">
        <v>0</v>
      </c>
      <c r="GN162">
        <v>0</v>
      </c>
      <c r="GO162">
        <v>0</v>
      </c>
      <c r="GP162">
        <v>0</v>
      </c>
      <c r="GQ162" t="s">
        <v>384</v>
      </c>
      <c r="GR162" t="s">
        <v>385</v>
      </c>
      <c r="GS162" t="s">
        <v>386</v>
      </c>
      <c r="GT162" t="s">
        <v>386</v>
      </c>
      <c r="GU162" t="s">
        <v>386</v>
      </c>
      <c r="GV162" t="s">
        <v>386</v>
      </c>
      <c r="GW162">
        <v>0</v>
      </c>
      <c r="GX162">
        <v>100</v>
      </c>
      <c r="GY162">
        <v>100</v>
      </c>
      <c r="GZ162">
        <v>-0.78400000000000003</v>
      </c>
      <c r="HA162">
        <v>0.32200000000000001</v>
      </c>
      <c r="HB162">
        <v>-0.78395000000000437</v>
      </c>
      <c r="HC162">
        <v>0</v>
      </c>
      <c r="HD162">
        <v>0</v>
      </c>
      <c r="HE162">
        <v>0</v>
      </c>
      <c r="HF162">
        <v>0.32204000000000832</v>
      </c>
      <c r="HG162">
        <v>0</v>
      </c>
      <c r="HH162">
        <v>0</v>
      </c>
      <c r="HI162">
        <v>0</v>
      </c>
      <c r="HJ162">
        <v>-1</v>
      </c>
      <c r="HK162">
        <v>-1</v>
      </c>
      <c r="HL162">
        <v>-1</v>
      </c>
      <c r="HM162">
        <v>-1</v>
      </c>
      <c r="HN162">
        <v>52.6</v>
      </c>
      <c r="HO162">
        <v>52.6</v>
      </c>
      <c r="HP162">
        <v>2.65869</v>
      </c>
      <c r="HQ162">
        <v>2.5402800000000001</v>
      </c>
      <c r="HR162">
        <v>2.1484399999999999</v>
      </c>
      <c r="HS162">
        <v>2.5817899999999998</v>
      </c>
      <c r="HT162">
        <v>2.5451700000000002</v>
      </c>
      <c r="HU162">
        <v>2.2595200000000002</v>
      </c>
      <c r="HV162">
        <v>42.966000000000001</v>
      </c>
      <c r="HW162">
        <v>13.8606</v>
      </c>
      <c r="HX162">
        <v>18</v>
      </c>
      <c r="HY162">
        <v>694.36</v>
      </c>
      <c r="HZ162">
        <v>716.95600000000002</v>
      </c>
      <c r="IA162">
        <v>31.0002</v>
      </c>
      <c r="IB162">
        <v>35.726799999999997</v>
      </c>
      <c r="IC162">
        <v>29.999600000000001</v>
      </c>
      <c r="ID162">
        <v>35.589399999999998</v>
      </c>
      <c r="IE162">
        <v>35.544400000000003</v>
      </c>
      <c r="IF162">
        <v>53.297899999999998</v>
      </c>
      <c r="IG162">
        <v>27.603300000000001</v>
      </c>
      <c r="IH162">
        <v>63.594900000000003</v>
      </c>
      <c r="II162">
        <v>31</v>
      </c>
      <c r="IJ162">
        <v>983.56799999999998</v>
      </c>
      <c r="IK162">
        <v>31.761099999999999</v>
      </c>
      <c r="IL162">
        <v>98.410499999999999</v>
      </c>
      <c r="IM162">
        <v>98.473600000000005</v>
      </c>
    </row>
    <row r="163" spans="1:247" x14ac:dyDescent="0.2">
      <c r="A163">
        <v>148</v>
      </c>
      <c r="B163">
        <v>1665065635.5999999</v>
      </c>
      <c r="C163">
        <v>587</v>
      </c>
      <c r="D163" t="s">
        <v>682</v>
      </c>
      <c r="E163" t="s">
        <v>683</v>
      </c>
      <c r="F163">
        <v>4</v>
      </c>
      <c r="G163">
        <v>1665065633.2874999</v>
      </c>
      <c r="H163">
        <f t="shared" si="68"/>
        <v>1.3844313647727517E-3</v>
      </c>
      <c r="I163">
        <f t="shared" si="69"/>
        <v>1.3844313647727517</v>
      </c>
      <c r="J163">
        <f t="shared" si="70"/>
        <v>21.297106274367533</v>
      </c>
      <c r="K163">
        <f t="shared" si="71"/>
        <v>944.51762499999995</v>
      </c>
      <c r="L163">
        <f t="shared" si="72"/>
        <v>439.93675998728213</v>
      </c>
      <c r="M163">
        <f t="shared" si="73"/>
        <v>44.500825318047063</v>
      </c>
      <c r="N163">
        <f t="shared" si="74"/>
        <v>95.540581426195786</v>
      </c>
      <c r="O163">
        <f t="shared" si="75"/>
        <v>7.1438017418438818E-2</v>
      </c>
      <c r="P163">
        <f t="shared" si="76"/>
        <v>2.7629417706483026</v>
      </c>
      <c r="Q163">
        <f t="shared" si="77"/>
        <v>7.0427523062343039E-2</v>
      </c>
      <c r="R163">
        <f t="shared" si="78"/>
        <v>4.4106800028263796E-2</v>
      </c>
      <c r="S163">
        <f t="shared" si="79"/>
        <v>194.43153186252482</v>
      </c>
      <c r="T163">
        <f t="shared" si="80"/>
        <v>34.678750734949759</v>
      </c>
      <c r="U163">
        <f t="shared" si="81"/>
        <v>33.667437499999998</v>
      </c>
      <c r="V163">
        <f t="shared" si="82"/>
        <v>5.2446909225219551</v>
      </c>
      <c r="W163">
        <f t="shared" si="83"/>
        <v>63.041110312794814</v>
      </c>
      <c r="X163">
        <f t="shared" si="84"/>
        <v>3.3406602591096508</v>
      </c>
      <c r="Y163">
        <f t="shared" si="85"/>
        <v>5.2991773820830543</v>
      </c>
      <c r="Z163">
        <f t="shared" si="86"/>
        <v>1.9040306634123043</v>
      </c>
      <c r="AA163">
        <f t="shared" si="87"/>
        <v>-61.053423186478348</v>
      </c>
      <c r="AB163">
        <f t="shared" si="88"/>
        <v>27.551221757373355</v>
      </c>
      <c r="AC163">
        <f t="shared" si="89"/>
        <v>2.3007859660024623</v>
      </c>
      <c r="AD163">
        <f t="shared" si="90"/>
        <v>163.23011639942229</v>
      </c>
      <c r="AE163">
        <f t="shared" si="91"/>
        <v>31.230821411941186</v>
      </c>
      <c r="AF163">
        <f t="shared" si="92"/>
        <v>1.3901270828494132</v>
      </c>
      <c r="AG163">
        <f t="shared" si="93"/>
        <v>21.297106274367533</v>
      </c>
      <c r="AH163">
        <v>1006.704514382017</v>
      </c>
      <c r="AI163">
        <v>979.75575151515113</v>
      </c>
      <c r="AJ163">
        <v>1.6425114997993551</v>
      </c>
      <c r="AK163">
        <v>66.416550813611067</v>
      </c>
      <c r="AL163">
        <f t="shared" si="94"/>
        <v>1.3844313647727517</v>
      </c>
      <c r="AM163">
        <v>31.78476100434759</v>
      </c>
      <c r="AN163">
        <v>33.021309090909092</v>
      </c>
      <c r="AO163">
        <v>-1.6908989226762749E-4</v>
      </c>
      <c r="AP163">
        <v>79.004078207123655</v>
      </c>
      <c r="AQ163">
        <v>9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47076.052096457519</v>
      </c>
      <c r="AV163" t="s">
        <v>379</v>
      </c>
      <c r="AW163" t="s">
        <v>379</v>
      </c>
      <c r="AX163">
        <v>0</v>
      </c>
      <c r="AY163">
        <v>0</v>
      </c>
      <c r="AZ163">
        <v>261</v>
      </c>
      <c r="BA163">
        <v>1000</v>
      </c>
      <c r="BB163" t="s">
        <v>380</v>
      </c>
      <c r="BC163">
        <v>1176.155</v>
      </c>
      <c r="BD163">
        <v>1226.1110000000001</v>
      </c>
      <c r="BE163">
        <v>1216</v>
      </c>
      <c r="BF163">
        <v>1.4603136E-4</v>
      </c>
      <c r="BG163">
        <v>9.7405935999999986E-4</v>
      </c>
      <c r="BH163">
        <v>4.7597999359999997E-2</v>
      </c>
      <c r="BI163">
        <v>7.5799999999999999E-4</v>
      </c>
      <c r="BJ163">
        <f t="shared" si="98"/>
        <v>1200.0337500000001</v>
      </c>
      <c r="BK163">
        <f t="shared" si="99"/>
        <v>1009.5341247992355</v>
      </c>
      <c r="BL163">
        <f t="shared" si="100"/>
        <v>0.84125477704209195</v>
      </c>
      <c r="BM163">
        <f t="shared" si="101"/>
        <v>0.16202171969123769</v>
      </c>
      <c r="BN163">
        <v>6</v>
      </c>
      <c r="BO163">
        <v>0.5</v>
      </c>
      <c r="BP163" t="s">
        <v>381</v>
      </c>
      <c r="BQ163">
        <v>2</v>
      </c>
      <c r="BR163" t="b">
        <v>1</v>
      </c>
      <c r="BS163">
        <v>1665065633.2874999</v>
      </c>
      <c r="BT163">
        <v>944.51762499999995</v>
      </c>
      <c r="BU163">
        <v>974.55799999999999</v>
      </c>
      <c r="BV163">
        <v>33.025887500000003</v>
      </c>
      <c r="BW163">
        <v>31.785074999999999</v>
      </c>
      <c r="BX163">
        <v>945.30150000000003</v>
      </c>
      <c r="BY163">
        <v>32.703850000000003</v>
      </c>
      <c r="BZ163">
        <v>650.00162499999999</v>
      </c>
      <c r="CA163">
        <v>101.052875</v>
      </c>
      <c r="CB163">
        <v>9.9902774999999999E-2</v>
      </c>
      <c r="CC163">
        <v>33.852400000000003</v>
      </c>
      <c r="CD163">
        <v>999.9</v>
      </c>
      <c r="CE163">
        <v>33.667437499999998</v>
      </c>
      <c r="CF163">
        <v>0</v>
      </c>
      <c r="CG163">
        <v>0</v>
      </c>
      <c r="CH163">
        <v>8984.5300000000007</v>
      </c>
      <c r="CI163">
        <v>0</v>
      </c>
      <c r="CJ163">
        <v>2357.1975000000002</v>
      </c>
      <c r="CK163">
        <v>-30.0403375</v>
      </c>
      <c r="CL163">
        <v>976.77637499999992</v>
      </c>
      <c r="CM163">
        <v>1006.55375</v>
      </c>
      <c r="CN163">
        <v>1.24081</v>
      </c>
      <c r="CO163">
        <v>974.55799999999999</v>
      </c>
      <c r="CP163">
        <v>31.785074999999999</v>
      </c>
      <c r="CQ163">
        <v>3.3373612499999998</v>
      </c>
      <c r="CR163">
        <v>3.2119724999999999</v>
      </c>
      <c r="CS163">
        <v>25.814325</v>
      </c>
      <c r="CT163">
        <v>25.169599999999999</v>
      </c>
      <c r="CU163">
        <v>1200.0337500000001</v>
      </c>
      <c r="CV163">
        <v>0.95799699999999999</v>
      </c>
      <c r="CW163">
        <v>4.2002775000000013E-2</v>
      </c>
      <c r="CX163">
        <v>0</v>
      </c>
      <c r="CY163">
        <v>987.86175000000003</v>
      </c>
      <c r="CZ163">
        <v>5.0001600000000002</v>
      </c>
      <c r="DA163">
        <v>15687.275</v>
      </c>
      <c r="DB163">
        <v>9515.4312500000015</v>
      </c>
      <c r="DC163">
        <v>47.320124999999997</v>
      </c>
      <c r="DD163">
        <v>49.061999999999998</v>
      </c>
      <c r="DE163">
        <v>48.375</v>
      </c>
      <c r="DF163">
        <v>48.140500000000003</v>
      </c>
      <c r="DG163">
        <v>49.062249999999999</v>
      </c>
      <c r="DH163">
        <v>1144.8412499999999</v>
      </c>
      <c r="DI163">
        <v>50.192500000000003</v>
      </c>
      <c r="DJ163">
        <v>0</v>
      </c>
      <c r="DK163">
        <v>2872.400000095367</v>
      </c>
      <c r="DL163">
        <v>0</v>
      </c>
      <c r="DM163">
        <v>986.46656000000007</v>
      </c>
      <c r="DN163">
        <v>17.86053842803884</v>
      </c>
      <c r="DO163">
        <v>8956.607679446548</v>
      </c>
      <c r="DP163">
        <v>15106.312</v>
      </c>
      <c r="DQ163">
        <v>15</v>
      </c>
      <c r="DR163">
        <v>1665062474.5</v>
      </c>
      <c r="DS163" t="s">
        <v>382</v>
      </c>
      <c r="DT163">
        <v>1665062474.5</v>
      </c>
      <c r="DU163">
        <v>1665062474.5</v>
      </c>
      <c r="DV163">
        <v>8</v>
      </c>
      <c r="DW163">
        <v>-4.1000000000000002E-2</v>
      </c>
      <c r="DX163">
        <v>-0.11700000000000001</v>
      </c>
      <c r="DY163">
        <v>-0.78400000000000003</v>
      </c>
      <c r="DZ163">
        <v>0.32200000000000001</v>
      </c>
      <c r="EA163">
        <v>415</v>
      </c>
      <c r="EB163">
        <v>32</v>
      </c>
      <c r="EC163">
        <v>0.34</v>
      </c>
      <c r="ED163">
        <v>0.23</v>
      </c>
      <c r="EE163">
        <v>-29.877334146341461</v>
      </c>
      <c r="EF163">
        <v>-0.7272878048780741</v>
      </c>
      <c r="EG163">
        <v>9.5757197041511879E-2</v>
      </c>
      <c r="EH163">
        <v>0</v>
      </c>
      <c r="EI163">
        <v>985.42611764705896</v>
      </c>
      <c r="EJ163">
        <v>18.773964857398671</v>
      </c>
      <c r="EK163">
        <v>1.8552783803278989</v>
      </c>
      <c r="EL163">
        <v>0</v>
      </c>
      <c r="EM163">
        <v>1.22196487804878</v>
      </c>
      <c r="EN163">
        <v>5.5555400696866167E-2</v>
      </c>
      <c r="EO163">
        <v>1.028137437950149E-2</v>
      </c>
      <c r="EP163">
        <v>1</v>
      </c>
      <c r="EQ163">
        <v>1</v>
      </c>
      <c r="ER163">
        <v>3</v>
      </c>
      <c r="ES163" t="s">
        <v>391</v>
      </c>
      <c r="ET163">
        <v>3.3692700000000002</v>
      </c>
      <c r="EU163">
        <v>2.8935499999999998</v>
      </c>
      <c r="EV163">
        <v>0.17463100000000001</v>
      </c>
      <c r="EW163">
        <v>0.18060399999999999</v>
      </c>
      <c r="EX163">
        <v>0.13785600000000001</v>
      </c>
      <c r="EY163">
        <v>0.13672300000000001</v>
      </c>
      <c r="EZ163">
        <v>28504</v>
      </c>
      <c r="FA163">
        <v>24646.6</v>
      </c>
      <c r="FB163">
        <v>30874.3</v>
      </c>
      <c r="FC163">
        <v>28041.8</v>
      </c>
      <c r="FD163">
        <v>35083.199999999997</v>
      </c>
      <c r="FE163">
        <v>34181.1</v>
      </c>
      <c r="FF163">
        <v>40260.9</v>
      </c>
      <c r="FG163">
        <v>39112.9</v>
      </c>
      <c r="FH163">
        <v>2.3067000000000002</v>
      </c>
      <c r="FI163">
        <v>2.1710799999999999</v>
      </c>
      <c r="FJ163">
        <v>0</v>
      </c>
      <c r="FK163">
        <v>8.3714700000000003E-2</v>
      </c>
      <c r="FL163">
        <v>999.9</v>
      </c>
      <c r="FM163">
        <v>32.321300000000001</v>
      </c>
      <c r="FN163">
        <v>58.9</v>
      </c>
      <c r="FO163">
        <v>38.799999999999997</v>
      </c>
      <c r="FP163">
        <v>40.515099999999997</v>
      </c>
      <c r="FQ163">
        <v>51.2209</v>
      </c>
      <c r="FR163">
        <v>30.8734</v>
      </c>
      <c r="FS163">
        <v>2</v>
      </c>
      <c r="FT163">
        <v>0.65522400000000003</v>
      </c>
      <c r="FU163">
        <v>1.02983</v>
      </c>
      <c r="FV163">
        <v>20.205400000000001</v>
      </c>
      <c r="FW163">
        <v>5.2147399999999999</v>
      </c>
      <c r="FX163">
        <v>11.974</v>
      </c>
      <c r="FY163">
        <v>4.9896000000000003</v>
      </c>
      <c r="FZ163">
        <v>3.2925800000000001</v>
      </c>
      <c r="GA163">
        <v>9999</v>
      </c>
      <c r="GB163">
        <v>9999</v>
      </c>
      <c r="GC163">
        <v>9999</v>
      </c>
      <c r="GD163">
        <v>999.9</v>
      </c>
      <c r="GE163">
        <v>4.9713900000000004</v>
      </c>
      <c r="GF163">
        <v>1.8742399999999999</v>
      </c>
      <c r="GG163">
        <v>1.87053</v>
      </c>
      <c r="GH163">
        <v>1.8701300000000001</v>
      </c>
      <c r="GI163">
        <v>1.8747100000000001</v>
      </c>
      <c r="GJ163">
        <v>1.8714900000000001</v>
      </c>
      <c r="GK163">
        <v>1.8669100000000001</v>
      </c>
      <c r="GL163">
        <v>1.8778999999999999</v>
      </c>
      <c r="GM163">
        <v>0</v>
      </c>
      <c r="GN163">
        <v>0</v>
      </c>
      <c r="GO163">
        <v>0</v>
      </c>
      <c r="GP163">
        <v>0</v>
      </c>
      <c r="GQ163" t="s">
        <v>384</v>
      </c>
      <c r="GR163" t="s">
        <v>385</v>
      </c>
      <c r="GS163" t="s">
        <v>386</v>
      </c>
      <c r="GT163" t="s">
        <v>386</v>
      </c>
      <c r="GU163" t="s">
        <v>386</v>
      </c>
      <c r="GV163" t="s">
        <v>386</v>
      </c>
      <c r="GW163">
        <v>0</v>
      </c>
      <c r="GX163">
        <v>100</v>
      </c>
      <c r="GY163">
        <v>100</v>
      </c>
      <c r="GZ163">
        <v>-0.78400000000000003</v>
      </c>
      <c r="HA163">
        <v>0.32200000000000001</v>
      </c>
      <c r="HB163">
        <v>-0.78395000000000437</v>
      </c>
      <c r="HC163">
        <v>0</v>
      </c>
      <c r="HD163">
        <v>0</v>
      </c>
      <c r="HE163">
        <v>0</v>
      </c>
      <c r="HF163">
        <v>0.32204000000000832</v>
      </c>
      <c r="HG163">
        <v>0</v>
      </c>
      <c r="HH163">
        <v>0</v>
      </c>
      <c r="HI163">
        <v>0</v>
      </c>
      <c r="HJ163">
        <v>-1</v>
      </c>
      <c r="HK163">
        <v>-1</v>
      </c>
      <c r="HL163">
        <v>-1</v>
      </c>
      <c r="HM163">
        <v>-1</v>
      </c>
      <c r="HN163">
        <v>52.7</v>
      </c>
      <c r="HO163">
        <v>52.7</v>
      </c>
      <c r="HP163">
        <v>2.67456</v>
      </c>
      <c r="HQ163">
        <v>2.5366200000000001</v>
      </c>
      <c r="HR163">
        <v>2.1484399999999999</v>
      </c>
      <c r="HS163">
        <v>2.5805699999999998</v>
      </c>
      <c r="HT163">
        <v>2.5451700000000002</v>
      </c>
      <c r="HU163">
        <v>2.2851599999999999</v>
      </c>
      <c r="HV163">
        <v>42.966000000000001</v>
      </c>
      <c r="HW163">
        <v>13.8781</v>
      </c>
      <c r="HX163">
        <v>18</v>
      </c>
      <c r="HY163">
        <v>694.29300000000001</v>
      </c>
      <c r="HZ163">
        <v>717.05499999999995</v>
      </c>
      <c r="IA163">
        <v>31.000399999999999</v>
      </c>
      <c r="IB163">
        <v>35.722099999999998</v>
      </c>
      <c r="IC163">
        <v>29.999700000000001</v>
      </c>
      <c r="ID163">
        <v>35.585000000000001</v>
      </c>
      <c r="IE163">
        <v>35.540199999999999</v>
      </c>
      <c r="IF163">
        <v>53.595100000000002</v>
      </c>
      <c r="IG163">
        <v>27.603300000000001</v>
      </c>
      <c r="IH163">
        <v>63.594900000000003</v>
      </c>
      <c r="II163">
        <v>31</v>
      </c>
      <c r="IJ163">
        <v>990.24900000000002</v>
      </c>
      <c r="IK163">
        <v>31.762599999999999</v>
      </c>
      <c r="IL163">
        <v>98.411799999999999</v>
      </c>
      <c r="IM163">
        <v>98.476299999999995</v>
      </c>
    </row>
    <row r="164" spans="1:247" x14ac:dyDescent="0.2">
      <c r="A164">
        <v>149</v>
      </c>
      <c r="B164">
        <v>1665065639.5999999</v>
      </c>
      <c r="C164">
        <v>591</v>
      </c>
      <c r="D164" t="s">
        <v>684</v>
      </c>
      <c r="E164" t="s">
        <v>685</v>
      </c>
      <c r="F164">
        <v>4</v>
      </c>
      <c r="G164">
        <v>1665065637.5999999</v>
      </c>
      <c r="H164">
        <f t="shared" si="68"/>
        <v>1.3843764015663796E-3</v>
      </c>
      <c r="I164">
        <f t="shared" si="69"/>
        <v>1.3843764015663795</v>
      </c>
      <c r="J164">
        <f t="shared" si="70"/>
        <v>21.204532365781077</v>
      </c>
      <c r="K164">
        <f t="shared" si="71"/>
        <v>951.4367142857144</v>
      </c>
      <c r="L164">
        <f t="shared" si="72"/>
        <v>446.89791066147819</v>
      </c>
      <c r="M164">
        <f t="shared" si="73"/>
        <v>45.205534621427624</v>
      </c>
      <c r="N164">
        <f t="shared" si="74"/>
        <v>96.241679143405321</v>
      </c>
      <c r="O164">
        <f t="shared" si="75"/>
        <v>7.1174168379506686E-2</v>
      </c>
      <c r="P164">
        <f t="shared" si="76"/>
        <v>2.7634501405860576</v>
      </c>
      <c r="Q164">
        <f t="shared" si="77"/>
        <v>7.0171249770842575E-2</v>
      </c>
      <c r="R164">
        <f t="shared" si="78"/>
        <v>4.3945962004598188E-2</v>
      </c>
      <c r="S164">
        <f t="shared" si="79"/>
        <v>194.41561546961029</v>
      </c>
      <c r="T164">
        <f t="shared" si="80"/>
        <v>34.690819200529369</v>
      </c>
      <c r="U164">
        <f t="shared" si="81"/>
        <v>33.687871428571427</v>
      </c>
      <c r="V164">
        <f t="shared" si="82"/>
        <v>5.250686330627361</v>
      </c>
      <c r="W164">
        <f t="shared" si="83"/>
        <v>62.981668753414425</v>
      </c>
      <c r="X164">
        <f t="shared" si="84"/>
        <v>3.3398033443174278</v>
      </c>
      <c r="Y164">
        <f t="shared" si="85"/>
        <v>5.3028181221958608</v>
      </c>
      <c r="Z164">
        <f t="shared" si="86"/>
        <v>1.9108829863099333</v>
      </c>
      <c r="AA164">
        <f t="shared" si="87"/>
        <v>-61.050999309077341</v>
      </c>
      <c r="AB164">
        <f t="shared" si="88"/>
        <v>26.344472980221191</v>
      </c>
      <c r="AC164">
        <f t="shared" si="89"/>
        <v>2.1999584595619179</v>
      </c>
      <c r="AD164">
        <f t="shared" si="90"/>
        <v>161.90904760031603</v>
      </c>
      <c r="AE164">
        <f t="shared" si="91"/>
        <v>31.481685218924866</v>
      </c>
      <c r="AF164">
        <f t="shared" si="92"/>
        <v>1.3863853460944608</v>
      </c>
      <c r="AG164">
        <f t="shared" si="93"/>
        <v>21.204532365781077</v>
      </c>
      <c r="AH164">
        <v>1013.543271692819</v>
      </c>
      <c r="AI164">
        <v>986.46818787878749</v>
      </c>
      <c r="AJ164">
        <v>1.696320404826672</v>
      </c>
      <c r="AK164">
        <v>66.416550813611067</v>
      </c>
      <c r="AL164">
        <f t="shared" si="94"/>
        <v>1.3843764015663795</v>
      </c>
      <c r="AM164">
        <v>31.77910856215653</v>
      </c>
      <c r="AN164">
        <v>33.015409090909088</v>
      </c>
      <c r="AO164">
        <v>-1.5262570695300811E-4</v>
      </c>
      <c r="AP164">
        <v>79.004078207123655</v>
      </c>
      <c r="AQ164">
        <v>9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47088.103084042261</v>
      </c>
      <c r="AV164" t="s">
        <v>379</v>
      </c>
      <c r="AW164" t="s">
        <v>379</v>
      </c>
      <c r="AX164">
        <v>0</v>
      </c>
      <c r="AY164">
        <v>0</v>
      </c>
      <c r="AZ164">
        <v>261</v>
      </c>
      <c r="BA164">
        <v>1000</v>
      </c>
      <c r="BB164" t="s">
        <v>380</v>
      </c>
      <c r="BC164">
        <v>1176.155</v>
      </c>
      <c r="BD164">
        <v>1226.1110000000001</v>
      </c>
      <c r="BE164">
        <v>1216</v>
      </c>
      <c r="BF164">
        <v>1.4603136E-4</v>
      </c>
      <c r="BG164">
        <v>9.7405935999999986E-4</v>
      </c>
      <c r="BH164">
        <v>4.7597999359999997E-2</v>
      </c>
      <c r="BI164">
        <v>7.5799999999999999E-4</v>
      </c>
      <c r="BJ164">
        <f t="shared" si="98"/>
        <v>1199.9328571428571</v>
      </c>
      <c r="BK164">
        <f t="shared" si="99"/>
        <v>1009.4494712277772</v>
      </c>
      <c r="BL164">
        <f t="shared" si="100"/>
        <v>0.84125496290797708</v>
      </c>
      <c r="BM164">
        <f t="shared" si="101"/>
        <v>0.16202207841239594</v>
      </c>
      <c r="BN164">
        <v>6</v>
      </c>
      <c r="BO164">
        <v>0.5</v>
      </c>
      <c r="BP164" t="s">
        <v>381</v>
      </c>
      <c r="BQ164">
        <v>2</v>
      </c>
      <c r="BR164" t="b">
        <v>1</v>
      </c>
      <c r="BS164">
        <v>1665065637.5999999</v>
      </c>
      <c r="BT164">
        <v>951.4367142857144</v>
      </c>
      <c r="BU164">
        <v>981.71114285714282</v>
      </c>
      <c r="BV164">
        <v>33.017000000000003</v>
      </c>
      <c r="BW164">
        <v>31.77964285714285</v>
      </c>
      <c r="BX164">
        <v>952.22071428571428</v>
      </c>
      <c r="BY164">
        <v>32.694942857142863</v>
      </c>
      <c r="BZ164">
        <v>650.06828571428571</v>
      </c>
      <c r="CA164">
        <v>101.0538571428571</v>
      </c>
      <c r="CB164">
        <v>0.1001951428571428</v>
      </c>
      <c r="CC164">
        <v>33.864699999999999</v>
      </c>
      <c r="CD164">
        <v>999.89999999999986</v>
      </c>
      <c r="CE164">
        <v>33.687871428571427</v>
      </c>
      <c r="CF164">
        <v>0</v>
      </c>
      <c r="CG164">
        <v>0</v>
      </c>
      <c r="CH164">
        <v>8987.1414285714291</v>
      </c>
      <c r="CI164">
        <v>0</v>
      </c>
      <c r="CJ164">
        <v>2394.178571428572</v>
      </c>
      <c r="CK164">
        <v>-30.27431428571429</v>
      </c>
      <c r="CL164">
        <v>983.923</v>
      </c>
      <c r="CM164">
        <v>1013.934285714286</v>
      </c>
      <c r="CN164">
        <v>1.237357142857143</v>
      </c>
      <c r="CO164">
        <v>981.71114285714282</v>
      </c>
      <c r="CP164">
        <v>31.77964285714285</v>
      </c>
      <c r="CQ164">
        <v>3.3364985714285722</v>
      </c>
      <c r="CR164">
        <v>3.2114585714285711</v>
      </c>
      <c r="CS164">
        <v>25.80995714285714</v>
      </c>
      <c r="CT164">
        <v>25.166928571428571</v>
      </c>
      <c r="CU164">
        <v>1199.9328571428571</v>
      </c>
      <c r="CV164">
        <v>0.95799100000000004</v>
      </c>
      <c r="CW164">
        <v>4.200904285714286E-2</v>
      </c>
      <c r="CX164">
        <v>0</v>
      </c>
      <c r="CY164">
        <v>989.04214285714284</v>
      </c>
      <c r="CZ164">
        <v>5.0001600000000002</v>
      </c>
      <c r="DA164">
        <v>15698.071428571429</v>
      </c>
      <c r="DB164">
        <v>9514.6228571428564</v>
      </c>
      <c r="DC164">
        <v>47.33</v>
      </c>
      <c r="DD164">
        <v>49.107000000000014</v>
      </c>
      <c r="DE164">
        <v>48.366</v>
      </c>
      <c r="DF164">
        <v>48.142714285714291</v>
      </c>
      <c r="DG164">
        <v>49</v>
      </c>
      <c r="DH164">
        <v>1144.737142857143</v>
      </c>
      <c r="DI164">
        <v>50.195714285714281</v>
      </c>
      <c r="DJ164">
        <v>0</v>
      </c>
      <c r="DK164">
        <v>2876.599999904633</v>
      </c>
      <c r="DL164">
        <v>0</v>
      </c>
      <c r="DM164">
        <v>987.5931153846152</v>
      </c>
      <c r="DN164">
        <v>16.17972649236717</v>
      </c>
      <c r="DO164">
        <v>2744.7589793624052</v>
      </c>
      <c r="DP164">
        <v>15534.030769230771</v>
      </c>
      <c r="DQ164">
        <v>15</v>
      </c>
      <c r="DR164">
        <v>1665062474.5</v>
      </c>
      <c r="DS164" t="s">
        <v>382</v>
      </c>
      <c r="DT164">
        <v>1665062474.5</v>
      </c>
      <c r="DU164">
        <v>1665062474.5</v>
      </c>
      <c r="DV164">
        <v>8</v>
      </c>
      <c r="DW164">
        <v>-4.1000000000000002E-2</v>
      </c>
      <c r="DX164">
        <v>-0.11700000000000001</v>
      </c>
      <c r="DY164">
        <v>-0.78400000000000003</v>
      </c>
      <c r="DZ164">
        <v>0.32200000000000001</v>
      </c>
      <c r="EA164">
        <v>415</v>
      </c>
      <c r="EB164">
        <v>32</v>
      </c>
      <c r="EC164">
        <v>0.34</v>
      </c>
      <c r="ED164">
        <v>0.23</v>
      </c>
      <c r="EE164">
        <v>-29.97291951219513</v>
      </c>
      <c r="EF164">
        <v>-1.1884850174215731</v>
      </c>
      <c r="EG164">
        <v>0.14878277211361121</v>
      </c>
      <c r="EH164">
        <v>0</v>
      </c>
      <c r="EI164">
        <v>986.53047058823529</v>
      </c>
      <c r="EJ164">
        <v>17.491306321873719</v>
      </c>
      <c r="EK164">
        <v>1.72713522130271</v>
      </c>
      <c r="EL164">
        <v>0</v>
      </c>
      <c r="EM164">
        <v>1.22498512195122</v>
      </c>
      <c r="EN164">
        <v>0.1067241114982581</v>
      </c>
      <c r="EO164">
        <v>1.226723777164624E-2</v>
      </c>
      <c r="EP164">
        <v>0</v>
      </c>
      <c r="EQ164">
        <v>0</v>
      </c>
      <c r="ER164">
        <v>3</v>
      </c>
      <c r="ES164" t="s">
        <v>400</v>
      </c>
      <c r="ET164">
        <v>3.3694999999999999</v>
      </c>
      <c r="EU164">
        <v>2.8936500000000001</v>
      </c>
      <c r="EV164">
        <v>0.17541399999999999</v>
      </c>
      <c r="EW164">
        <v>0.18140700000000001</v>
      </c>
      <c r="EX164">
        <v>0.13783599999999999</v>
      </c>
      <c r="EY164">
        <v>0.13672599999999999</v>
      </c>
      <c r="EZ164">
        <v>28477.3</v>
      </c>
      <c r="FA164">
        <v>24623.200000000001</v>
      </c>
      <c r="FB164">
        <v>30874.799999999999</v>
      </c>
      <c r="FC164">
        <v>28042.7</v>
      </c>
      <c r="FD164">
        <v>35084.800000000003</v>
      </c>
      <c r="FE164">
        <v>34181.800000000003</v>
      </c>
      <c r="FF164">
        <v>40261.800000000003</v>
      </c>
      <c r="FG164">
        <v>39113.9</v>
      </c>
      <c r="FH164">
        <v>2.30708</v>
      </c>
      <c r="FI164">
        <v>2.17103</v>
      </c>
      <c r="FJ164">
        <v>0</v>
      </c>
      <c r="FK164">
        <v>8.4351700000000002E-2</v>
      </c>
      <c r="FL164">
        <v>999.9</v>
      </c>
      <c r="FM164">
        <v>32.331499999999998</v>
      </c>
      <c r="FN164">
        <v>58.9</v>
      </c>
      <c r="FO164">
        <v>38.799999999999997</v>
      </c>
      <c r="FP164">
        <v>40.5169</v>
      </c>
      <c r="FQ164">
        <v>51.190899999999999</v>
      </c>
      <c r="FR164">
        <v>30.617000000000001</v>
      </c>
      <c r="FS164">
        <v>2</v>
      </c>
      <c r="FT164">
        <v>0.65475099999999997</v>
      </c>
      <c r="FU164">
        <v>1.0338000000000001</v>
      </c>
      <c r="FV164">
        <v>20.205300000000001</v>
      </c>
      <c r="FW164">
        <v>5.2145900000000003</v>
      </c>
      <c r="FX164">
        <v>11.974</v>
      </c>
      <c r="FY164">
        <v>4.9902499999999996</v>
      </c>
      <c r="FZ164">
        <v>3.2925300000000002</v>
      </c>
      <c r="GA164">
        <v>9999</v>
      </c>
      <c r="GB164">
        <v>9999</v>
      </c>
      <c r="GC164">
        <v>9999</v>
      </c>
      <c r="GD164">
        <v>999.9</v>
      </c>
      <c r="GE164">
        <v>4.9714099999999997</v>
      </c>
      <c r="GF164">
        <v>1.8742300000000001</v>
      </c>
      <c r="GG164">
        <v>1.8705400000000001</v>
      </c>
      <c r="GH164">
        <v>1.8701300000000001</v>
      </c>
      <c r="GI164">
        <v>1.8747</v>
      </c>
      <c r="GJ164">
        <v>1.8714900000000001</v>
      </c>
      <c r="GK164">
        <v>1.8669100000000001</v>
      </c>
      <c r="GL164">
        <v>1.8778999999999999</v>
      </c>
      <c r="GM164">
        <v>0</v>
      </c>
      <c r="GN164">
        <v>0</v>
      </c>
      <c r="GO164">
        <v>0</v>
      </c>
      <c r="GP164">
        <v>0</v>
      </c>
      <c r="GQ164" t="s">
        <v>384</v>
      </c>
      <c r="GR164" t="s">
        <v>385</v>
      </c>
      <c r="GS164" t="s">
        <v>386</v>
      </c>
      <c r="GT164" t="s">
        <v>386</v>
      </c>
      <c r="GU164" t="s">
        <v>386</v>
      </c>
      <c r="GV164" t="s">
        <v>386</v>
      </c>
      <c r="GW164">
        <v>0</v>
      </c>
      <c r="GX164">
        <v>100</v>
      </c>
      <c r="GY164">
        <v>100</v>
      </c>
      <c r="GZ164">
        <v>-0.78400000000000003</v>
      </c>
      <c r="HA164">
        <v>0.32200000000000001</v>
      </c>
      <c r="HB164">
        <v>-0.78395000000000437</v>
      </c>
      <c r="HC164">
        <v>0</v>
      </c>
      <c r="HD164">
        <v>0</v>
      </c>
      <c r="HE164">
        <v>0</v>
      </c>
      <c r="HF164">
        <v>0.32204000000000832</v>
      </c>
      <c r="HG164">
        <v>0</v>
      </c>
      <c r="HH164">
        <v>0</v>
      </c>
      <c r="HI164">
        <v>0</v>
      </c>
      <c r="HJ164">
        <v>-1</v>
      </c>
      <c r="HK164">
        <v>-1</v>
      </c>
      <c r="HL164">
        <v>-1</v>
      </c>
      <c r="HM164">
        <v>-1</v>
      </c>
      <c r="HN164">
        <v>52.8</v>
      </c>
      <c r="HO164">
        <v>52.8</v>
      </c>
      <c r="HP164">
        <v>2.6892100000000001</v>
      </c>
      <c r="HQ164">
        <v>2.5366200000000001</v>
      </c>
      <c r="HR164">
        <v>2.1484399999999999</v>
      </c>
      <c r="HS164">
        <v>2.5817899999999998</v>
      </c>
      <c r="HT164">
        <v>2.5451700000000002</v>
      </c>
      <c r="HU164">
        <v>2.3144499999999999</v>
      </c>
      <c r="HV164">
        <v>42.939</v>
      </c>
      <c r="HW164">
        <v>13.8781</v>
      </c>
      <c r="HX164">
        <v>18</v>
      </c>
      <c r="HY164">
        <v>694.53800000000001</v>
      </c>
      <c r="HZ164">
        <v>716.94799999999998</v>
      </c>
      <c r="IA164">
        <v>31.000800000000002</v>
      </c>
      <c r="IB164">
        <v>35.717700000000001</v>
      </c>
      <c r="IC164">
        <v>29.999600000000001</v>
      </c>
      <c r="ID164">
        <v>35.579500000000003</v>
      </c>
      <c r="IE164">
        <v>35.535400000000003</v>
      </c>
      <c r="IF164">
        <v>53.889400000000002</v>
      </c>
      <c r="IG164">
        <v>27.603300000000001</v>
      </c>
      <c r="IH164">
        <v>63.594900000000003</v>
      </c>
      <c r="II164">
        <v>31</v>
      </c>
      <c r="IJ164">
        <v>996.93600000000004</v>
      </c>
      <c r="IK164">
        <v>31.762599999999999</v>
      </c>
      <c r="IL164">
        <v>98.413700000000006</v>
      </c>
      <c r="IM164">
        <v>98.479100000000003</v>
      </c>
    </row>
    <row r="165" spans="1:247" x14ac:dyDescent="0.2">
      <c r="A165">
        <v>150</v>
      </c>
      <c r="B165">
        <v>1665065643.0999999</v>
      </c>
      <c r="C165">
        <v>594.5</v>
      </c>
      <c r="D165" t="s">
        <v>686</v>
      </c>
      <c r="E165" t="s">
        <v>687</v>
      </c>
      <c r="F165">
        <v>4</v>
      </c>
      <c r="G165">
        <v>1665065641.0285721</v>
      </c>
      <c r="H165">
        <f t="shared" si="68"/>
        <v>1.3793472751917606E-3</v>
      </c>
      <c r="I165">
        <f t="shared" si="69"/>
        <v>1.3793472751917606</v>
      </c>
      <c r="J165">
        <f t="shared" si="70"/>
        <v>21.396937251814943</v>
      </c>
      <c r="K165">
        <f t="shared" si="71"/>
        <v>957.03099999999995</v>
      </c>
      <c r="L165">
        <f t="shared" si="72"/>
        <v>444.74029374858128</v>
      </c>
      <c r="M165">
        <f t="shared" si="73"/>
        <v>44.987016172179743</v>
      </c>
      <c r="N165">
        <f t="shared" si="74"/>
        <v>96.806989785855649</v>
      </c>
      <c r="O165">
        <f t="shared" si="75"/>
        <v>7.0695957558617462E-2</v>
      </c>
      <c r="P165">
        <f t="shared" si="76"/>
        <v>2.7638804517602598</v>
      </c>
      <c r="Q165">
        <f t="shared" si="77"/>
        <v>6.9706521368487151E-2</v>
      </c>
      <c r="R165">
        <f t="shared" si="78"/>
        <v>4.3654319092949735E-2</v>
      </c>
      <c r="S165">
        <f t="shared" si="79"/>
        <v>194.42247561244761</v>
      </c>
      <c r="T165">
        <f t="shared" si="80"/>
        <v>34.704323288275795</v>
      </c>
      <c r="U165">
        <f t="shared" si="81"/>
        <v>33.705971428571431</v>
      </c>
      <c r="V165">
        <f t="shared" si="82"/>
        <v>5.2560019310455264</v>
      </c>
      <c r="W165">
        <f t="shared" si="83"/>
        <v>62.931660398550328</v>
      </c>
      <c r="X165">
        <f t="shared" si="84"/>
        <v>3.3394280585878073</v>
      </c>
      <c r="Y165">
        <f t="shared" si="85"/>
        <v>5.3064356437427369</v>
      </c>
      <c r="Z165">
        <f t="shared" si="86"/>
        <v>1.916573872457719</v>
      </c>
      <c r="AA165">
        <f t="shared" si="87"/>
        <v>-60.829214835956641</v>
      </c>
      <c r="AB165">
        <f t="shared" si="88"/>
        <v>25.471566571493103</v>
      </c>
      <c r="AC165">
        <f t="shared" si="89"/>
        <v>2.1270483853534561</v>
      </c>
      <c r="AD165">
        <f t="shared" si="90"/>
        <v>161.19187573333753</v>
      </c>
      <c r="AE165">
        <f t="shared" si="91"/>
        <v>31.568743688815552</v>
      </c>
      <c r="AF165">
        <f t="shared" si="92"/>
        <v>1.3817864675480893</v>
      </c>
      <c r="AG165">
        <f t="shared" si="93"/>
        <v>21.396937251814943</v>
      </c>
      <c r="AH165">
        <v>1019.5468167626231</v>
      </c>
      <c r="AI165">
        <v>992.34615757575739</v>
      </c>
      <c r="AJ165">
        <v>1.6817803235646811</v>
      </c>
      <c r="AK165">
        <v>66.416550813611067</v>
      </c>
      <c r="AL165">
        <f t="shared" si="94"/>
        <v>1.3793472751917606</v>
      </c>
      <c r="AM165">
        <v>31.78081427024998</v>
      </c>
      <c r="AN165">
        <v>33.012292121212127</v>
      </c>
      <c r="AO165">
        <v>-7.048783022174555E-5</v>
      </c>
      <c r="AP165">
        <v>79.004078207123655</v>
      </c>
      <c r="AQ165">
        <v>9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47098.018569801818</v>
      </c>
      <c r="AV165" t="s">
        <v>379</v>
      </c>
      <c r="AW165" t="s">
        <v>379</v>
      </c>
      <c r="AX165">
        <v>0</v>
      </c>
      <c r="AY165">
        <v>0</v>
      </c>
      <c r="AZ165">
        <v>261</v>
      </c>
      <c r="BA165">
        <v>1000</v>
      </c>
      <c r="BB165" t="s">
        <v>380</v>
      </c>
      <c r="BC165">
        <v>1176.155</v>
      </c>
      <c r="BD165">
        <v>1226.1110000000001</v>
      </c>
      <c r="BE165">
        <v>1216</v>
      </c>
      <c r="BF165">
        <v>1.4603136E-4</v>
      </c>
      <c r="BG165">
        <v>9.7405935999999986E-4</v>
      </c>
      <c r="BH165">
        <v>4.7597999359999997E-2</v>
      </c>
      <c r="BI165">
        <v>7.5799999999999999E-4</v>
      </c>
      <c r="BJ165">
        <f t="shared" si="98"/>
        <v>1199.9742857142851</v>
      </c>
      <c r="BK165">
        <f t="shared" si="99"/>
        <v>1009.484399799195</v>
      </c>
      <c r="BL165">
        <f t="shared" si="100"/>
        <v>0.84125502672609276</v>
      </c>
      <c r="BM165">
        <f t="shared" si="101"/>
        <v>0.16202220158135935</v>
      </c>
      <c r="BN165">
        <v>6</v>
      </c>
      <c r="BO165">
        <v>0.5</v>
      </c>
      <c r="BP165" t="s">
        <v>381</v>
      </c>
      <c r="BQ165">
        <v>2</v>
      </c>
      <c r="BR165" t="b">
        <v>1</v>
      </c>
      <c r="BS165">
        <v>1665065641.0285721</v>
      </c>
      <c r="BT165">
        <v>957.03099999999995</v>
      </c>
      <c r="BU165">
        <v>987.39028571428571</v>
      </c>
      <c r="BV165">
        <v>33.013485714285707</v>
      </c>
      <c r="BW165">
        <v>31.780171428571421</v>
      </c>
      <c r="BX165">
        <v>957.81499999999994</v>
      </c>
      <c r="BY165">
        <v>32.691471428571433</v>
      </c>
      <c r="BZ165">
        <v>650.03814285714293</v>
      </c>
      <c r="CA165">
        <v>101.0534285714286</v>
      </c>
      <c r="CB165">
        <v>0.1000239142857143</v>
      </c>
      <c r="CC165">
        <v>33.876914285714292</v>
      </c>
      <c r="CD165">
        <v>999.89999999999986</v>
      </c>
      <c r="CE165">
        <v>33.705971428571431</v>
      </c>
      <c r="CF165">
        <v>0</v>
      </c>
      <c r="CG165">
        <v>0</v>
      </c>
      <c r="CH165">
        <v>8989.4642857142862</v>
      </c>
      <c r="CI165">
        <v>0</v>
      </c>
      <c r="CJ165">
        <v>2371.4157142857139</v>
      </c>
      <c r="CK165">
        <v>-30.359185714285712</v>
      </c>
      <c r="CL165">
        <v>989.70471428571432</v>
      </c>
      <c r="CM165">
        <v>1019.8</v>
      </c>
      <c r="CN165">
        <v>1.2333214285714289</v>
      </c>
      <c r="CO165">
        <v>987.39028571428571</v>
      </c>
      <c r="CP165">
        <v>31.780171428571421</v>
      </c>
      <c r="CQ165">
        <v>3.336128571428572</v>
      </c>
      <c r="CR165">
        <v>3.2114957142857148</v>
      </c>
      <c r="CS165">
        <v>25.808057142857141</v>
      </c>
      <c r="CT165">
        <v>25.167114285714291</v>
      </c>
      <c r="CU165">
        <v>1199.9742857142851</v>
      </c>
      <c r="CV165">
        <v>0.9579887142857143</v>
      </c>
      <c r="CW165">
        <v>4.2011285714285709E-2</v>
      </c>
      <c r="CX165">
        <v>0</v>
      </c>
      <c r="CY165">
        <v>989.88685714285725</v>
      </c>
      <c r="CZ165">
        <v>5.0001600000000002</v>
      </c>
      <c r="DA165">
        <v>15693.62857142857</v>
      </c>
      <c r="DB165">
        <v>9514.9542857142842</v>
      </c>
      <c r="DC165">
        <v>47.321000000000012</v>
      </c>
      <c r="DD165">
        <v>49.097999999999999</v>
      </c>
      <c r="DE165">
        <v>48.375</v>
      </c>
      <c r="DF165">
        <v>48.133857142857153</v>
      </c>
      <c r="DG165">
        <v>49.026571428571437</v>
      </c>
      <c r="DH165">
        <v>1144.774285714286</v>
      </c>
      <c r="DI165">
        <v>50.2</v>
      </c>
      <c r="DJ165">
        <v>0</v>
      </c>
      <c r="DK165">
        <v>2880.2000000476842</v>
      </c>
      <c r="DL165">
        <v>0</v>
      </c>
      <c r="DM165">
        <v>988.54988461538471</v>
      </c>
      <c r="DN165">
        <v>15.18205127945942</v>
      </c>
      <c r="DO165">
        <v>592.6803429227466</v>
      </c>
      <c r="DP165">
        <v>15663.142307692309</v>
      </c>
      <c r="DQ165">
        <v>15</v>
      </c>
      <c r="DR165">
        <v>1665062474.5</v>
      </c>
      <c r="DS165" t="s">
        <v>382</v>
      </c>
      <c r="DT165">
        <v>1665062474.5</v>
      </c>
      <c r="DU165">
        <v>1665062474.5</v>
      </c>
      <c r="DV165">
        <v>8</v>
      </c>
      <c r="DW165">
        <v>-4.1000000000000002E-2</v>
      </c>
      <c r="DX165">
        <v>-0.11700000000000001</v>
      </c>
      <c r="DY165">
        <v>-0.78400000000000003</v>
      </c>
      <c r="DZ165">
        <v>0.32200000000000001</v>
      </c>
      <c r="EA165">
        <v>415</v>
      </c>
      <c r="EB165">
        <v>32</v>
      </c>
      <c r="EC165">
        <v>0.34</v>
      </c>
      <c r="ED165">
        <v>0.23</v>
      </c>
      <c r="EE165">
        <v>-30.065039024390241</v>
      </c>
      <c r="EF165">
        <v>-1.9086836236934679</v>
      </c>
      <c r="EG165">
        <v>0.20372923192441361</v>
      </c>
      <c r="EH165">
        <v>0</v>
      </c>
      <c r="EI165">
        <v>987.71247058823519</v>
      </c>
      <c r="EJ165">
        <v>16.282780751609209</v>
      </c>
      <c r="EK165">
        <v>1.6108217346744691</v>
      </c>
      <c r="EL165">
        <v>0</v>
      </c>
      <c r="EM165">
        <v>1.2286217073170731</v>
      </c>
      <c r="EN165">
        <v>8.7494216027873967E-2</v>
      </c>
      <c r="EO165">
        <v>1.137522573401087E-2</v>
      </c>
      <c r="EP165">
        <v>1</v>
      </c>
      <c r="EQ165">
        <v>1</v>
      </c>
      <c r="ER165">
        <v>3</v>
      </c>
      <c r="ES165" t="s">
        <v>391</v>
      </c>
      <c r="ET165">
        <v>3.36938</v>
      </c>
      <c r="EU165">
        <v>2.89364</v>
      </c>
      <c r="EV165">
        <v>0.17610100000000001</v>
      </c>
      <c r="EW165">
        <v>0.18209700000000001</v>
      </c>
      <c r="EX165">
        <v>0.13783100000000001</v>
      </c>
      <c r="EY165">
        <v>0.13672000000000001</v>
      </c>
      <c r="EZ165">
        <v>28453.8</v>
      </c>
      <c r="FA165">
        <v>24602.2</v>
      </c>
      <c r="FB165">
        <v>30875.1</v>
      </c>
      <c r="FC165">
        <v>28042.5</v>
      </c>
      <c r="FD165">
        <v>35085.300000000003</v>
      </c>
      <c r="FE165">
        <v>34182</v>
      </c>
      <c r="FF165">
        <v>40262.1</v>
      </c>
      <c r="FG165">
        <v>39113.800000000003</v>
      </c>
      <c r="FH165">
        <v>2.30722</v>
      </c>
      <c r="FI165">
        <v>2.1713800000000001</v>
      </c>
      <c r="FJ165">
        <v>0</v>
      </c>
      <c r="FK165">
        <v>8.4981299999999996E-2</v>
      </c>
      <c r="FL165">
        <v>999.9</v>
      </c>
      <c r="FM165">
        <v>32.344700000000003</v>
      </c>
      <c r="FN165">
        <v>58.9</v>
      </c>
      <c r="FO165">
        <v>38.799999999999997</v>
      </c>
      <c r="FP165">
        <v>40.518700000000003</v>
      </c>
      <c r="FQ165">
        <v>51.310899999999997</v>
      </c>
      <c r="FR165">
        <v>30.6691</v>
      </c>
      <c r="FS165">
        <v>2</v>
      </c>
      <c r="FT165">
        <v>0.65451199999999998</v>
      </c>
      <c r="FU165">
        <v>1.03762</v>
      </c>
      <c r="FV165">
        <v>20.2056</v>
      </c>
      <c r="FW165">
        <v>5.2144399999999997</v>
      </c>
      <c r="FX165">
        <v>11.974</v>
      </c>
      <c r="FY165">
        <v>4.9903500000000003</v>
      </c>
      <c r="FZ165">
        <v>3.2925</v>
      </c>
      <c r="GA165">
        <v>9999</v>
      </c>
      <c r="GB165">
        <v>9999</v>
      </c>
      <c r="GC165">
        <v>9999</v>
      </c>
      <c r="GD165">
        <v>999.9</v>
      </c>
      <c r="GE165">
        <v>4.9714</v>
      </c>
      <c r="GF165">
        <v>1.8742399999999999</v>
      </c>
      <c r="GG165">
        <v>1.87053</v>
      </c>
      <c r="GH165">
        <v>1.8701300000000001</v>
      </c>
      <c r="GI165">
        <v>1.87469</v>
      </c>
      <c r="GJ165">
        <v>1.8714900000000001</v>
      </c>
      <c r="GK165">
        <v>1.8669100000000001</v>
      </c>
      <c r="GL165">
        <v>1.8778999999999999</v>
      </c>
      <c r="GM165">
        <v>0</v>
      </c>
      <c r="GN165">
        <v>0</v>
      </c>
      <c r="GO165">
        <v>0</v>
      </c>
      <c r="GP165">
        <v>0</v>
      </c>
      <c r="GQ165" t="s">
        <v>384</v>
      </c>
      <c r="GR165" t="s">
        <v>385</v>
      </c>
      <c r="GS165" t="s">
        <v>386</v>
      </c>
      <c r="GT165" t="s">
        <v>386</v>
      </c>
      <c r="GU165" t="s">
        <v>386</v>
      </c>
      <c r="GV165" t="s">
        <v>386</v>
      </c>
      <c r="GW165">
        <v>0</v>
      </c>
      <c r="GX165">
        <v>100</v>
      </c>
      <c r="GY165">
        <v>100</v>
      </c>
      <c r="GZ165">
        <v>-0.78400000000000003</v>
      </c>
      <c r="HA165">
        <v>0.32200000000000001</v>
      </c>
      <c r="HB165">
        <v>-0.78395000000000437</v>
      </c>
      <c r="HC165">
        <v>0</v>
      </c>
      <c r="HD165">
        <v>0</v>
      </c>
      <c r="HE165">
        <v>0</v>
      </c>
      <c r="HF165">
        <v>0.32204000000000832</v>
      </c>
      <c r="HG165">
        <v>0</v>
      </c>
      <c r="HH165">
        <v>0</v>
      </c>
      <c r="HI165">
        <v>0</v>
      </c>
      <c r="HJ165">
        <v>-1</v>
      </c>
      <c r="HK165">
        <v>-1</v>
      </c>
      <c r="HL165">
        <v>-1</v>
      </c>
      <c r="HM165">
        <v>-1</v>
      </c>
      <c r="HN165">
        <v>52.8</v>
      </c>
      <c r="HO165">
        <v>52.8</v>
      </c>
      <c r="HP165">
        <v>2.7014200000000002</v>
      </c>
      <c r="HQ165">
        <v>2.5415000000000001</v>
      </c>
      <c r="HR165">
        <v>2.1484399999999999</v>
      </c>
      <c r="HS165">
        <v>2.5817899999999998</v>
      </c>
      <c r="HT165">
        <v>2.5451700000000002</v>
      </c>
      <c r="HU165">
        <v>2.3059099999999999</v>
      </c>
      <c r="HV165">
        <v>42.939</v>
      </c>
      <c r="HW165">
        <v>13.8781</v>
      </c>
      <c r="HX165">
        <v>18</v>
      </c>
      <c r="HY165">
        <v>694.62</v>
      </c>
      <c r="HZ165">
        <v>717.26300000000003</v>
      </c>
      <c r="IA165">
        <v>31.001000000000001</v>
      </c>
      <c r="IB165">
        <v>35.714199999999998</v>
      </c>
      <c r="IC165">
        <v>29.999600000000001</v>
      </c>
      <c r="ID165">
        <v>35.575800000000001</v>
      </c>
      <c r="IE165">
        <v>35.533099999999997</v>
      </c>
      <c r="IF165">
        <v>54.155200000000001</v>
      </c>
      <c r="IG165">
        <v>27.603300000000001</v>
      </c>
      <c r="IH165">
        <v>63.594900000000003</v>
      </c>
      <c r="II165">
        <v>31</v>
      </c>
      <c r="IJ165">
        <v>1003.63</v>
      </c>
      <c r="IK165">
        <v>31.762599999999999</v>
      </c>
      <c r="IL165">
        <v>98.414599999999993</v>
      </c>
      <c r="IM165">
        <v>98.4786</v>
      </c>
    </row>
    <row r="166" spans="1:247" x14ac:dyDescent="0.2">
      <c r="A166">
        <v>151</v>
      </c>
      <c r="B166">
        <v>1665065647.0999999</v>
      </c>
      <c r="C166">
        <v>598.5</v>
      </c>
      <c r="D166" t="s">
        <v>688</v>
      </c>
      <c r="E166" t="s">
        <v>689</v>
      </c>
      <c r="F166">
        <v>4</v>
      </c>
      <c r="G166">
        <v>1665065645.0999999</v>
      </c>
      <c r="H166">
        <f t="shared" si="68"/>
        <v>1.3803133237411224E-3</v>
      </c>
      <c r="I166">
        <f t="shared" si="69"/>
        <v>1.3803133237411225</v>
      </c>
      <c r="J166">
        <f t="shared" si="70"/>
        <v>21.304053628909955</v>
      </c>
      <c r="K166">
        <f t="shared" si="71"/>
        <v>963.71428571428567</v>
      </c>
      <c r="L166">
        <f t="shared" si="72"/>
        <v>451.47179928888727</v>
      </c>
      <c r="M166">
        <f t="shared" si="73"/>
        <v>45.667837188680586</v>
      </c>
      <c r="N166">
        <f t="shared" si="74"/>
        <v>97.482826536955073</v>
      </c>
      <c r="O166">
        <f t="shared" si="75"/>
        <v>7.0436173246425204E-2</v>
      </c>
      <c r="P166">
        <f t="shared" si="76"/>
        <v>2.7674744945931296</v>
      </c>
      <c r="Q166">
        <f t="shared" si="77"/>
        <v>6.945519736293071E-2</v>
      </c>
      <c r="R166">
        <f t="shared" si="78"/>
        <v>4.3496496920323938E-2</v>
      </c>
      <c r="S166">
        <f t="shared" si="79"/>
        <v>194.42156361244596</v>
      </c>
      <c r="T166">
        <f t="shared" si="80"/>
        <v>34.718909625911778</v>
      </c>
      <c r="U166">
        <f t="shared" si="81"/>
        <v>33.733042857142863</v>
      </c>
      <c r="V166">
        <f t="shared" si="82"/>
        <v>5.2639609918556296</v>
      </c>
      <c r="W166">
        <f t="shared" si="83"/>
        <v>62.871410115059412</v>
      </c>
      <c r="X166">
        <f t="shared" si="84"/>
        <v>3.3391856416823535</v>
      </c>
      <c r="Y166">
        <f t="shared" si="85"/>
        <v>5.3111352768633511</v>
      </c>
      <c r="Z166">
        <f t="shared" si="86"/>
        <v>1.9247753501732761</v>
      </c>
      <c r="AA166">
        <f t="shared" si="87"/>
        <v>-60.871817576983503</v>
      </c>
      <c r="AB166">
        <f t="shared" si="88"/>
        <v>23.831516426484299</v>
      </c>
      <c r="AC166">
        <f t="shared" si="89"/>
        <v>1.9879257778087824</v>
      </c>
      <c r="AD166">
        <f t="shared" si="90"/>
        <v>159.36918823975554</v>
      </c>
      <c r="AE166">
        <f t="shared" si="91"/>
        <v>31.708124456417089</v>
      </c>
      <c r="AF166">
        <f t="shared" si="92"/>
        <v>1.3823266485021655</v>
      </c>
      <c r="AG166">
        <f t="shared" si="93"/>
        <v>21.304053628909955</v>
      </c>
      <c r="AH166">
        <v>1026.470801074827</v>
      </c>
      <c r="AI166">
        <v>999.19716969696958</v>
      </c>
      <c r="AJ166">
        <v>1.7212692789980459</v>
      </c>
      <c r="AK166">
        <v>66.416550813611067</v>
      </c>
      <c r="AL166">
        <f t="shared" si="94"/>
        <v>1.3803133237411225</v>
      </c>
      <c r="AM166">
        <v>31.777234039544339</v>
      </c>
      <c r="AN166">
        <v>33.009406060606047</v>
      </c>
      <c r="AO166">
        <v>-1.391121151908084E-5</v>
      </c>
      <c r="AP166">
        <v>79.004078207123655</v>
      </c>
      <c r="AQ166">
        <v>9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47194.11036716235</v>
      </c>
      <c r="AV166" t="s">
        <v>379</v>
      </c>
      <c r="AW166" t="s">
        <v>379</v>
      </c>
      <c r="AX166">
        <v>0</v>
      </c>
      <c r="AY166">
        <v>0</v>
      </c>
      <c r="AZ166">
        <v>261</v>
      </c>
      <c r="BA166">
        <v>1000</v>
      </c>
      <c r="BB166" t="s">
        <v>380</v>
      </c>
      <c r="BC166">
        <v>1176.155</v>
      </c>
      <c r="BD166">
        <v>1226.1110000000001</v>
      </c>
      <c r="BE166">
        <v>1216</v>
      </c>
      <c r="BF166">
        <v>1.4603136E-4</v>
      </c>
      <c r="BG166">
        <v>9.7405935999999986E-4</v>
      </c>
      <c r="BH166">
        <v>4.7597999359999997E-2</v>
      </c>
      <c r="BI166">
        <v>7.5799999999999999E-4</v>
      </c>
      <c r="BJ166">
        <f t="shared" si="98"/>
        <v>1199.968571428572</v>
      </c>
      <c r="BK166">
        <f t="shared" si="99"/>
        <v>1009.4795997991951</v>
      </c>
      <c r="BL166">
        <f t="shared" si="100"/>
        <v>0.8412550327025663</v>
      </c>
      <c r="BM166">
        <f t="shared" si="101"/>
        <v>0.16202221311595316</v>
      </c>
      <c r="BN166">
        <v>6</v>
      </c>
      <c r="BO166">
        <v>0.5</v>
      </c>
      <c r="BP166" t="s">
        <v>381</v>
      </c>
      <c r="BQ166">
        <v>2</v>
      </c>
      <c r="BR166" t="b">
        <v>1</v>
      </c>
      <c r="BS166">
        <v>1665065645.0999999</v>
      </c>
      <c r="BT166">
        <v>963.71428571428567</v>
      </c>
      <c r="BU166">
        <v>994.21371428571433</v>
      </c>
      <c r="BV166">
        <v>33.011157142857137</v>
      </c>
      <c r="BW166">
        <v>31.777257142857149</v>
      </c>
      <c r="BX166">
        <v>964.49828571428566</v>
      </c>
      <c r="BY166">
        <v>32.689114285714282</v>
      </c>
      <c r="BZ166">
        <v>649.98514285714293</v>
      </c>
      <c r="CA166">
        <v>101.05328571428571</v>
      </c>
      <c r="CB166">
        <v>9.9958542857142868E-2</v>
      </c>
      <c r="CC166">
        <v>33.892771428571429</v>
      </c>
      <c r="CD166">
        <v>999.89999999999986</v>
      </c>
      <c r="CE166">
        <v>33.733042857142863</v>
      </c>
      <c r="CF166">
        <v>0</v>
      </c>
      <c r="CG166">
        <v>0</v>
      </c>
      <c r="CH166">
        <v>9008.5728571428572</v>
      </c>
      <c r="CI166">
        <v>0</v>
      </c>
      <c r="CJ166">
        <v>2360.0071428571432</v>
      </c>
      <c r="CK166">
        <v>-30.49932857142857</v>
      </c>
      <c r="CL166">
        <v>996.61371428571431</v>
      </c>
      <c r="CM166">
        <v>1026.8428571428569</v>
      </c>
      <c r="CN166">
        <v>1.2338942857142861</v>
      </c>
      <c r="CO166">
        <v>994.21371428571433</v>
      </c>
      <c r="CP166">
        <v>31.777257142857149</v>
      </c>
      <c r="CQ166">
        <v>3.3358814285714282</v>
      </c>
      <c r="CR166">
        <v>3.2111928571428558</v>
      </c>
      <c r="CS166">
        <v>25.806842857142861</v>
      </c>
      <c r="CT166">
        <v>25.165528571428581</v>
      </c>
      <c r="CU166">
        <v>1199.968571428572</v>
      </c>
      <c r="CV166">
        <v>0.9579887142857143</v>
      </c>
      <c r="CW166">
        <v>4.2011285714285709E-2</v>
      </c>
      <c r="CX166">
        <v>0</v>
      </c>
      <c r="CY166">
        <v>990.70614285714294</v>
      </c>
      <c r="CZ166">
        <v>5.0001600000000002</v>
      </c>
      <c r="DA166">
        <v>15699.857142857139</v>
      </c>
      <c r="DB166">
        <v>9514.9100000000017</v>
      </c>
      <c r="DC166">
        <v>47.311999999999998</v>
      </c>
      <c r="DD166">
        <v>49.125</v>
      </c>
      <c r="DE166">
        <v>48.375</v>
      </c>
      <c r="DF166">
        <v>48.124714285714283</v>
      </c>
      <c r="DG166">
        <v>49.017714285714291</v>
      </c>
      <c r="DH166">
        <v>1144.768571428571</v>
      </c>
      <c r="DI166">
        <v>50.2</v>
      </c>
      <c r="DJ166">
        <v>0</v>
      </c>
      <c r="DK166">
        <v>2883.7999999523158</v>
      </c>
      <c r="DL166">
        <v>0</v>
      </c>
      <c r="DM166">
        <v>989.40700000000004</v>
      </c>
      <c r="DN166">
        <v>14.59774358993119</v>
      </c>
      <c r="DO166">
        <v>-18.13333309793574</v>
      </c>
      <c r="DP166">
        <v>15698.961538461541</v>
      </c>
      <c r="DQ166">
        <v>15</v>
      </c>
      <c r="DR166">
        <v>1665062474.5</v>
      </c>
      <c r="DS166" t="s">
        <v>382</v>
      </c>
      <c r="DT166">
        <v>1665062474.5</v>
      </c>
      <c r="DU166">
        <v>1665062474.5</v>
      </c>
      <c r="DV166">
        <v>8</v>
      </c>
      <c r="DW166">
        <v>-4.1000000000000002E-2</v>
      </c>
      <c r="DX166">
        <v>-0.11700000000000001</v>
      </c>
      <c r="DY166">
        <v>-0.78400000000000003</v>
      </c>
      <c r="DZ166">
        <v>0.32200000000000001</v>
      </c>
      <c r="EA166">
        <v>415</v>
      </c>
      <c r="EB166">
        <v>32</v>
      </c>
      <c r="EC166">
        <v>0.34</v>
      </c>
      <c r="ED166">
        <v>0.23</v>
      </c>
      <c r="EE166">
        <v>-30.180446341463419</v>
      </c>
      <c r="EF166">
        <v>-2.4100432055749681</v>
      </c>
      <c r="EG166">
        <v>0.24048440555654191</v>
      </c>
      <c r="EH166">
        <v>0</v>
      </c>
      <c r="EI166">
        <v>988.81029411764689</v>
      </c>
      <c r="EJ166">
        <v>14.87086324885861</v>
      </c>
      <c r="EK166">
        <v>1.4731696825195619</v>
      </c>
      <c r="EL166">
        <v>0</v>
      </c>
      <c r="EM166">
        <v>1.232575365853658</v>
      </c>
      <c r="EN166">
        <v>4.0193519163764319E-2</v>
      </c>
      <c r="EO166">
        <v>8.6457219359045365E-3</v>
      </c>
      <c r="EP166">
        <v>1</v>
      </c>
      <c r="EQ166">
        <v>1</v>
      </c>
      <c r="ER166">
        <v>3</v>
      </c>
      <c r="ES166" t="s">
        <v>391</v>
      </c>
      <c r="ET166">
        <v>3.3693499999999998</v>
      </c>
      <c r="EU166">
        <v>2.8939300000000001</v>
      </c>
      <c r="EV166">
        <v>0.17689199999999999</v>
      </c>
      <c r="EW166">
        <v>0.182896</v>
      </c>
      <c r="EX166">
        <v>0.137825</v>
      </c>
      <c r="EY166">
        <v>0.136716</v>
      </c>
      <c r="EZ166">
        <v>28426.400000000001</v>
      </c>
      <c r="FA166">
        <v>24578.5</v>
      </c>
      <c r="FB166">
        <v>30875.1</v>
      </c>
      <c r="FC166">
        <v>28042.9</v>
      </c>
      <c r="FD166">
        <v>35085.4</v>
      </c>
      <c r="FE166">
        <v>34182.9</v>
      </c>
      <c r="FF166">
        <v>40262</v>
      </c>
      <c r="FG166">
        <v>39114.699999999997</v>
      </c>
      <c r="FH166">
        <v>2.30715</v>
      </c>
      <c r="FI166">
        <v>2.1712699999999998</v>
      </c>
      <c r="FJ166">
        <v>0</v>
      </c>
      <c r="FK166">
        <v>8.5383700000000007E-2</v>
      </c>
      <c r="FL166">
        <v>999.9</v>
      </c>
      <c r="FM166">
        <v>32.362099999999998</v>
      </c>
      <c r="FN166">
        <v>58.9</v>
      </c>
      <c r="FO166">
        <v>38.799999999999997</v>
      </c>
      <c r="FP166">
        <v>40.514699999999998</v>
      </c>
      <c r="FQ166">
        <v>50.590899999999998</v>
      </c>
      <c r="FR166">
        <v>30.625</v>
      </c>
      <c r="FS166">
        <v>2</v>
      </c>
      <c r="FT166">
        <v>0.65416700000000005</v>
      </c>
      <c r="FU166">
        <v>1.04359</v>
      </c>
      <c r="FV166">
        <v>20.205400000000001</v>
      </c>
      <c r="FW166">
        <v>5.2145900000000003</v>
      </c>
      <c r="FX166">
        <v>11.974</v>
      </c>
      <c r="FY166">
        <v>4.9903000000000004</v>
      </c>
      <c r="FZ166">
        <v>3.2925</v>
      </c>
      <c r="GA166">
        <v>9999</v>
      </c>
      <c r="GB166">
        <v>9999</v>
      </c>
      <c r="GC166">
        <v>9999</v>
      </c>
      <c r="GD166">
        <v>999.9</v>
      </c>
      <c r="GE166">
        <v>4.9713900000000004</v>
      </c>
      <c r="GF166">
        <v>1.8742399999999999</v>
      </c>
      <c r="GG166">
        <v>1.87056</v>
      </c>
      <c r="GH166">
        <v>1.8701399999999999</v>
      </c>
      <c r="GI166">
        <v>1.87469</v>
      </c>
      <c r="GJ166">
        <v>1.8714900000000001</v>
      </c>
      <c r="GK166">
        <v>1.8669100000000001</v>
      </c>
      <c r="GL166">
        <v>1.8778999999999999</v>
      </c>
      <c r="GM166">
        <v>0</v>
      </c>
      <c r="GN166">
        <v>0</v>
      </c>
      <c r="GO166">
        <v>0</v>
      </c>
      <c r="GP166">
        <v>0</v>
      </c>
      <c r="GQ166" t="s">
        <v>384</v>
      </c>
      <c r="GR166" t="s">
        <v>385</v>
      </c>
      <c r="GS166" t="s">
        <v>386</v>
      </c>
      <c r="GT166" t="s">
        <v>386</v>
      </c>
      <c r="GU166" t="s">
        <v>386</v>
      </c>
      <c r="GV166" t="s">
        <v>386</v>
      </c>
      <c r="GW166">
        <v>0</v>
      </c>
      <c r="GX166">
        <v>100</v>
      </c>
      <c r="GY166">
        <v>100</v>
      </c>
      <c r="GZ166">
        <v>-0.78400000000000003</v>
      </c>
      <c r="HA166">
        <v>0.3221</v>
      </c>
      <c r="HB166">
        <v>-0.78395000000000437</v>
      </c>
      <c r="HC166">
        <v>0</v>
      </c>
      <c r="HD166">
        <v>0</v>
      </c>
      <c r="HE166">
        <v>0</v>
      </c>
      <c r="HF166">
        <v>0.32204000000000832</v>
      </c>
      <c r="HG166">
        <v>0</v>
      </c>
      <c r="HH166">
        <v>0</v>
      </c>
      <c r="HI166">
        <v>0</v>
      </c>
      <c r="HJ166">
        <v>-1</v>
      </c>
      <c r="HK166">
        <v>-1</v>
      </c>
      <c r="HL166">
        <v>-1</v>
      </c>
      <c r="HM166">
        <v>-1</v>
      </c>
      <c r="HN166">
        <v>52.9</v>
      </c>
      <c r="HO166">
        <v>52.9</v>
      </c>
      <c r="HP166">
        <v>2.7160600000000001</v>
      </c>
      <c r="HQ166">
        <v>2.5463900000000002</v>
      </c>
      <c r="HR166">
        <v>2.1484399999999999</v>
      </c>
      <c r="HS166">
        <v>2.5817899999999998</v>
      </c>
      <c r="HT166">
        <v>2.5451700000000002</v>
      </c>
      <c r="HU166">
        <v>2.2814899999999998</v>
      </c>
      <c r="HV166">
        <v>42.966000000000001</v>
      </c>
      <c r="HW166">
        <v>13.8606</v>
      </c>
      <c r="HX166">
        <v>18</v>
      </c>
      <c r="HY166">
        <v>694.52300000000002</v>
      </c>
      <c r="HZ166">
        <v>717.13099999999997</v>
      </c>
      <c r="IA166">
        <v>31.0014</v>
      </c>
      <c r="IB166">
        <v>35.710299999999997</v>
      </c>
      <c r="IC166">
        <v>29.9998</v>
      </c>
      <c r="ID166">
        <v>35.572600000000001</v>
      </c>
      <c r="IE166">
        <v>35.530200000000001</v>
      </c>
      <c r="IF166">
        <v>54.451300000000003</v>
      </c>
      <c r="IG166">
        <v>27.603300000000001</v>
      </c>
      <c r="IH166">
        <v>63.594900000000003</v>
      </c>
      <c r="II166">
        <v>31</v>
      </c>
      <c r="IJ166">
        <v>1010.31</v>
      </c>
      <c r="IK166">
        <v>31.762599999999999</v>
      </c>
      <c r="IL166">
        <v>98.414500000000004</v>
      </c>
      <c r="IM166">
        <v>98.480500000000006</v>
      </c>
    </row>
    <row r="167" spans="1:247" x14ac:dyDescent="0.2">
      <c r="A167">
        <v>152</v>
      </c>
      <c r="B167">
        <v>1665065651.0999999</v>
      </c>
      <c r="C167">
        <v>602.5</v>
      </c>
      <c r="D167" t="s">
        <v>690</v>
      </c>
      <c r="E167" t="s">
        <v>691</v>
      </c>
      <c r="F167">
        <v>4</v>
      </c>
      <c r="G167">
        <v>1665065648.7874999</v>
      </c>
      <c r="H167">
        <f t="shared" si="68"/>
        <v>1.3813659791722373E-3</v>
      </c>
      <c r="I167">
        <f t="shared" si="69"/>
        <v>1.3813659791722372</v>
      </c>
      <c r="J167">
        <f t="shared" si="70"/>
        <v>21.616150780669443</v>
      </c>
      <c r="K167">
        <f t="shared" si="71"/>
        <v>969.78512499999999</v>
      </c>
      <c r="L167">
        <f t="shared" si="72"/>
        <v>448.8475616958662</v>
      </c>
      <c r="M167">
        <f t="shared" si="73"/>
        <v>45.40221891216347</v>
      </c>
      <c r="N167">
        <f t="shared" si="74"/>
        <v>98.096548361878575</v>
      </c>
      <c r="O167">
        <f t="shared" si="75"/>
        <v>7.023697108834151E-2</v>
      </c>
      <c r="P167">
        <f t="shared" si="76"/>
        <v>2.7709400052934923</v>
      </c>
      <c r="Q167">
        <f t="shared" si="77"/>
        <v>6.9262696307865801E-2</v>
      </c>
      <c r="R167">
        <f t="shared" si="78"/>
        <v>4.3375594001174286E-2</v>
      </c>
      <c r="S167">
        <f t="shared" si="79"/>
        <v>194.42277148747775</v>
      </c>
      <c r="T167">
        <f t="shared" si="80"/>
        <v>34.729110521274755</v>
      </c>
      <c r="U167">
        <f t="shared" si="81"/>
        <v>33.755237500000007</v>
      </c>
      <c r="V167">
        <f t="shared" si="82"/>
        <v>5.2704940844672752</v>
      </c>
      <c r="W167">
        <f t="shared" si="83"/>
        <v>62.827169186131449</v>
      </c>
      <c r="X167">
        <f t="shared" si="84"/>
        <v>3.3389677192107836</v>
      </c>
      <c r="Y167">
        <f t="shared" si="85"/>
        <v>5.3145283520872555</v>
      </c>
      <c r="Z167">
        <f t="shared" si="86"/>
        <v>1.9315263652564916</v>
      </c>
      <c r="AA167">
        <f t="shared" si="87"/>
        <v>-60.918239681495663</v>
      </c>
      <c r="AB167">
        <f t="shared" si="88"/>
        <v>22.254916044301847</v>
      </c>
      <c r="AC167">
        <f t="shared" si="89"/>
        <v>1.8543954940542928</v>
      </c>
      <c r="AD167">
        <f t="shared" si="90"/>
        <v>157.61384334433822</v>
      </c>
      <c r="AE167">
        <f t="shared" si="91"/>
        <v>31.77413952085335</v>
      </c>
      <c r="AF167">
        <f t="shared" si="92"/>
        <v>1.3833337884177683</v>
      </c>
      <c r="AG167">
        <f t="shared" si="93"/>
        <v>21.616150780669443</v>
      </c>
      <c r="AH167">
        <v>1033.344521615755</v>
      </c>
      <c r="AI167">
        <v>1005.940266666667</v>
      </c>
      <c r="AJ167">
        <v>1.680640865618938</v>
      </c>
      <c r="AK167">
        <v>66.416550813611067</v>
      </c>
      <c r="AL167">
        <f t="shared" si="94"/>
        <v>1.3813659791722372</v>
      </c>
      <c r="AM167">
        <v>31.77688494142112</v>
      </c>
      <c r="AN167">
        <v>33.009852727272737</v>
      </c>
      <c r="AO167">
        <v>-5.2150570992637311E-6</v>
      </c>
      <c r="AP167">
        <v>79.004078207123655</v>
      </c>
      <c r="AQ167">
        <v>9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47287.41097779476</v>
      </c>
      <c r="AV167" t="s">
        <v>379</v>
      </c>
      <c r="AW167" t="s">
        <v>379</v>
      </c>
      <c r="AX167">
        <v>0</v>
      </c>
      <c r="AY167">
        <v>0</v>
      </c>
      <c r="AZ167">
        <v>261</v>
      </c>
      <c r="BA167">
        <v>1000</v>
      </c>
      <c r="BB167" t="s">
        <v>380</v>
      </c>
      <c r="BC167">
        <v>1176.155</v>
      </c>
      <c r="BD167">
        <v>1226.1110000000001</v>
      </c>
      <c r="BE167">
        <v>1216</v>
      </c>
      <c r="BF167">
        <v>1.4603136E-4</v>
      </c>
      <c r="BG167">
        <v>9.7405935999999986E-4</v>
      </c>
      <c r="BH167">
        <v>4.7597999359999997E-2</v>
      </c>
      <c r="BI167">
        <v>7.5799999999999999E-4</v>
      </c>
      <c r="BJ167">
        <f t="shared" si="98"/>
        <v>1199.9775</v>
      </c>
      <c r="BK167">
        <f t="shared" si="99"/>
        <v>1009.4869872992113</v>
      </c>
      <c r="BL167">
        <f t="shared" si="100"/>
        <v>0.84125492961260628</v>
      </c>
      <c r="BM167">
        <f t="shared" si="101"/>
        <v>0.16202201415233014</v>
      </c>
      <c r="BN167">
        <v>6</v>
      </c>
      <c r="BO167">
        <v>0.5</v>
      </c>
      <c r="BP167" t="s">
        <v>381</v>
      </c>
      <c r="BQ167">
        <v>2</v>
      </c>
      <c r="BR167" t="b">
        <v>1</v>
      </c>
      <c r="BS167">
        <v>1665065648.7874999</v>
      </c>
      <c r="BT167">
        <v>969.78512499999999</v>
      </c>
      <c r="BU167">
        <v>1000.351625</v>
      </c>
      <c r="BV167">
        <v>33.009124999999997</v>
      </c>
      <c r="BW167">
        <v>31.774425000000001</v>
      </c>
      <c r="BX167">
        <v>970.56912499999999</v>
      </c>
      <c r="BY167">
        <v>32.687087499999997</v>
      </c>
      <c r="BZ167">
        <v>650.03862499999991</v>
      </c>
      <c r="CA167">
        <v>101.053</v>
      </c>
      <c r="CB167">
        <v>9.9869674999999991E-2</v>
      </c>
      <c r="CC167">
        <v>33.9042125</v>
      </c>
      <c r="CD167">
        <v>999.9</v>
      </c>
      <c r="CE167">
        <v>33.755237500000007</v>
      </c>
      <c r="CF167">
        <v>0</v>
      </c>
      <c r="CG167">
        <v>0</v>
      </c>
      <c r="CH167">
        <v>9027.0337499999987</v>
      </c>
      <c r="CI167">
        <v>0</v>
      </c>
      <c r="CJ167">
        <v>2360.2449999999999</v>
      </c>
      <c r="CK167">
        <v>-30.566162500000001</v>
      </c>
      <c r="CL167">
        <v>1002.8892499999999</v>
      </c>
      <c r="CM167">
        <v>1033.1812500000001</v>
      </c>
      <c r="CN167">
        <v>1.2347012500000001</v>
      </c>
      <c r="CO167">
        <v>1000.351625</v>
      </c>
      <c r="CP167">
        <v>31.774425000000001</v>
      </c>
      <c r="CQ167">
        <v>3.3356712499999999</v>
      </c>
      <c r="CR167">
        <v>3.2109000000000001</v>
      </c>
      <c r="CS167">
        <v>25.8057625</v>
      </c>
      <c r="CT167">
        <v>25.163975000000001</v>
      </c>
      <c r="CU167">
        <v>1199.9775</v>
      </c>
      <c r="CV167">
        <v>0.95799250000000002</v>
      </c>
      <c r="CW167">
        <v>4.2007412500000008E-2</v>
      </c>
      <c r="CX167">
        <v>0</v>
      </c>
      <c r="CY167">
        <v>991.77825000000007</v>
      </c>
      <c r="CZ167">
        <v>5.0001600000000002</v>
      </c>
      <c r="DA167">
        <v>15717.6625</v>
      </c>
      <c r="DB167">
        <v>9514.9612500000003</v>
      </c>
      <c r="DC167">
        <v>47.311999999999998</v>
      </c>
      <c r="DD167">
        <v>49.125</v>
      </c>
      <c r="DE167">
        <v>48.390500000000003</v>
      </c>
      <c r="DF167">
        <v>48.125</v>
      </c>
      <c r="DG167">
        <v>49.015500000000003</v>
      </c>
      <c r="DH167">
        <v>1144.78125</v>
      </c>
      <c r="DI167">
        <v>50.196250000000013</v>
      </c>
      <c r="DJ167">
        <v>0</v>
      </c>
      <c r="DK167">
        <v>2888</v>
      </c>
      <c r="DL167">
        <v>0</v>
      </c>
      <c r="DM167">
        <v>990.55355999999995</v>
      </c>
      <c r="DN167">
        <v>14.87553843533334</v>
      </c>
      <c r="DO167">
        <v>135.24615360507909</v>
      </c>
      <c r="DP167">
        <v>15703.636</v>
      </c>
      <c r="DQ167">
        <v>15</v>
      </c>
      <c r="DR167">
        <v>1665062474.5</v>
      </c>
      <c r="DS167" t="s">
        <v>382</v>
      </c>
      <c r="DT167">
        <v>1665062474.5</v>
      </c>
      <c r="DU167">
        <v>1665062474.5</v>
      </c>
      <c r="DV167">
        <v>8</v>
      </c>
      <c r="DW167">
        <v>-4.1000000000000002E-2</v>
      </c>
      <c r="DX167">
        <v>-0.11700000000000001</v>
      </c>
      <c r="DY167">
        <v>-0.78400000000000003</v>
      </c>
      <c r="DZ167">
        <v>0.32200000000000001</v>
      </c>
      <c r="EA167">
        <v>415</v>
      </c>
      <c r="EB167">
        <v>32</v>
      </c>
      <c r="EC167">
        <v>0.34</v>
      </c>
      <c r="ED167">
        <v>0.23</v>
      </c>
      <c r="EE167">
        <v>-30.32321219512195</v>
      </c>
      <c r="EF167">
        <v>-2.0714738675958531</v>
      </c>
      <c r="EG167">
        <v>0.2090479104790792</v>
      </c>
      <c r="EH167">
        <v>0</v>
      </c>
      <c r="EI167">
        <v>989.72579411764696</v>
      </c>
      <c r="EJ167">
        <v>14.699755522055771</v>
      </c>
      <c r="EK167">
        <v>1.4547229932273029</v>
      </c>
      <c r="EL167">
        <v>0</v>
      </c>
      <c r="EM167">
        <v>1.2360282926829269</v>
      </c>
      <c r="EN167">
        <v>-1.8163066202089559E-2</v>
      </c>
      <c r="EO167">
        <v>3.659977277311197E-3</v>
      </c>
      <c r="EP167">
        <v>1</v>
      </c>
      <c r="EQ167">
        <v>1</v>
      </c>
      <c r="ER167">
        <v>3</v>
      </c>
      <c r="ES167" t="s">
        <v>391</v>
      </c>
      <c r="ET167">
        <v>3.3692600000000001</v>
      </c>
      <c r="EU167">
        <v>2.8936799999999998</v>
      </c>
      <c r="EV167">
        <v>0.177673</v>
      </c>
      <c r="EW167">
        <v>0.18368599999999999</v>
      </c>
      <c r="EX167">
        <v>0.137826</v>
      </c>
      <c r="EY167">
        <v>0.13668</v>
      </c>
      <c r="EZ167">
        <v>28399</v>
      </c>
      <c r="FA167">
        <v>24554.1</v>
      </c>
      <c r="FB167">
        <v>30874.7</v>
      </c>
      <c r="FC167">
        <v>28042.3</v>
      </c>
      <c r="FD167">
        <v>35085.199999999997</v>
      </c>
      <c r="FE167">
        <v>34183.5</v>
      </c>
      <c r="FF167">
        <v>40261.800000000003</v>
      </c>
      <c r="FG167">
        <v>39113.699999999997</v>
      </c>
      <c r="FH167">
        <v>2.3071999999999999</v>
      </c>
      <c r="FI167">
        <v>2.1713</v>
      </c>
      <c r="FJ167">
        <v>0</v>
      </c>
      <c r="FK167">
        <v>8.5361300000000001E-2</v>
      </c>
      <c r="FL167">
        <v>999.9</v>
      </c>
      <c r="FM167">
        <v>32.381500000000003</v>
      </c>
      <c r="FN167">
        <v>58.9</v>
      </c>
      <c r="FO167">
        <v>38.799999999999997</v>
      </c>
      <c r="FP167">
        <v>40.519300000000001</v>
      </c>
      <c r="FQ167">
        <v>50.590899999999998</v>
      </c>
      <c r="FR167">
        <v>30.7973</v>
      </c>
      <c r="FS167">
        <v>2</v>
      </c>
      <c r="FT167">
        <v>0.65407800000000005</v>
      </c>
      <c r="FU167">
        <v>1.05027</v>
      </c>
      <c r="FV167">
        <v>20.205300000000001</v>
      </c>
      <c r="FW167">
        <v>5.2147399999999999</v>
      </c>
      <c r="FX167">
        <v>11.974</v>
      </c>
      <c r="FY167">
        <v>4.9903500000000003</v>
      </c>
      <c r="FZ167">
        <v>3.2925</v>
      </c>
      <c r="GA167">
        <v>9999</v>
      </c>
      <c r="GB167">
        <v>9999</v>
      </c>
      <c r="GC167">
        <v>9999</v>
      </c>
      <c r="GD167">
        <v>999.9</v>
      </c>
      <c r="GE167">
        <v>4.9713900000000004</v>
      </c>
      <c r="GF167">
        <v>1.8742399999999999</v>
      </c>
      <c r="GG167">
        <v>1.87052</v>
      </c>
      <c r="GH167">
        <v>1.8701399999999999</v>
      </c>
      <c r="GI167">
        <v>1.8747100000000001</v>
      </c>
      <c r="GJ167">
        <v>1.87148</v>
      </c>
      <c r="GK167">
        <v>1.8669100000000001</v>
      </c>
      <c r="GL167">
        <v>1.87791</v>
      </c>
      <c r="GM167">
        <v>0</v>
      </c>
      <c r="GN167">
        <v>0</v>
      </c>
      <c r="GO167">
        <v>0</v>
      </c>
      <c r="GP167">
        <v>0</v>
      </c>
      <c r="GQ167" t="s">
        <v>384</v>
      </c>
      <c r="GR167" t="s">
        <v>385</v>
      </c>
      <c r="GS167" t="s">
        <v>386</v>
      </c>
      <c r="GT167" t="s">
        <v>386</v>
      </c>
      <c r="GU167" t="s">
        <v>386</v>
      </c>
      <c r="GV167" t="s">
        <v>386</v>
      </c>
      <c r="GW167">
        <v>0</v>
      </c>
      <c r="GX167">
        <v>100</v>
      </c>
      <c r="GY167">
        <v>100</v>
      </c>
      <c r="GZ167">
        <v>-0.78400000000000003</v>
      </c>
      <c r="HA167">
        <v>0.3221</v>
      </c>
      <c r="HB167">
        <v>-0.78395000000000437</v>
      </c>
      <c r="HC167">
        <v>0</v>
      </c>
      <c r="HD167">
        <v>0</v>
      </c>
      <c r="HE167">
        <v>0</v>
      </c>
      <c r="HF167">
        <v>0.32204000000000832</v>
      </c>
      <c r="HG167">
        <v>0</v>
      </c>
      <c r="HH167">
        <v>0</v>
      </c>
      <c r="HI167">
        <v>0</v>
      </c>
      <c r="HJ167">
        <v>-1</v>
      </c>
      <c r="HK167">
        <v>-1</v>
      </c>
      <c r="HL167">
        <v>-1</v>
      </c>
      <c r="HM167">
        <v>-1</v>
      </c>
      <c r="HN167">
        <v>52.9</v>
      </c>
      <c r="HO167">
        <v>52.9</v>
      </c>
      <c r="HP167">
        <v>2.7307100000000002</v>
      </c>
      <c r="HQ167">
        <v>2.5415000000000001</v>
      </c>
      <c r="HR167">
        <v>2.1484399999999999</v>
      </c>
      <c r="HS167">
        <v>2.5805699999999998</v>
      </c>
      <c r="HT167">
        <v>2.5451700000000002</v>
      </c>
      <c r="HU167">
        <v>2.2595200000000002</v>
      </c>
      <c r="HV167">
        <v>42.939</v>
      </c>
      <c r="HW167">
        <v>13.869400000000001</v>
      </c>
      <c r="HX167">
        <v>18</v>
      </c>
      <c r="HY167">
        <v>694.51900000000001</v>
      </c>
      <c r="HZ167">
        <v>717.11699999999996</v>
      </c>
      <c r="IA167">
        <v>31.0017</v>
      </c>
      <c r="IB167">
        <v>35.707500000000003</v>
      </c>
      <c r="IC167">
        <v>29.9998</v>
      </c>
      <c r="ID167">
        <v>35.5685</v>
      </c>
      <c r="IE167">
        <v>35.526899999999998</v>
      </c>
      <c r="IF167">
        <v>54.747900000000001</v>
      </c>
      <c r="IG167">
        <v>27.603300000000001</v>
      </c>
      <c r="IH167">
        <v>63.188899999999997</v>
      </c>
      <c r="II167">
        <v>31</v>
      </c>
      <c r="IJ167">
        <v>1016.99</v>
      </c>
      <c r="IK167">
        <v>31.762599999999999</v>
      </c>
      <c r="IL167">
        <v>98.413600000000002</v>
      </c>
      <c r="IM167">
        <v>98.478099999999998</v>
      </c>
    </row>
    <row r="168" spans="1:247" x14ac:dyDescent="0.2">
      <c r="A168">
        <v>153</v>
      </c>
      <c r="B168">
        <v>1665065655.0999999</v>
      </c>
      <c r="C168">
        <v>606.5</v>
      </c>
      <c r="D168" t="s">
        <v>692</v>
      </c>
      <c r="E168" t="s">
        <v>693</v>
      </c>
      <c r="F168">
        <v>4</v>
      </c>
      <c r="G168">
        <v>1665065653.0999999</v>
      </c>
      <c r="H168">
        <f t="shared" si="68"/>
        <v>1.3977823868748711E-3</v>
      </c>
      <c r="I168">
        <f t="shared" si="69"/>
        <v>1.3977823868748711</v>
      </c>
      <c r="J168">
        <f t="shared" si="70"/>
        <v>21.692082080187195</v>
      </c>
      <c r="K168">
        <f t="shared" si="71"/>
        <v>976.83299999999986</v>
      </c>
      <c r="L168">
        <f t="shared" si="72"/>
        <v>458.5499973266912</v>
      </c>
      <c r="M168">
        <f t="shared" si="73"/>
        <v>46.384101557860909</v>
      </c>
      <c r="N168">
        <f t="shared" si="74"/>
        <v>98.810427088039944</v>
      </c>
      <c r="O168">
        <f t="shared" si="75"/>
        <v>7.0916652439466196E-2</v>
      </c>
      <c r="P168">
        <f t="shared" si="76"/>
        <v>2.7657705667975616</v>
      </c>
      <c r="Q168">
        <f t="shared" si="77"/>
        <v>6.9921746054759759E-2</v>
      </c>
      <c r="R168">
        <f t="shared" si="78"/>
        <v>4.3789316838804833E-2</v>
      </c>
      <c r="S168">
        <f t="shared" si="79"/>
        <v>194.4270356124569</v>
      </c>
      <c r="T168">
        <f t="shared" si="80"/>
        <v>34.74302731838749</v>
      </c>
      <c r="U168">
        <f t="shared" si="81"/>
        <v>33.769285714285722</v>
      </c>
      <c r="V168">
        <f t="shared" si="82"/>
        <v>5.2746328826833313</v>
      </c>
      <c r="W168">
        <f t="shared" si="83"/>
        <v>62.76065952198033</v>
      </c>
      <c r="X168">
        <f t="shared" si="84"/>
        <v>3.3385917710662292</v>
      </c>
      <c r="Y168">
        <f t="shared" si="85"/>
        <v>5.3195613247132494</v>
      </c>
      <c r="Z168">
        <f t="shared" si="86"/>
        <v>1.9360411116171021</v>
      </c>
      <c r="AA168">
        <f t="shared" si="87"/>
        <v>-61.642203261181812</v>
      </c>
      <c r="AB168">
        <f t="shared" si="88"/>
        <v>22.647408925423179</v>
      </c>
      <c r="AC168">
        <f t="shared" si="89"/>
        <v>1.8909137894425196</v>
      </c>
      <c r="AD168">
        <f t="shared" si="90"/>
        <v>157.3231550661408</v>
      </c>
      <c r="AE168">
        <f t="shared" si="91"/>
        <v>31.964607116820904</v>
      </c>
      <c r="AF168">
        <f t="shared" si="92"/>
        <v>1.4069952075471313</v>
      </c>
      <c r="AG168">
        <f t="shared" si="93"/>
        <v>21.692082080187195</v>
      </c>
      <c r="AH168">
        <v>1040.249191358248</v>
      </c>
      <c r="AI168">
        <v>1012.715151515151</v>
      </c>
      <c r="AJ168">
        <v>1.6947124697988609</v>
      </c>
      <c r="AK168">
        <v>66.416550813611067</v>
      </c>
      <c r="AL168">
        <f t="shared" si="94"/>
        <v>1.3977823868748711</v>
      </c>
      <c r="AM168">
        <v>31.75255645425657</v>
      </c>
      <c r="AN168">
        <v>33.000626666666641</v>
      </c>
      <c r="AO168">
        <v>-8.358351206503541E-5</v>
      </c>
      <c r="AP168">
        <v>79.004078207123655</v>
      </c>
      <c r="AQ168">
        <v>9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47143.032392423091</v>
      </c>
      <c r="AV168" t="s">
        <v>379</v>
      </c>
      <c r="AW168" t="s">
        <v>379</v>
      </c>
      <c r="AX168">
        <v>0</v>
      </c>
      <c r="AY168">
        <v>0</v>
      </c>
      <c r="AZ168">
        <v>261</v>
      </c>
      <c r="BA168">
        <v>1000</v>
      </c>
      <c r="BB168" t="s">
        <v>380</v>
      </c>
      <c r="BC168">
        <v>1176.155</v>
      </c>
      <c r="BD168">
        <v>1226.1110000000001</v>
      </c>
      <c r="BE168">
        <v>1216</v>
      </c>
      <c r="BF168">
        <v>1.4603136E-4</v>
      </c>
      <c r="BG168">
        <v>9.7405935999999986E-4</v>
      </c>
      <c r="BH168">
        <v>4.7597999359999997E-2</v>
      </c>
      <c r="BI168">
        <v>7.5799999999999999E-4</v>
      </c>
      <c r="BJ168">
        <f t="shared" si="98"/>
        <v>1200.002857142857</v>
      </c>
      <c r="BK168">
        <f t="shared" si="99"/>
        <v>1009.5083997992003</v>
      </c>
      <c r="BL168">
        <f t="shared" si="100"/>
        <v>0.84125499684457927</v>
      </c>
      <c r="BM168">
        <f t="shared" si="101"/>
        <v>0.16202214391003814</v>
      </c>
      <c r="BN168">
        <v>6</v>
      </c>
      <c r="BO168">
        <v>0.5</v>
      </c>
      <c r="BP168" t="s">
        <v>381</v>
      </c>
      <c r="BQ168">
        <v>2</v>
      </c>
      <c r="BR168" t="b">
        <v>1</v>
      </c>
      <c r="BS168">
        <v>1665065653.0999999</v>
      </c>
      <c r="BT168">
        <v>976.83299999999986</v>
      </c>
      <c r="BU168">
        <v>1007.607142857143</v>
      </c>
      <c r="BV168">
        <v>33.005085714285713</v>
      </c>
      <c r="BW168">
        <v>31.749199999999998</v>
      </c>
      <c r="BX168">
        <v>977.61685714285716</v>
      </c>
      <c r="BY168">
        <v>32.683057142857137</v>
      </c>
      <c r="BZ168">
        <v>650.00685714285714</v>
      </c>
      <c r="CA168">
        <v>101.0538571428571</v>
      </c>
      <c r="CB168">
        <v>0.1000013857142857</v>
      </c>
      <c r="CC168">
        <v>33.921171428571427</v>
      </c>
      <c r="CD168">
        <v>999.89999999999986</v>
      </c>
      <c r="CE168">
        <v>33.769285714285722</v>
      </c>
      <c r="CF168">
        <v>0</v>
      </c>
      <c r="CG168">
        <v>0</v>
      </c>
      <c r="CH168">
        <v>8999.4657142857141</v>
      </c>
      <c r="CI168">
        <v>0</v>
      </c>
      <c r="CJ168">
        <v>2370.994285714286</v>
      </c>
      <c r="CK168">
        <v>-30.773542857142861</v>
      </c>
      <c r="CL168">
        <v>1010.172857142857</v>
      </c>
      <c r="CM168">
        <v>1040.6471428571431</v>
      </c>
      <c r="CN168">
        <v>1.2558771428571429</v>
      </c>
      <c r="CO168">
        <v>1007.607142857143</v>
      </c>
      <c r="CP168">
        <v>31.749199999999998</v>
      </c>
      <c r="CQ168">
        <v>3.3352914285714279</v>
      </c>
      <c r="CR168">
        <v>3.2083814285714278</v>
      </c>
      <c r="CS168">
        <v>25.803828571428571</v>
      </c>
      <c r="CT168">
        <v>25.15081428571429</v>
      </c>
      <c r="CU168">
        <v>1200.002857142857</v>
      </c>
      <c r="CV168">
        <v>0.95799014285714279</v>
      </c>
      <c r="CW168">
        <v>4.2009757142857138E-2</v>
      </c>
      <c r="CX168">
        <v>0</v>
      </c>
      <c r="CY168">
        <v>993.16928571428559</v>
      </c>
      <c r="CZ168">
        <v>5.0001600000000002</v>
      </c>
      <c r="DA168">
        <v>15749.514285714289</v>
      </c>
      <c r="DB168">
        <v>9515.1614285714295</v>
      </c>
      <c r="DC168">
        <v>47.330000000000013</v>
      </c>
      <c r="DD168">
        <v>49.186999999999998</v>
      </c>
      <c r="DE168">
        <v>48.375</v>
      </c>
      <c r="DF168">
        <v>48.160428571428568</v>
      </c>
      <c r="DG168">
        <v>49.017714285714291</v>
      </c>
      <c r="DH168">
        <v>1144.802857142857</v>
      </c>
      <c r="DI168">
        <v>50.2</v>
      </c>
      <c r="DJ168">
        <v>0</v>
      </c>
      <c r="DK168">
        <v>2892.2000000476842</v>
      </c>
      <c r="DL168">
        <v>0</v>
      </c>
      <c r="DM168">
        <v>991.61184615384616</v>
      </c>
      <c r="DN168">
        <v>17.067282066281209</v>
      </c>
      <c r="DO168">
        <v>312.37264979909583</v>
      </c>
      <c r="DP168">
        <v>15718.31923076923</v>
      </c>
      <c r="DQ168">
        <v>15</v>
      </c>
      <c r="DR168">
        <v>1665062474.5</v>
      </c>
      <c r="DS168" t="s">
        <v>382</v>
      </c>
      <c r="DT168">
        <v>1665062474.5</v>
      </c>
      <c r="DU168">
        <v>1665062474.5</v>
      </c>
      <c r="DV168">
        <v>8</v>
      </c>
      <c r="DW168">
        <v>-4.1000000000000002E-2</v>
      </c>
      <c r="DX168">
        <v>-0.11700000000000001</v>
      </c>
      <c r="DY168">
        <v>-0.78400000000000003</v>
      </c>
      <c r="DZ168">
        <v>0.32200000000000001</v>
      </c>
      <c r="EA168">
        <v>415</v>
      </c>
      <c r="EB168">
        <v>32</v>
      </c>
      <c r="EC168">
        <v>0.34</v>
      </c>
      <c r="ED168">
        <v>0.23</v>
      </c>
      <c r="EE168">
        <v>-30.473102439024391</v>
      </c>
      <c r="EF168">
        <v>-1.9084097560975799</v>
      </c>
      <c r="EG168">
        <v>0.19203644787155469</v>
      </c>
      <c r="EH168">
        <v>0</v>
      </c>
      <c r="EI168">
        <v>990.83655882352934</v>
      </c>
      <c r="EJ168">
        <v>15.803621090840551</v>
      </c>
      <c r="EK168">
        <v>1.566256462193631</v>
      </c>
      <c r="EL168">
        <v>0</v>
      </c>
      <c r="EM168">
        <v>1.2390624390243901</v>
      </c>
      <c r="EN168">
        <v>4.5218257839725967E-2</v>
      </c>
      <c r="EO168">
        <v>8.3952979814597133E-3</v>
      </c>
      <c r="EP168">
        <v>1</v>
      </c>
      <c r="EQ168">
        <v>1</v>
      </c>
      <c r="ER168">
        <v>3</v>
      </c>
      <c r="ES168" t="s">
        <v>391</v>
      </c>
      <c r="ET168">
        <v>3.3693900000000001</v>
      </c>
      <c r="EU168">
        <v>2.8937599999999999</v>
      </c>
      <c r="EV168">
        <v>0.178457</v>
      </c>
      <c r="EW168">
        <v>0.18449199999999999</v>
      </c>
      <c r="EX168">
        <v>0.137798</v>
      </c>
      <c r="EY168">
        <v>0.13661499999999999</v>
      </c>
      <c r="EZ168">
        <v>28372.6</v>
      </c>
      <c r="FA168">
        <v>24529.7</v>
      </c>
      <c r="FB168">
        <v>30875.599999999999</v>
      </c>
      <c r="FC168">
        <v>28042.3</v>
      </c>
      <c r="FD168">
        <v>35087.1</v>
      </c>
      <c r="FE168">
        <v>34185.699999999997</v>
      </c>
      <c r="FF168">
        <v>40262.699999999997</v>
      </c>
      <c r="FG168">
        <v>39113.199999999997</v>
      </c>
      <c r="FH168">
        <v>2.3072499999999998</v>
      </c>
      <c r="FI168">
        <v>2.1714000000000002</v>
      </c>
      <c r="FJ168">
        <v>0</v>
      </c>
      <c r="FK168">
        <v>8.5517800000000005E-2</v>
      </c>
      <c r="FL168">
        <v>999.9</v>
      </c>
      <c r="FM168">
        <v>32.401499999999999</v>
      </c>
      <c r="FN168">
        <v>58.9</v>
      </c>
      <c r="FO168">
        <v>38.799999999999997</v>
      </c>
      <c r="FP168">
        <v>40.518999999999998</v>
      </c>
      <c r="FQ168">
        <v>50.710900000000002</v>
      </c>
      <c r="FR168">
        <v>30.793299999999999</v>
      </c>
      <c r="FS168">
        <v>2</v>
      </c>
      <c r="FT168">
        <v>0.65368400000000004</v>
      </c>
      <c r="FU168">
        <v>1.0568599999999999</v>
      </c>
      <c r="FV168">
        <v>20.205200000000001</v>
      </c>
      <c r="FW168">
        <v>5.2145900000000003</v>
      </c>
      <c r="FX168">
        <v>11.974</v>
      </c>
      <c r="FY168">
        <v>4.99</v>
      </c>
      <c r="FZ168">
        <v>3.2924799999999999</v>
      </c>
      <c r="GA168">
        <v>9999</v>
      </c>
      <c r="GB168">
        <v>9999</v>
      </c>
      <c r="GC168">
        <v>9999</v>
      </c>
      <c r="GD168">
        <v>999.9</v>
      </c>
      <c r="GE168">
        <v>4.9713900000000004</v>
      </c>
      <c r="GF168">
        <v>1.8742399999999999</v>
      </c>
      <c r="GG168">
        <v>1.8705000000000001</v>
      </c>
      <c r="GH168">
        <v>1.87012</v>
      </c>
      <c r="GI168">
        <v>1.87469</v>
      </c>
      <c r="GJ168">
        <v>1.87148</v>
      </c>
      <c r="GK168">
        <v>1.8669199999999999</v>
      </c>
      <c r="GL168">
        <v>1.8778999999999999</v>
      </c>
      <c r="GM168">
        <v>0</v>
      </c>
      <c r="GN168">
        <v>0</v>
      </c>
      <c r="GO168">
        <v>0</v>
      </c>
      <c r="GP168">
        <v>0</v>
      </c>
      <c r="GQ168" t="s">
        <v>384</v>
      </c>
      <c r="GR168" t="s">
        <v>385</v>
      </c>
      <c r="GS168" t="s">
        <v>386</v>
      </c>
      <c r="GT168" t="s">
        <v>386</v>
      </c>
      <c r="GU168" t="s">
        <v>386</v>
      </c>
      <c r="GV168" t="s">
        <v>386</v>
      </c>
      <c r="GW168">
        <v>0</v>
      </c>
      <c r="GX168">
        <v>100</v>
      </c>
      <c r="GY168">
        <v>100</v>
      </c>
      <c r="GZ168">
        <v>-0.78400000000000003</v>
      </c>
      <c r="HA168">
        <v>0.32200000000000001</v>
      </c>
      <c r="HB168">
        <v>-0.78395000000000437</v>
      </c>
      <c r="HC168">
        <v>0</v>
      </c>
      <c r="HD168">
        <v>0</v>
      </c>
      <c r="HE168">
        <v>0</v>
      </c>
      <c r="HF168">
        <v>0.32204000000000832</v>
      </c>
      <c r="HG168">
        <v>0</v>
      </c>
      <c r="HH168">
        <v>0</v>
      </c>
      <c r="HI168">
        <v>0</v>
      </c>
      <c r="HJ168">
        <v>-1</v>
      </c>
      <c r="HK168">
        <v>-1</v>
      </c>
      <c r="HL168">
        <v>-1</v>
      </c>
      <c r="HM168">
        <v>-1</v>
      </c>
      <c r="HN168">
        <v>53</v>
      </c>
      <c r="HO168">
        <v>53</v>
      </c>
      <c r="HP168">
        <v>2.7453599999999998</v>
      </c>
      <c r="HQ168">
        <v>2.5341800000000001</v>
      </c>
      <c r="HR168">
        <v>2.1484399999999999</v>
      </c>
      <c r="HS168">
        <v>2.5805699999999998</v>
      </c>
      <c r="HT168">
        <v>2.5451700000000002</v>
      </c>
      <c r="HU168">
        <v>2.3132299999999999</v>
      </c>
      <c r="HV168">
        <v>42.966000000000001</v>
      </c>
      <c r="HW168">
        <v>13.8781</v>
      </c>
      <c r="HX168">
        <v>18</v>
      </c>
      <c r="HY168">
        <v>694.524</v>
      </c>
      <c r="HZ168">
        <v>717.17600000000004</v>
      </c>
      <c r="IA168">
        <v>31.001799999999999</v>
      </c>
      <c r="IB168">
        <v>35.7044</v>
      </c>
      <c r="IC168">
        <v>29.999700000000001</v>
      </c>
      <c r="ID168">
        <v>35.565199999999997</v>
      </c>
      <c r="IE168">
        <v>35.523600000000002</v>
      </c>
      <c r="IF168">
        <v>55.041200000000003</v>
      </c>
      <c r="IG168">
        <v>27.603300000000001</v>
      </c>
      <c r="IH168">
        <v>63.188899999999997</v>
      </c>
      <c r="II168">
        <v>31</v>
      </c>
      <c r="IJ168">
        <v>1023.68</v>
      </c>
      <c r="IK168">
        <v>31.762599999999999</v>
      </c>
      <c r="IL168">
        <v>98.4161</v>
      </c>
      <c r="IM168">
        <v>98.4773</v>
      </c>
    </row>
    <row r="169" spans="1:247" x14ac:dyDescent="0.2">
      <c r="A169">
        <v>154</v>
      </c>
      <c r="B169">
        <v>1665065659.0999999</v>
      </c>
      <c r="C169">
        <v>610.5</v>
      </c>
      <c r="D169" t="s">
        <v>694</v>
      </c>
      <c r="E169" t="s">
        <v>695</v>
      </c>
      <c r="F169">
        <v>4</v>
      </c>
      <c r="G169">
        <v>1665065656.7874999</v>
      </c>
      <c r="H169">
        <f t="shared" si="68"/>
        <v>1.4034904882071059E-3</v>
      </c>
      <c r="I169">
        <f t="shared" si="69"/>
        <v>1.403490488207106</v>
      </c>
      <c r="J169">
        <f t="shared" si="70"/>
        <v>21.664827751351776</v>
      </c>
      <c r="K169">
        <f t="shared" si="71"/>
        <v>982.94425000000001</v>
      </c>
      <c r="L169">
        <f t="shared" si="72"/>
        <v>464.79924214328497</v>
      </c>
      <c r="M169">
        <f t="shared" si="73"/>
        <v>47.016213071717729</v>
      </c>
      <c r="N169">
        <f t="shared" si="74"/>
        <v>99.428553460018691</v>
      </c>
      <c r="O169">
        <f t="shared" si="75"/>
        <v>7.0890082050000247E-2</v>
      </c>
      <c r="P169">
        <f t="shared" si="76"/>
        <v>2.7653418264025005</v>
      </c>
      <c r="Q169">
        <f t="shared" si="77"/>
        <v>6.989576360998348E-2</v>
      </c>
      <c r="R169">
        <f t="shared" si="78"/>
        <v>4.3773025924660092E-2</v>
      </c>
      <c r="S169">
        <f t="shared" si="79"/>
        <v>194.42003323749182</v>
      </c>
      <c r="T169">
        <f t="shared" si="80"/>
        <v>34.756637537437882</v>
      </c>
      <c r="U169">
        <f t="shared" si="81"/>
        <v>33.795225000000002</v>
      </c>
      <c r="V169">
        <f t="shared" si="82"/>
        <v>5.2822823836322064</v>
      </c>
      <c r="W169">
        <f t="shared" si="83"/>
        <v>62.690675816446408</v>
      </c>
      <c r="X169">
        <f t="shared" si="84"/>
        <v>3.3376811480632012</v>
      </c>
      <c r="Y169">
        <f t="shared" si="85"/>
        <v>5.3240471642635994</v>
      </c>
      <c r="Z169">
        <f t="shared" si="86"/>
        <v>1.9446012355690052</v>
      </c>
      <c r="AA169">
        <f t="shared" si="87"/>
        <v>-61.893930529933371</v>
      </c>
      <c r="AB169">
        <f t="shared" si="88"/>
        <v>21.028454560273875</v>
      </c>
      <c r="AC169">
        <f t="shared" si="89"/>
        <v>1.756365995097074</v>
      </c>
      <c r="AD169">
        <f t="shared" si="90"/>
        <v>155.31092326292941</v>
      </c>
      <c r="AE169">
        <f t="shared" si="91"/>
        <v>32.089758720021834</v>
      </c>
      <c r="AF169">
        <f t="shared" si="92"/>
        <v>1.4058729443232896</v>
      </c>
      <c r="AG169">
        <f t="shared" si="93"/>
        <v>21.664827751351776</v>
      </c>
      <c r="AH169">
        <v>1047.231103906767</v>
      </c>
      <c r="AI169">
        <v>1019.605636363637</v>
      </c>
      <c r="AJ169">
        <v>1.723777217500521</v>
      </c>
      <c r="AK169">
        <v>66.416550813611067</v>
      </c>
      <c r="AL169">
        <f t="shared" si="94"/>
        <v>1.403490488207106</v>
      </c>
      <c r="AM169">
        <v>31.74104151350096</v>
      </c>
      <c r="AN169">
        <v>32.994323030303043</v>
      </c>
      <c r="AO169">
        <v>-1.025491317484798E-4</v>
      </c>
      <c r="AP169">
        <v>79.004078207123655</v>
      </c>
      <c r="AQ169">
        <v>9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47128.961242808058</v>
      </c>
      <c r="AV169" t="s">
        <v>379</v>
      </c>
      <c r="AW169" t="s">
        <v>379</v>
      </c>
      <c r="AX169">
        <v>0</v>
      </c>
      <c r="AY169">
        <v>0</v>
      </c>
      <c r="AZ169">
        <v>261</v>
      </c>
      <c r="BA169">
        <v>1000</v>
      </c>
      <c r="BB169" t="s">
        <v>380</v>
      </c>
      <c r="BC169">
        <v>1176.155</v>
      </c>
      <c r="BD169">
        <v>1226.1110000000001</v>
      </c>
      <c r="BE169">
        <v>1216</v>
      </c>
      <c r="BF169">
        <v>1.4603136E-4</v>
      </c>
      <c r="BG169">
        <v>9.7405935999999986E-4</v>
      </c>
      <c r="BH169">
        <v>4.7597999359999997E-2</v>
      </c>
      <c r="BI169">
        <v>7.5799999999999999E-4</v>
      </c>
      <c r="BJ169">
        <f t="shared" si="98"/>
        <v>1199.9612500000001</v>
      </c>
      <c r="BK169">
        <f t="shared" si="99"/>
        <v>1009.4732622992186</v>
      </c>
      <c r="BL169">
        <f t="shared" si="100"/>
        <v>0.84125488410498139</v>
      </c>
      <c r="BM169">
        <f t="shared" si="101"/>
        <v>0.162021926322614</v>
      </c>
      <c r="BN169">
        <v>6</v>
      </c>
      <c r="BO169">
        <v>0.5</v>
      </c>
      <c r="BP169" t="s">
        <v>381</v>
      </c>
      <c r="BQ169">
        <v>2</v>
      </c>
      <c r="BR169" t="b">
        <v>1</v>
      </c>
      <c r="BS169">
        <v>1665065656.7874999</v>
      </c>
      <c r="BT169">
        <v>982.94425000000001</v>
      </c>
      <c r="BU169">
        <v>1013.8412499999999</v>
      </c>
      <c r="BV169">
        <v>32.996099999999998</v>
      </c>
      <c r="BW169">
        <v>31.741187499999999</v>
      </c>
      <c r="BX169">
        <v>983.72825</v>
      </c>
      <c r="BY169">
        <v>32.674075000000002</v>
      </c>
      <c r="BZ169">
        <v>649.99812500000007</v>
      </c>
      <c r="CA169">
        <v>101.05387500000001</v>
      </c>
      <c r="CB169">
        <v>9.9932512500000001E-2</v>
      </c>
      <c r="CC169">
        <v>33.936275000000002</v>
      </c>
      <c r="CD169">
        <v>999.9</v>
      </c>
      <c r="CE169">
        <v>33.795225000000002</v>
      </c>
      <c r="CF169">
        <v>0</v>
      </c>
      <c r="CG169">
        <v>0</v>
      </c>
      <c r="CH169">
        <v>8997.1862499999988</v>
      </c>
      <c r="CI169">
        <v>0</v>
      </c>
      <c r="CJ169">
        <v>2382.266250000001</v>
      </c>
      <c r="CK169">
        <v>-30.897475</v>
      </c>
      <c r="CL169">
        <v>1016.4825</v>
      </c>
      <c r="CM169">
        <v>1047.0775000000001</v>
      </c>
      <c r="CN169">
        <v>1.2549112499999999</v>
      </c>
      <c r="CO169">
        <v>1013.8412499999999</v>
      </c>
      <c r="CP169">
        <v>31.741187499999999</v>
      </c>
      <c r="CQ169">
        <v>3.33439</v>
      </c>
      <c r="CR169">
        <v>3.2075762499999998</v>
      </c>
      <c r="CS169">
        <v>25.799275000000002</v>
      </c>
      <c r="CT169">
        <v>25.146587499999999</v>
      </c>
      <c r="CU169">
        <v>1199.9612500000001</v>
      </c>
      <c r="CV169">
        <v>0.95799449999999997</v>
      </c>
      <c r="CW169">
        <v>4.2005349999999997E-2</v>
      </c>
      <c r="CX169">
        <v>0</v>
      </c>
      <c r="CY169">
        <v>994.23325</v>
      </c>
      <c r="CZ169">
        <v>5.0001600000000002</v>
      </c>
      <c r="DA169">
        <v>15735.0875</v>
      </c>
      <c r="DB169">
        <v>9514.8587499999994</v>
      </c>
      <c r="DC169">
        <v>47.311999999999998</v>
      </c>
      <c r="DD169">
        <v>49.186999999999998</v>
      </c>
      <c r="DE169">
        <v>48.390500000000003</v>
      </c>
      <c r="DF169">
        <v>48.140500000000003</v>
      </c>
      <c r="DG169">
        <v>49.015500000000003</v>
      </c>
      <c r="DH169">
        <v>1144.7674999999999</v>
      </c>
      <c r="DI169">
        <v>50.193750000000001</v>
      </c>
      <c r="DJ169">
        <v>0</v>
      </c>
      <c r="DK169">
        <v>2895.7999999523158</v>
      </c>
      <c r="DL169">
        <v>0</v>
      </c>
      <c r="DM169">
        <v>992.61</v>
      </c>
      <c r="DN169">
        <v>18.158632495746481</v>
      </c>
      <c r="DO169">
        <v>156.943590133832</v>
      </c>
      <c r="DP169">
        <v>15725.892307692309</v>
      </c>
      <c r="DQ169">
        <v>15</v>
      </c>
      <c r="DR169">
        <v>1665062474.5</v>
      </c>
      <c r="DS169" t="s">
        <v>382</v>
      </c>
      <c r="DT169">
        <v>1665062474.5</v>
      </c>
      <c r="DU169">
        <v>1665062474.5</v>
      </c>
      <c r="DV169">
        <v>8</v>
      </c>
      <c r="DW169">
        <v>-4.1000000000000002E-2</v>
      </c>
      <c r="DX169">
        <v>-0.11700000000000001</v>
      </c>
      <c r="DY169">
        <v>-0.78400000000000003</v>
      </c>
      <c r="DZ169">
        <v>0.32200000000000001</v>
      </c>
      <c r="EA169">
        <v>415</v>
      </c>
      <c r="EB169">
        <v>32</v>
      </c>
      <c r="EC169">
        <v>0.34</v>
      </c>
      <c r="ED169">
        <v>0.23</v>
      </c>
      <c r="EE169">
        <v>-30.577280487804881</v>
      </c>
      <c r="EF169">
        <v>-1.960659930313654</v>
      </c>
      <c r="EG169">
        <v>0.19746793653841041</v>
      </c>
      <c r="EH169">
        <v>0</v>
      </c>
      <c r="EI169">
        <v>991.64811764705883</v>
      </c>
      <c r="EJ169">
        <v>16.775584422656699</v>
      </c>
      <c r="EK169">
        <v>1.6603929684531329</v>
      </c>
      <c r="EL169">
        <v>0</v>
      </c>
      <c r="EM169">
        <v>1.241275853658536</v>
      </c>
      <c r="EN169">
        <v>8.380808362369141E-2</v>
      </c>
      <c r="EO169">
        <v>1.018713870539586E-2</v>
      </c>
      <c r="EP169">
        <v>1</v>
      </c>
      <c r="EQ169">
        <v>1</v>
      </c>
      <c r="ER169">
        <v>3</v>
      </c>
      <c r="ES169" t="s">
        <v>391</v>
      </c>
      <c r="ET169">
        <v>3.3691800000000001</v>
      </c>
      <c r="EU169">
        <v>2.89337</v>
      </c>
      <c r="EV169">
        <v>0.17924300000000001</v>
      </c>
      <c r="EW169">
        <v>0.18528</v>
      </c>
      <c r="EX169">
        <v>0.13778299999999999</v>
      </c>
      <c r="EY169">
        <v>0.13661200000000001</v>
      </c>
      <c r="EZ169">
        <v>28345.4</v>
      </c>
      <c r="FA169">
        <v>24506.5</v>
      </c>
      <c r="FB169">
        <v>30875.7</v>
      </c>
      <c r="FC169">
        <v>28042.9</v>
      </c>
      <c r="FD169">
        <v>35087.699999999997</v>
      </c>
      <c r="FE169">
        <v>34186.9</v>
      </c>
      <c r="FF169">
        <v>40262.6</v>
      </c>
      <c r="FG169">
        <v>39114.5</v>
      </c>
      <c r="FH169">
        <v>2.3069700000000002</v>
      </c>
      <c r="FI169">
        <v>2.1717300000000002</v>
      </c>
      <c r="FJ169">
        <v>0</v>
      </c>
      <c r="FK169">
        <v>8.4765300000000002E-2</v>
      </c>
      <c r="FL169">
        <v>999.9</v>
      </c>
      <c r="FM169">
        <v>32.424300000000002</v>
      </c>
      <c r="FN169">
        <v>58.8</v>
      </c>
      <c r="FO169">
        <v>38.799999999999997</v>
      </c>
      <c r="FP169">
        <v>40.4512</v>
      </c>
      <c r="FQ169">
        <v>51.160899999999998</v>
      </c>
      <c r="FR169">
        <v>30.729199999999999</v>
      </c>
      <c r="FS169">
        <v>2</v>
      </c>
      <c r="FT169">
        <v>0.65360499999999999</v>
      </c>
      <c r="FU169">
        <v>1.0629599999999999</v>
      </c>
      <c r="FV169">
        <v>20.204799999999999</v>
      </c>
      <c r="FW169">
        <v>5.2123499999999998</v>
      </c>
      <c r="FX169">
        <v>11.974</v>
      </c>
      <c r="FY169">
        <v>4.9893999999999998</v>
      </c>
      <c r="FZ169">
        <v>3.2919</v>
      </c>
      <c r="GA169">
        <v>9999</v>
      </c>
      <c r="GB169">
        <v>9999</v>
      </c>
      <c r="GC169">
        <v>9999</v>
      </c>
      <c r="GD169">
        <v>999.9</v>
      </c>
      <c r="GE169">
        <v>4.9714099999999997</v>
      </c>
      <c r="GF169">
        <v>1.8742300000000001</v>
      </c>
      <c r="GG169">
        <v>1.8705400000000001</v>
      </c>
      <c r="GH169">
        <v>1.8701300000000001</v>
      </c>
      <c r="GI169">
        <v>1.87469</v>
      </c>
      <c r="GJ169">
        <v>1.87148</v>
      </c>
      <c r="GK169">
        <v>1.8669199999999999</v>
      </c>
      <c r="GL169">
        <v>1.8778999999999999</v>
      </c>
      <c r="GM169">
        <v>0</v>
      </c>
      <c r="GN169">
        <v>0</v>
      </c>
      <c r="GO169">
        <v>0</v>
      </c>
      <c r="GP169">
        <v>0</v>
      </c>
      <c r="GQ169" t="s">
        <v>384</v>
      </c>
      <c r="GR169" t="s">
        <v>385</v>
      </c>
      <c r="GS169" t="s">
        <v>386</v>
      </c>
      <c r="GT169" t="s">
        <v>386</v>
      </c>
      <c r="GU169" t="s">
        <v>386</v>
      </c>
      <c r="GV169" t="s">
        <v>386</v>
      </c>
      <c r="GW169">
        <v>0</v>
      </c>
      <c r="GX169">
        <v>100</v>
      </c>
      <c r="GY169">
        <v>100</v>
      </c>
      <c r="GZ169">
        <v>-0.78400000000000003</v>
      </c>
      <c r="HA169">
        <v>0.3221</v>
      </c>
      <c r="HB169">
        <v>-0.78395000000000437</v>
      </c>
      <c r="HC169">
        <v>0</v>
      </c>
      <c r="HD169">
        <v>0</v>
      </c>
      <c r="HE169">
        <v>0</v>
      </c>
      <c r="HF169">
        <v>0.32204000000000832</v>
      </c>
      <c r="HG169">
        <v>0</v>
      </c>
      <c r="HH169">
        <v>0</v>
      </c>
      <c r="HI169">
        <v>0</v>
      </c>
      <c r="HJ169">
        <v>-1</v>
      </c>
      <c r="HK169">
        <v>-1</v>
      </c>
      <c r="HL169">
        <v>-1</v>
      </c>
      <c r="HM169">
        <v>-1</v>
      </c>
      <c r="HN169">
        <v>53.1</v>
      </c>
      <c r="HO169">
        <v>53.1</v>
      </c>
      <c r="HP169">
        <v>2.7587899999999999</v>
      </c>
      <c r="HQ169">
        <v>2.5476100000000002</v>
      </c>
      <c r="HR169">
        <v>2.1484399999999999</v>
      </c>
      <c r="HS169">
        <v>2.5805699999999998</v>
      </c>
      <c r="HT169">
        <v>2.5451700000000002</v>
      </c>
      <c r="HU169">
        <v>2.2717299999999998</v>
      </c>
      <c r="HV169">
        <v>42.966000000000001</v>
      </c>
      <c r="HW169">
        <v>13.8606</v>
      </c>
      <c r="HX169">
        <v>18</v>
      </c>
      <c r="HY169">
        <v>694.26400000000001</v>
      </c>
      <c r="HZ169">
        <v>717.47699999999998</v>
      </c>
      <c r="IA169">
        <v>31.001799999999999</v>
      </c>
      <c r="IB169">
        <v>35.701900000000002</v>
      </c>
      <c r="IC169">
        <v>29.9999</v>
      </c>
      <c r="ID169">
        <v>35.561999999999998</v>
      </c>
      <c r="IE169">
        <v>35.521999999999998</v>
      </c>
      <c r="IF169">
        <v>55.334400000000002</v>
      </c>
      <c r="IG169">
        <v>27.603300000000001</v>
      </c>
      <c r="IH169">
        <v>63.188899999999997</v>
      </c>
      <c r="II169">
        <v>31</v>
      </c>
      <c r="IJ169">
        <v>1030.3599999999999</v>
      </c>
      <c r="IK169">
        <v>31.875299999999999</v>
      </c>
      <c r="IL169">
        <v>98.415999999999997</v>
      </c>
      <c r="IM169">
        <v>98.480199999999996</v>
      </c>
    </row>
    <row r="170" spans="1:247" x14ac:dyDescent="0.2">
      <c r="A170">
        <v>155</v>
      </c>
      <c r="B170">
        <v>1665065663.0999999</v>
      </c>
      <c r="C170">
        <v>614.5</v>
      </c>
      <c r="D170" t="s">
        <v>696</v>
      </c>
      <c r="E170" t="s">
        <v>697</v>
      </c>
      <c r="F170">
        <v>4</v>
      </c>
      <c r="G170">
        <v>1665065661.0999999</v>
      </c>
      <c r="H170">
        <f t="shared" si="68"/>
        <v>1.4015284718233837E-3</v>
      </c>
      <c r="I170">
        <f t="shared" si="69"/>
        <v>1.4015284718233838</v>
      </c>
      <c r="J170">
        <f t="shared" si="70"/>
        <v>21.862050503173325</v>
      </c>
      <c r="K170">
        <f t="shared" si="71"/>
        <v>990.08142857142855</v>
      </c>
      <c r="L170">
        <f t="shared" si="72"/>
        <v>465.78463531497073</v>
      </c>
      <c r="M170">
        <f t="shared" si="73"/>
        <v>47.115127825807988</v>
      </c>
      <c r="N170">
        <f t="shared" si="74"/>
        <v>100.14888755091175</v>
      </c>
      <c r="O170">
        <f t="shared" si="75"/>
        <v>7.0678091144601857E-2</v>
      </c>
      <c r="P170">
        <f t="shared" si="76"/>
        <v>2.7655401792992311</v>
      </c>
      <c r="Q170">
        <f t="shared" si="77"/>
        <v>6.9689735781575946E-2</v>
      </c>
      <c r="R170">
        <f t="shared" si="78"/>
        <v>4.3643733220068849E-2</v>
      </c>
      <c r="S170">
        <f t="shared" si="79"/>
        <v>194.42498361245282</v>
      </c>
      <c r="T170">
        <f t="shared" si="80"/>
        <v>34.772793333517576</v>
      </c>
      <c r="U170">
        <f t="shared" si="81"/>
        <v>33.804114285714277</v>
      </c>
      <c r="V170">
        <f t="shared" si="82"/>
        <v>5.2849060547036135</v>
      </c>
      <c r="W170">
        <f t="shared" si="83"/>
        <v>62.629502579303228</v>
      </c>
      <c r="X170">
        <f t="shared" si="84"/>
        <v>3.3373381961194322</v>
      </c>
      <c r="Y170">
        <f t="shared" si="85"/>
        <v>5.3286998278384869</v>
      </c>
      <c r="Z170">
        <f t="shared" si="86"/>
        <v>1.9475678585841814</v>
      </c>
      <c r="AA170">
        <f t="shared" si="87"/>
        <v>-61.807405607411219</v>
      </c>
      <c r="AB170">
        <f t="shared" si="88"/>
        <v>22.038489497266273</v>
      </c>
      <c r="AC170">
        <f t="shared" si="89"/>
        <v>1.840816259497488</v>
      </c>
      <c r="AD170">
        <f t="shared" si="90"/>
        <v>156.49688376180538</v>
      </c>
      <c r="AE170">
        <f t="shared" si="91"/>
        <v>32.05519219688545</v>
      </c>
      <c r="AF170">
        <f t="shared" si="92"/>
        <v>1.4026689611106713</v>
      </c>
      <c r="AG170">
        <f t="shared" si="93"/>
        <v>21.862050503173325</v>
      </c>
      <c r="AH170">
        <v>1054.027047503386</v>
      </c>
      <c r="AI170">
        <v>1026.383757575758</v>
      </c>
      <c r="AJ170">
        <v>1.681492208547132</v>
      </c>
      <c r="AK170">
        <v>66.416550813611067</v>
      </c>
      <c r="AL170">
        <f t="shared" si="94"/>
        <v>1.4015284718233838</v>
      </c>
      <c r="AM170">
        <v>31.741428417141631</v>
      </c>
      <c r="AN170">
        <v>32.992589696969681</v>
      </c>
      <c r="AO170">
        <v>-1.335029330466692E-5</v>
      </c>
      <c r="AP170">
        <v>79.004078207123655</v>
      </c>
      <c r="AQ170">
        <v>9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47131.981924042579</v>
      </c>
      <c r="AV170" t="s">
        <v>379</v>
      </c>
      <c r="AW170" t="s">
        <v>379</v>
      </c>
      <c r="AX170">
        <v>0</v>
      </c>
      <c r="AY170">
        <v>0</v>
      </c>
      <c r="AZ170">
        <v>261</v>
      </c>
      <c r="BA170">
        <v>1000</v>
      </c>
      <c r="BB170" t="s">
        <v>380</v>
      </c>
      <c r="BC170">
        <v>1176.155</v>
      </c>
      <c r="BD170">
        <v>1226.1110000000001</v>
      </c>
      <c r="BE170">
        <v>1216</v>
      </c>
      <c r="BF170">
        <v>1.4603136E-4</v>
      </c>
      <c r="BG170">
        <v>9.7405935999999986E-4</v>
      </c>
      <c r="BH170">
        <v>4.7597999359999997E-2</v>
      </c>
      <c r="BI170">
        <v>7.5799999999999999E-4</v>
      </c>
      <c r="BJ170">
        <f t="shared" si="98"/>
        <v>1199.99</v>
      </c>
      <c r="BK170">
        <f t="shared" si="99"/>
        <v>1009.4975997991983</v>
      </c>
      <c r="BL170">
        <f t="shared" si="100"/>
        <v>0.84125501029108429</v>
      </c>
      <c r="BM170">
        <f t="shared" si="101"/>
        <v>0.16202216986179285</v>
      </c>
      <c r="BN170">
        <v>6</v>
      </c>
      <c r="BO170">
        <v>0.5</v>
      </c>
      <c r="BP170" t="s">
        <v>381</v>
      </c>
      <c r="BQ170">
        <v>2</v>
      </c>
      <c r="BR170" t="b">
        <v>1</v>
      </c>
      <c r="BS170">
        <v>1665065661.0999999</v>
      </c>
      <c r="BT170">
        <v>990.08142857142855</v>
      </c>
      <c r="BU170">
        <v>1020.954285714286</v>
      </c>
      <c r="BV170">
        <v>32.993242857142853</v>
      </c>
      <c r="BW170">
        <v>31.741128571428568</v>
      </c>
      <c r="BX170">
        <v>990.86528571428573</v>
      </c>
      <c r="BY170">
        <v>32.671185714285713</v>
      </c>
      <c r="BZ170">
        <v>649.96799999999996</v>
      </c>
      <c r="CA170">
        <v>101.0521428571429</v>
      </c>
      <c r="CB170">
        <v>0.10002974285714281</v>
      </c>
      <c r="CC170">
        <v>33.951928571428567</v>
      </c>
      <c r="CD170">
        <v>999.89999999999986</v>
      </c>
      <c r="CE170">
        <v>33.804114285714277</v>
      </c>
      <c r="CF170">
        <v>0</v>
      </c>
      <c r="CG170">
        <v>0</v>
      </c>
      <c r="CH170">
        <v>8998.3942857142847</v>
      </c>
      <c r="CI170">
        <v>0</v>
      </c>
      <c r="CJ170">
        <v>2373.224285714286</v>
      </c>
      <c r="CK170">
        <v>-30.871600000000001</v>
      </c>
      <c r="CL170">
        <v>1023.862857142857</v>
      </c>
      <c r="CM170">
        <v>1054.42</v>
      </c>
      <c r="CN170">
        <v>1.2521</v>
      </c>
      <c r="CO170">
        <v>1020.954285714286</v>
      </c>
      <c r="CP170">
        <v>31.741128571428568</v>
      </c>
      <c r="CQ170">
        <v>3.334034285714286</v>
      </c>
      <c r="CR170">
        <v>3.2075071428571431</v>
      </c>
      <c r="CS170">
        <v>25.797471428571431</v>
      </c>
      <c r="CT170">
        <v>25.146242857142859</v>
      </c>
      <c r="CU170">
        <v>1199.99</v>
      </c>
      <c r="CV170">
        <v>0.95799014285714279</v>
      </c>
      <c r="CW170">
        <v>4.2009757142857138E-2</v>
      </c>
      <c r="CX170">
        <v>0</v>
      </c>
      <c r="CY170">
        <v>995.8245714285714</v>
      </c>
      <c r="CZ170">
        <v>5.0001600000000002</v>
      </c>
      <c r="DA170">
        <v>15725.257142857139</v>
      </c>
      <c r="DB170">
        <v>9515.0571428571438</v>
      </c>
      <c r="DC170">
        <v>47.311999999999998</v>
      </c>
      <c r="DD170">
        <v>49.223000000000013</v>
      </c>
      <c r="DE170">
        <v>48.375</v>
      </c>
      <c r="DF170">
        <v>48.160428571428568</v>
      </c>
      <c r="DG170">
        <v>49.053428571428583</v>
      </c>
      <c r="DH170">
        <v>1144.79</v>
      </c>
      <c r="DI170">
        <v>50.2</v>
      </c>
      <c r="DJ170">
        <v>0</v>
      </c>
      <c r="DK170">
        <v>2900</v>
      </c>
      <c r="DL170">
        <v>0</v>
      </c>
      <c r="DM170">
        <v>994.05132000000003</v>
      </c>
      <c r="DN170">
        <v>18.967615365934599</v>
      </c>
      <c r="DO170">
        <v>-185.23076918124681</v>
      </c>
      <c r="DP170">
        <v>15729.56</v>
      </c>
      <c r="DQ170">
        <v>15</v>
      </c>
      <c r="DR170">
        <v>1665062474.5</v>
      </c>
      <c r="DS170" t="s">
        <v>382</v>
      </c>
      <c r="DT170">
        <v>1665062474.5</v>
      </c>
      <c r="DU170">
        <v>1665062474.5</v>
      </c>
      <c r="DV170">
        <v>8</v>
      </c>
      <c r="DW170">
        <v>-4.1000000000000002E-2</v>
      </c>
      <c r="DX170">
        <v>-0.11700000000000001</v>
      </c>
      <c r="DY170">
        <v>-0.78400000000000003</v>
      </c>
      <c r="DZ170">
        <v>0.32200000000000001</v>
      </c>
      <c r="EA170">
        <v>415</v>
      </c>
      <c r="EB170">
        <v>32</v>
      </c>
      <c r="EC170">
        <v>0.34</v>
      </c>
      <c r="ED170">
        <v>0.23</v>
      </c>
      <c r="EE170">
        <v>-30.704262499999999</v>
      </c>
      <c r="EF170">
        <v>-1.709526078799205</v>
      </c>
      <c r="EG170">
        <v>0.17542942838574721</v>
      </c>
      <c r="EH170">
        <v>0</v>
      </c>
      <c r="EI170">
        <v>992.85223529411746</v>
      </c>
      <c r="EJ170">
        <v>18.419801377393021</v>
      </c>
      <c r="EK170">
        <v>1.8225398738287011</v>
      </c>
      <c r="EL170">
        <v>0</v>
      </c>
      <c r="EM170">
        <v>1.2455592499999999</v>
      </c>
      <c r="EN170">
        <v>8.6862326454032857E-2</v>
      </c>
      <c r="EO170">
        <v>1.017656434841837E-2</v>
      </c>
      <c r="EP170">
        <v>1</v>
      </c>
      <c r="EQ170">
        <v>1</v>
      </c>
      <c r="ER170">
        <v>3</v>
      </c>
      <c r="ES170" t="s">
        <v>391</v>
      </c>
      <c r="ET170">
        <v>3.3695300000000001</v>
      </c>
      <c r="EU170">
        <v>2.89405</v>
      </c>
      <c r="EV170">
        <v>0.18001500000000001</v>
      </c>
      <c r="EW170">
        <v>0.186052</v>
      </c>
      <c r="EX170">
        <v>0.13777700000000001</v>
      </c>
      <c r="EY170">
        <v>0.13660600000000001</v>
      </c>
      <c r="EZ170">
        <v>28318.5</v>
      </c>
      <c r="FA170">
        <v>24483.3</v>
      </c>
      <c r="FB170">
        <v>30875.5</v>
      </c>
      <c r="FC170">
        <v>28043</v>
      </c>
      <c r="FD170">
        <v>35088.1</v>
      </c>
      <c r="FE170">
        <v>34187.599999999999</v>
      </c>
      <c r="FF170">
        <v>40262.800000000003</v>
      </c>
      <c r="FG170">
        <v>39114.9</v>
      </c>
      <c r="FH170">
        <v>2.3073999999999999</v>
      </c>
      <c r="FI170">
        <v>2.1712500000000001</v>
      </c>
      <c r="FJ170">
        <v>0</v>
      </c>
      <c r="FK170">
        <v>8.4385299999999996E-2</v>
      </c>
      <c r="FL170">
        <v>999.9</v>
      </c>
      <c r="FM170">
        <v>32.449800000000003</v>
      </c>
      <c r="FN170">
        <v>58.8</v>
      </c>
      <c r="FO170">
        <v>38.799999999999997</v>
      </c>
      <c r="FP170">
        <v>40.446599999999997</v>
      </c>
      <c r="FQ170">
        <v>51.490900000000003</v>
      </c>
      <c r="FR170">
        <v>30.729199999999999</v>
      </c>
      <c r="FS170">
        <v>2</v>
      </c>
      <c r="FT170">
        <v>0.65347299999999997</v>
      </c>
      <c r="FU170">
        <v>1.07196</v>
      </c>
      <c r="FV170">
        <v>20.204999999999998</v>
      </c>
      <c r="FW170">
        <v>5.21549</v>
      </c>
      <c r="FX170">
        <v>11.974</v>
      </c>
      <c r="FY170">
        <v>4.9905999999999997</v>
      </c>
      <c r="FZ170">
        <v>3.2926500000000001</v>
      </c>
      <c r="GA170">
        <v>9999</v>
      </c>
      <c r="GB170">
        <v>9999</v>
      </c>
      <c r="GC170">
        <v>9999</v>
      </c>
      <c r="GD170">
        <v>999.9</v>
      </c>
      <c r="GE170">
        <v>4.9713900000000004</v>
      </c>
      <c r="GF170">
        <v>1.8742300000000001</v>
      </c>
      <c r="GG170">
        <v>1.8705099999999999</v>
      </c>
      <c r="GH170">
        <v>1.8701300000000001</v>
      </c>
      <c r="GI170">
        <v>1.8747</v>
      </c>
      <c r="GJ170">
        <v>1.8714900000000001</v>
      </c>
      <c r="GK170">
        <v>1.8669199999999999</v>
      </c>
      <c r="GL170">
        <v>1.8778999999999999</v>
      </c>
      <c r="GM170">
        <v>0</v>
      </c>
      <c r="GN170">
        <v>0</v>
      </c>
      <c r="GO170">
        <v>0</v>
      </c>
      <c r="GP170">
        <v>0</v>
      </c>
      <c r="GQ170" t="s">
        <v>384</v>
      </c>
      <c r="GR170" t="s">
        <v>385</v>
      </c>
      <c r="GS170" t="s">
        <v>386</v>
      </c>
      <c r="GT170" t="s">
        <v>386</v>
      </c>
      <c r="GU170" t="s">
        <v>386</v>
      </c>
      <c r="GV170" t="s">
        <v>386</v>
      </c>
      <c r="GW170">
        <v>0</v>
      </c>
      <c r="GX170">
        <v>100</v>
      </c>
      <c r="GY170">
        <v>100</v>
      </c>
      <c r="GZ170">
        <v>-0.78400000000000003</v>
      </c>
      <c r="HA170">
        <v>0.32200000000000001</v>
      </c>
      <c r="HB170">
        <v>-0.78395000000000437</v>
      </c>
      <c r="HC170">
        <v>0</v>
      </c>
      <c r="HD170">
        <v>0</v>
      </c>
      <c r="HE170">
        <v>0</v>
      </c>
      <c r="HF170">
        <v>0.32204000000000832</v>
      </c>
      <c r="HG170">
        <v>0</v>
      </c>
      <c r="HH170">
        <v>0</v>
      </c>
      <c r="HI170">
        <v>0</v>
      </c>
      <c r="HJ170">
        <v>-1</v>
      </c>
      <c r="HK170">
        <v>-1</v>
      </c>
      <c r="HL170">
        <v>-1</v>
      </c>
      <c r="HM170">
        <v>-1</v>
      </c>
      <c r="HN170">
        <v>53.1</v>
      </c>
      <c r="HO170">
        <v>53.1</v>
      </c>
      <c r="HP170">
        <v>2.7746599999999999</v>
      </c>
      <c r="HQ170">
        <v>2.5427200000000001</v>
      </c>
      <c r="HR170">
        <v>2.1484399999999999</v>
      </c>
      <c r="HS170">
        <v>2.5817899999999998</v>
      </c>
      <c r="HT170">
        <v>2.5451700000000002</v>
      </c>
      <c r="HU170">
        <v>2.2607400000000002</v>
      </c>
      <c r="HV170">
        <v>42.966000000000001</v>
      </c>
      <c r="HW170">
        <v>13.869400000000001</v>
      </c>
      <c r="HX170">
        <v>18</v>
      </c>
      <c r="HY170">
        <v>694.58399999999995</v>
      </c>
      <c r="HZ170">
        <v>716.98599999999999</v>
      </c>
      <c r="IA170">
        <v>31.002199999999998</v>
      </c>
      <c r="IB170">
        <v>35.700200000000002</v>
      </c>
      <c r="IC170">
        <v>29.9998</v>
      </c>
      <c r="ID170">
        <v>35.5595</v>
      </c>
      <c r="IE170">
        <v>35.520000000000003</v>
      </c>
      <c r="IF170">
        <v>55.626899999999999</v>
      </c>
      <c r="IG170">
        <v>27.603300000000001</v>
      </c>
      <c r="IH170">
        <v>63.188899999999997</v>
      </c>
      <c r="II170">
        <v>31</v>
      </c>
      <c r="IJ170">
        <v>1037.06</v>
      </c>
      <c r="IK170">
        <v>31.927600000000002</v>
      </c>
      <c r="IL170">
        <v>98.415999999999997</v>
      </c>
      <c r="IM170">
        <v>98.480999999999995</v>
      </c>
    </row>
    <row r="171" spans="1:247" x14ac:dyDescent="0.2">
      <c r="A171">
        <v>156</v>
      </c>
      <c r="B171">
        <v>1665065667.0999999</v>
      </c>
      <c r="C171">
        <v>618.5</v>
      </c>
      <c r="D171" t="s">
        <v>698</v>
      </c>
      <c r="E171" t="s">
        <v>699</v>
      </c>
      <c r="F171">
        <v>4</v>
      </c>
      <c r="G171">
        <v>1665065664.7874999</v>
      </c>
      <c r="H171">
        <f t="shared" si="68"/>
        <v>1.4079118632433492E-3</v>
      </c>
      <c r="I171">
        <f t="shared" si="69"/>
        <v>1.4079118632433492</v>
      </c>
      <c r="J171">
        <f t="shared" si="70"/>
        <v>22.05030990929956</v>
      </c>
      <c r="K171">
        <f t="shared" si="71"/>
        <v>996.08187500000008</v>
      </c>
      <c r="L171">
        <f t="shared" si="72"/>
        <v>467.59460647613474</v>
      </c>
      <c r="M171">
        <f t="shared" si="73"/>
        <v>47.298463204576372</v>
      </c>
      <c r="N171">
        <f t="shared" si="74"/>
        <v>100.75638439990757</v>
      </c>
      <c r="O171">
        <f t="shared" si="75"/>
        <v>7.0726045850949257E-2</v>
      </c>
      <c r="P171">
        <f t="shared" si="76"/>
        <v>2.7660840815649803</v>
      </c>
      <c r="Q171">
        <f t="shared" si="77"/>
        <v>6.9736550640163042E-2</v>
      </c>
      <c r="R171">
        <f t="shared" si="78"/>
        <v>4.3673093043238659E-2</v>
      </c>
      <c r="S171">
        <f t="shared" si="79"/>
        <v>194.42398611245082</v>
      </c>
      <c r="T171">
        <f t="shared" si="80"/>
        <v>34.786208035401827</v>
      </c>
      <c r="U171">
        <f t="shared" si="81"/>
        <v>33.829225000000001</v>
      </c>
      <c r="V171">
        <f t="shared" si="82"/>
        <v>5.2923236010861716</v>
      </c>
      <c r="W171">
        <f t="shared" si="83"/>
        <v>62.574554515764881</v>
      </c>
      <c r="X171">
        <f t="shared" si="84"/>
        <v>3.337261929890929</v>
      </c>
      <c r="Y171">
        <f t="shared" si="85"/>
        <v>5.3332571933055428</v>
      </c>
      <c r="Z171">
        <f t="shared" si="86"/>
        <v>1.9550616711952427</v>
      </c>
      <c r="AA171">
        <f t="shared" si="87"/>
        <v>-62.088913169031699</v>
      </c>
      <c r="AB171">
        <f t="shared" si="88"/>
        <v>20.582995378860687</v>
      </c>
      <c r="AC171">
        <f t="shared" si="89"/>
        <v>1.7192443741161136</v>
      </c>
      <c r="AD171">
        <f t="shared" si="90"/>
        <v>154.6373126963959</v>
      </c>
      <c r="AE171">
        <f t="shared" si="91"/>
        <v>32.28331034348534</v>
      </c>
      <c r="AF171">
        <f t="shared" si="92"/>
        <v>1.4047977315798861</v>
      </c>
      <c r="AG171">
        <f t="shared" si="93"/>
        <v>22.05030990929956</v>
      </c>
      <c r="AH171">
        <v>1061.002978031903</v>
      </c>
      <c r="AI171">
        <v>1033.1323636363641</v>
      </c>
      <c r="AJ171">
        <v>1.6945315334348621</v>
      </c>
      <c r="AK171">
        <v>66.416550813611067</v>
      </c>
      <c r="AL171">
        <f t="shared" si="94"/>
        <v>1.4079118632433492</v>
      </c>
      <c r="AM171">
        <v>31.73602292298121</v>
      </c>
      <c r="AN171">
        <v>32.992605454545448</v>
      </c>
      <c r="AO171">
        <v>1.874937475883814E-6</v>
      </c>
      <c r="AP171">
        <v>79.004078207123655</v>
      </c>
      <c r="AQ171">
        <v>9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47144.539127776829</v>
      </c>
      <c r="AV171" t="s">
        <v>379</v>
      </c>
      <c r="AW171" t="s">
        <v>379</v>
      </c>
      <c r="AX171">
        <v>0</v>
      </c>
      <c r="AY171">
        <v>0</v>
      </c>
      <c r="AZ171">
        <v>261</v>
      </c>
      <c r="BA171">
        <v>1000</v>
      </c>
      <c r="BB171" t="s">
        <v>380</v>
      </c>
      <c r="BC171">
        <v>1176.155</v>
      </c>
      <c r="BD171">
        <v>1226.1110000000001</v>
      </c>
      <c r="BE171">
        <v>1216</v>
      </c>
      <c r="BF171">
        <v>1.4603136E-4</v>
      </c>
      <c r="BG171">
        <v>9.7405935999999986E-4</v>
      </c>
      <c r="BH171">
        <v>4.7597999359999997E-2</v>
      </c>
      <c r="BI171">
        <v>7.5799999999999999E-4</v>
      </c>
      <c r="BJ171">
        <f t="shared" si="98"/>
        <v>1199.9837500000001</v>
      </c>
      <c r="BK171">
        <f t="shared" si="99"/>
        <v>1009.4923497991974</v>
      </c>
      <c r="BL171">
        <f t="shared" si="100"/>
        <v>0.841255016827684</v>
      </c>
      <c r="BM171">
        <f t="shared" si="101"/>
        <v>0.16202218247743005</v>
      </c>
      <c r="BN171">
        <v>6</v>
      </c>
      <c r="BO171">
        <v>0.5</v>
      </c>
      <c r="BP171" t="s">
        <v>381</v>
      </c>
      <c r="BQ171">
        <v>2</v>
      </c>
      <c r="BR171" t="b">
        <v>1</v>
      </c>
      <c r="BS171">
        <v>1665065664.7874999</v>
      </c>
      <c r="BT171">
        <v>996.08187500000008</v>
      </c>
      <c r="BU171">
        <v>1027.17</v>
      </c>
      <c r="BV171">
        <v>32.992312499999997</v>
      </c>
      <c r="BW171">
        <v>31.738499999999998</v>
      </c>
      <c r="BX171">
        <v>996.86587499999996</v>
      </c>
      <c r="BY171">
        <v>32.670250000000003</v>
      </c>
      <c r="BZ171">
        <v>650.07337500000006</v>
      </c>
      <c r="CA171">
        <v>101.05249999999999</v>
      </c>
      <c r="CB171">
        <v>0.10021337499999999</v>
      </c>
      <c r="CC171">
        <v>33.96725</v>
      </c>
      <c r="CD171">
        <v>999.9</v>
      </c>
      <c r="CE171">
        <v>33.829225000000001</v>
      </c>
      <c r="CF171">
        <v>0</v>
      </c>
      <c r="CG171">
        <v>0</v>
      </c>
      <c r="CH171">
        <v>9001.2524999999987</v>
      </c>
      <c r="CI171">
        <v>0</v>
      </c>
      <c r="CJ171">
        <v>2343.9724999999999</v>
      </c>
      <c r="CK171">
        <v>-31.088225000000001</v>
      </c>
      <c r="CL171">
        <v>1030.0662500000001</v>
      </c>
      <c r="CM171">
        <v>1060.8387499999999</v>
      </c>
      <c r="CN171">
        <v>1.2538024999999999</v>
      </c>
      <c r="CO171">
        <v>1027.17</v>
      </c>
      <c r="CP171">
        <v>31.738499999999998</v>
      </c>
      <c r="CQ171">
        <v>3.3339587499999999</v>
      </c>
      <c r="CR171">
        <v>3.2072574999999999</v>
      </c>
      <c r="CS171">
        <v>25.7971</v>
      </c>
      <c r="CT171">
        <v>25.144950000000001</v>
      </c>
      <c r="CU171">
        <v>1199.9837500000001</v>
      </c>
      <c r="CV171">
        <v>0.95799174999999992</v>
      </c>
      <c r="CW171">
        <v>4.2008037499999998E-2</v>
      </c>
      <c r="CX171">
        <v>0</v>
      </c>
      <c r="CY171">
        <v>996.97800000000007</v>
      </c>
      <c r="CZ171">
        <v>5.0001600000000002</v>
      </c>
      <c r="DA171">
        <v>15316.8</v>
      </c>
      <c r="DB171">
        <v>9515.0237500000003</v>
      </c>
      <c r="DC171">
        <v>47.327749999999988</v>
      </c>
      <c r="DD171">
        <v>49.218499999999999</v>
      </c>
      <c r="DE171">
        <v>48.41375</v>
      </c>
      <c r="DF171">
        <v>48.148249999999997</v>
      </c>
      <c r="DG171">
        <v>49.007750000000001</v>
      </c>
      <c r="DH171">
        <v>1144.7837500000001</v>
      </c>
      <c r="DI171">
        <v>50.2</v>
      </c>
      <c r="DJ171">
        <v>0</v>
      </c>
      <c r="DK171">
        <v>2904.2000000476842</v>
      </c>
      <c r="DL171">
        <v>0</v>
      </c>
      <c r="DM171">
        <v>995.34107692307691</v>
      </c>
      <c r="DN171">
        <v>20.461743614069128</v>
      </c>
      <c r="DO171">
        <v>-3356.4717983101559</v>
      </c>
      <c r="DP171">
        <v>15566.223076923079</v>
      </c>
      <c r="DQ171">
        <v>15</v>
      </c>
      <c r="DR171">
        <v>1665062474.5</v>
      </c>
      <c r="DS171" t="s">
        <v>382</v>
      </c>
      <c r="DT171">
        <v>1665062474.5</v>
      </c>
      <c r="DU171">
        <v>1665062474.5</v>
      </c>
      <c r="DV171">
        <v>8</v>
      </c>
      <c r="DW171">
        <v>-4.1000000000000002E-2</v>
      </c>
      <c r="DX171">
        <v>-0.11700000000000001</v>
      </c>
      <c r="DY171">
        <v>-0.78400000000000003</v>
      </c>
      <c r="DZ171">
        <v>0.32200000000000001</v>
      </c>
      <c r="EA171">
        <v>415</v>
      </c>
      <c r="EB171">
        <v>32</v>
      </c>
      <c r="EC171">
        <v>0.34</v>
      </c>
      <c r="ED171">
        <v>0.23</v>
      </c>
      <c r="EE171">
        <v>-30.822582499999999</v>
      </c>
      <c r="EF171">
        <v>-1.7547793621012839</v>
      </c>
      <c r="EG171">
        <v>0.18034910436082019</v>
      </c>
      <c r="EH171">
        <v>0</v>
      </c>
      <c r="EI171">
        <v>994.16252941176481</v>
      </c>
      <c r="EJ171">
        <v>19.45903743934641</v>
      </c>
      <c r="EK171">
        <v>1.922878544316776</v>
      </c>
      <c r="EL171">
        <v>0</v>
      </c>
      <c r="EM171">
        <v>1.249649</v>
      </c>
      <c r="EN171">
        <v>6.2789718574107575E-2</v>
      </c>
      <c r="EO171">
        <v>8.7206309404767104E-3</v>
      </c>
      <c r="EP171">
        <v>1</v>
      </c>
      <c r="EQ171">
        <v>1</v>
      </c>
      <c r="ER171">
        <v>3</v>
      </c>
      <c r="ES171" t="s">
        <v>391</v>
      </c>
      <c r="ET171">
        <v>3.3693399999999998</v>
      </c>
      <c r="EU171">
        <v>2.8938799999999998</v>
      </c>
      <c r="EV171">
        <v>0.180788</v>
      </c>
      <c r="EW171">
        <v>0.18684600000000001</v>
      </c>
      <c r="EX171">
        <v>0.13778099999999999</v>
      </c>
      <c r="EY171">
        <v>0.13664499999999999</v>
      </c>
      <c r="EZ171">
        <v>28292.3</v>
      </c>
      <c r="FA171">
        <v>24459.5</v>
      </c>
      <c r="FB171">
        <v>30876.2</v>
      </c>
      <c r="FC171">
        <v>28043.200000000001</v>
      </c>
      <c r="FD171">
        <v>35088.800000000003</v>
      </c>
      <c r="FE171">
        <v>34186.300000000003</v>
      </c>
      <c r="FF171">
        <v>40263.699999999997</v>
      </c>
      <c r="FG171">
        <v>39115.199999999997</v>
      </c>
      <c r="FH171">
        <v>2.3075700000000001</v>
      </c>
      <c r="FI171">
        <v>2.1716000000000002</v>
      </c>
      <c r="FJ171">
        <v>0</v>
      </c>
      <c r="FK171">
        <v>8.4526799999999999E-2</v>
      </c>
      <c r="FL171">
        <v>999.9</v>
      </c>
      <c r="FM171">
        <v>32.476199999999999</v>
      </c>
      <c r="FN171">
        <v>58.8</v>
      </c>
      <c r="FO171">
        <v>38.799999999999997</v>
      </c>
      <c r="FP171">
        <v>40.448099999999997</v>
      </c>
      <c r="FQ171">
        <v>51.010899999999999</v>
      </c>
      <c r="FR171">
        <v>30.865400000000001</v>
      </c>
      <c r="FS171">
        <v>2</v>
      </c>
      <c r="FT171">
        <v>0.65309200000000001</v>
      </c>
      <c r="FU171">
        <v>1.0804499999999999</v>
      </c>
      <c r="FV171">
        <v>20.204999999999998</v>
      </c>
      <c r="FW171">
        <v>5.2150400000000001</v>
      </c>
      <c r="FX171">
        <v>11.974</v>
      </c>
      <c r="FY171">
        <v>4.9903500000000003</v>
      </c>
      <c r="FZ171">
        <v>3.2926500000000001</v>
      </c>
      <c r="GA171">
        <v>9999</v>
      </c>
      <c r="GB171">
        <v>9999</v>
      </c>
      <c r="GC171">
        <v>9999</v>
      </c>
      <c r="GD171">
        <v>999.9</v>
      </c>
      <c r="GE171">
        <v>4.9713599999999998</v>
      </c>
      <c r="GF171">
        <v>1.8742300000000001</v>
      </c>
      <c r="GG171">
        <v>1.8705099999999999</v>
      </c>
      <c r="GH171">
        <v>1.87012</v>
      </c>
      <c r="GI171">
        <v>1.87469</v>
      </c>
      <c r="GJ171">
        <v>1.8714900000000001</v>
      </c>
      <c r="GK171">
        <v>1.8669100000000001</v>
      </c>
      <c r="GL171">
        <v>1.8778999999999999</v>
      </c>
      <c r="GM171">
        <v>0</v>
      </c>
      <c r="GN171">
        <v>0</v>
      </c>
      <c r="GO171">
        <v>0</v>
      </c>
      <c r="GP171">
        <v>0</v>
      </c>
      <c r="GQ171" t="s">
        <v>384</v>
      </c>
      <c r="GR171" t="s">
        <v>385</v>
      </c>
      <c r="GS171" t="s">
        <v>386</v>
      </c>
      <c r="GT171" t="s">
        <v>386</v>
      </c>
      <c r="GU171" t="s">
        <v>386</v>
      </c>
      <c r="GV171" t="s">
        <v>386</v>
      </c>
      <c r="GW171">
        <v>0</v>
      </c>
      <c r="GX171">
        <v>100</v>
      </c>
      <c r="GY171">
        <v>100</v>
      </c>
      <c r="GZ171">
        <v>-0.78400000000000003</v>
      </c>
      <c r="HA171">
        <v>0.3221</v>
      </c>
      <c r="HB171">
        <v>-0.78395000000000437</v>
      </c>
      <c r="HC171">
        <v>0</v>
      </c>
      <c r="HD171">
        <v>0</v>
      </c>
      <c r="HE171">
        <v>0</v>
      </c>
      <c r="HF171">
        <v>0.32204000000000832</v>
      </c>
      <c r="HG171">
        <v>0</v>
      </c>
      <c r="HH171">
        <v>0</v>
      </c>
      <c r="HI171">
        <v>0</v>
      </c>
      <c r="HJ171">
        <v>-1</v>
      </c>
      <c r="HK171">
        <v>-1</v>
      </c>
      <c r="HL171">
        <v>-1</v>
      </c>
      <c r="HM171">
        <v>-1</v>
      </c>
      <c r="HN171">
        <v>53.2</v>
      </c>
      <c r="HO171">
        <v>53.2</v>
      </c>
      <c r="HP171">
        <v>2.78809</v>
      </c>
      <c r="HQ171">
        <v>2.5366200000000001</v>
      </c>
      <c r="HR171">
        <v>2.1484399999999999</v>
      </c>
      <c r="HS171">
        <v>2.5817899999999998</v>
      </c>
      <c r="HT171">
        <v>2.5451700000000002</v>
      </c>
      <c r="HU171">
        <v>2.2985799999999998</v>
      </c>
      <c r="HV171">
        <v>42.966000000000001</v>
      </c>
      <c r="HW171">
        <v>13.886900000000001</v>
      </c>
      <c r="HX171">
        <v>18</v>
      </c>
      <c r="HY171">
        <v>694.70899999999995</v>
      </c>
      <c r="HZ171">
        <v>717.33</v>
      </c>
      <c r="IA171">
        <v>31.002300000000002</v>
      </c>
      <c r="IB171">
        <v>35.697600000000001</v>
      </c>
      <c r="IC171">
        <v>29.9999</v>
      </c>
      <c r="ID171">
        <v>35.557899999999997</v>
      </c>
      <c r="IE171">
        <v>35.520000000000003</v>
      </c>
      <c r="IF171">
        <v>55.920400000000001</v>
      </c>
      <c r="IG171">
        <v>27.330300000000001</v>
      </c>
      <c r="IH171">
        <v>63.188899999999997</v>
      </c>
      <c r="II171">
        <v>31</v>
      </c>
      <c r="IJ171">
        <v>1043.74</v>
      </c>
      <c r="IK171">
        <v>31.9741</v>
      </c>
      <c r="IL171">
        <v>98.418300000000002</v>
      </c>
      <c r="IM171">
        <v>98.481700000000004</v>
      </c>
    </row>
    <row r="172" spans="1:247" x14ac:dyDescent="0.2">
      <c r="A172">
        <v>157</v>
      </c>
      <c r="B172">
        <v>1665065671.0999999</v>
      </c>
      <c r="C172">
        <v>622.5</v>
      </c>
      <c r="D172" t="s">
        <v>700</v>
      </c>
      <c r="E172" t="s">
        <v>701</v>
      </c>
      <c r="F172">
        <v>4</v>
      </c>
      <c r="G172">
        <v>1665065669.0999999</v>
      </c>
      <c r="H172">
        <f t="shared" si="68"/>
        <v>1.3813451041613824E-3</v>
      </c>
      <c r="I172">
        <f t="shared" si="69"/>
        <v>1.3813451041613825</v>
      </c>
      <c r="J172">
        <f t="shared" si="70"/>
        <v>22.363631152098844</v>
      </c>
      <c r="K172">
        <f t="shared" si="71"/>
        <v>1003.124285714286</v>
      </c>
      <c r="L172">
        <f t="shared" si="72"/>
        <v>456.20135443994786</v>
      </c>
      <c r="M172">
        <f t="shared" si="73"/>
        <v>46.146522985785587</v>
      </c>
      <c r="N172">
        <f t="shared" si="74"/>
        <v>101.4698826686792</v>
      </c>
      <c r="O172">
        <f t="shared" si="75"/>
        <v>6.9183818340886355E-2</v>
      </c>
      <c r="P172">
        <f t="shared" si="76"/>
        <v>2.7707765278924326</v>
      </c>
      <c r="Q172">
        <f t="shared" si="77"/>
        <v>6.8238274577635621E-2</v>
      </c>
      <c r="R172">
        <f t="shared" si="78"/>
        <v>4.2732798315559595E-2</v>
      </c>
      <c r="S172">
        <f t="shared" si="79"/>
        <v>194.41057932677654</v>
      </c>
      <c r="T172">
        <f t="shared" si="80"/>
        <v>34.817518365005029</v>
      </c>
      <c r="U172">
        <f t="shared" si="81"/>
        <v>33.848585714285718</v>
      </c>
      <c r="V172">
        <f t="shared" si="82"/>
        <v>5.298048813757104</v>
      </c>
      <c r="W172">
        <f t="shared" si="83"/>
        <v>62.495894134079222</v>
      </c>
      <c r="X172">
        <f t="shared" si="84"/>
        <v>3.3378024612666124</v>
      </c>
      <c r="Y172">
        <f t="shared" si="85"/>
        <v>5.3408347980519535</v>
      </c>
      <c r="Z172">
        <f t="shared" si="86"/>
        <v>1.9602463524904916</v>
      </c>
      <c r="AA172">
        <f t="shared" si="87"/>
        <v>-60.917319093516966</v>
      </c>
      <c r="AB172">
        <f t="shared" si="88"/>
        <v>21.5275187840654</v>
      </c>
      <c r="AC172">
        <f t="shared" si="89"/>
        <v>1.7954859299403854</v>
      </c>
      <c r="AD172">
        <f t="shared" si="90"/>
        <v>156.81626494726535</v>
      </c>
      <c r="AE172">
        <f t="shared" si="91"/>
        <v>32.464046845877498</v>
      </c>
      <c r="AF172">
        <f t="shared" si="92"/>
        <v>1.3608818886459111</v>
      </c>
      <c r="AG172">
        <f t="shared" si="93"/>
        <v>22.363631152098844</v>
      </c>
      <c r="AH172">
        <v>1067.9472562979549</v>
      </c>
      <c r="AI172">
        <v>1039.864060606061</v>
      </c>
      <c r="AJ172">
        <v>1.6726027593807979</v>
      </c>
      <c r="AK172">
        <v>66.416550813611067</v>
      </c>
      <c r="AL172">
        <f t="shared" si="94"/>
        <v>1.3813451041613825</v>
      </c>
      <c r="AM172">
        <v>31.7701772640306</v>
      </c>
      <c r="AN172">
        <v>33.002870909090888</v>
      </c>
      <c r="AO172">
        <v>5.4961556200473737E-5</v>
      </c>
      <c r="AP172">
        <v>79.004078207123655</v>
      </c>
      <c r="AQ172">
        <v>9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47269.303869780291</v>
      </c>
      <c r="AV172" t="s">
        <v>379</v>
      </c>
      <c r="AW172" t="s">
        <v>379</v>
      </c>
      <c r="AX172">
        <v>0</v>
      </c>
      <c r="AY172">
        <v>0</v>
      </c>
      <c r="AZ172">
        <v>261</v>
      </c>
      <c r="BA172">
        <v>1000</v>
      </c>
      <c r="BB172" t="s">
        <v>380</v>
      </c>
      <c r="BC172">
        <v>1176.155</v>
      </c>
      <c r="BD172">
        <v>1226.1110000000001</v>
      </c>
      <c r="BE172">
        <v>1216</v>
      </c>
      <c r="BF172">
        <v>1.4603136E-4</v>
      </c>
      <c r="BG172">
        <v>9.7405935999999986E-4</v>
      </c>
      <c r="BH172">
        <v>4.7597999359999997E-2</v>
      </c>
      <c r="BI172">
        <v>7.5799999999999999E-4</v>
      </c>
      <c r="BJ172">
        <f t="shared" si="98"/>
        <v>1199.9028571428571</v>
      </c>
      <c r="BK172">
        <f t="shared" si="99"/>
        <v>1009.4241426563608</v>
      </c>
      <c r="BL172">
        <f t="shared" si="100"/>
        <v>0.84125488713306862</v>
      </c>
      <c r="BM172">
        <f t="shared" si="101"/>
        <v>0.16202193216682254</v>
      </c>
      <c r="BN172">
        <v>6</v>
      </c>
      <c r="BO172">
        <v>0.5</v>
      </c>
      <c r="BP172" t="s">
        <v>381</v>
      </c>
      <c r="BQ172">
        <v>2</v>
      </c>
      <c r="BR172" t="b">
        <v>1</v>
      </c>
      <c r="BS172">
        <v>1665065669.0999999</v>
      </c>
      <c r="BT172">
        <v>1003.124285714286</v>
      </c>
      <c r="BU172">
        <v>1034.3499999999999</v>
      </c>
      <c r="BV172">
        <v>32.997285714285717</v>
      </c>
      <c r="BW172">
        <v>31.782585714285709</v>
      </c>
      <c r="BX172">
        <v>1003.911428571429</v>
      </c>
      <c r="BY172">
        <v>32.675242857142862</v>
      </c>
      <c r="BZ172">
        <v>650.02542857142851</v>
      </c>
      <c r="CA172">
        <v>101.054</v>
      </c>
      <c r="CB172">
        <v>9.9849142857142859E-2</v>
      </c>
      <c r="CC172">
        <v>33.992700000000013</v>
      </c>
      <c r="CD172">
        <v>999.89999999999986</v>
      </c>
      <c r="CE172">
        <v>33.848585714285718</v>
      </c>
      <c r="CF172">
        <v>0</v>
      </c>
      <c r="CG172">
        <v>0</v>
      </c>
      <c r="CH172">
        <v>9026.074285714285</v>
      </c>
      <c r="CI172">
        <v>0</v>
      </c>
      <c r="CJ172">
        <v>1658.804285714285</v>
      </c>
      <c r="CK172">
        <v>-31.22354285714286</v>
      </c>
      <c r="CL172">
        <v>1037.354285714285</v>
      </c>
      <c r="CM172">
        <v>1068.3042857142859</v>
      </c>
      <c r="CN172">
        <v>1.214711428571428</v>
      </c>
      <c r="CO172">
        <v>1034.3499999999999</v>
      </c>
      <c r="CP172">
        <v>31.782585714285709</v>
      </c>
      <c r="CQ172">
        <v>3.3345099999999999</v>
      </c>
      <c r="CR172">
        <v>3.2117585714285721</v>
      </c>
      <c r="CS172">
        <v>25.799900000000001</v>
      </c>
      <c r="CT172">
        <v>25.168500000000002</v>
      </c>
      <c r="CU172">
        <v>1199.9028571428571</v>
      </c>
      <c r="CV172">
        <v>0.95799299999999998</v>
      </c>
      <c r="CW172">
        <v>4.2006700000000001E-2</v>
      </c>
      <c r="CX172">
        <v>0</v>
      </c>
      <c r="CY172">
        <v>998.85300000000007</v>
      </c>
      <c r="CZ172">
        <v>5.0001600000000002</v>
      </c>
      <c r="DA172">
        <v>13685.28571428571</v>
      </c>
      <c r="DB172">
        <v>9514.3885714285716</v>
      </c>
      <c r="DC172">
        <v>47.330000000000013</v>
      </c>
      <c r="DD172">
        <v>49.25</v>
      </c>
      <c r="DE172">
        <v>48.392714285714291</v>
      </c>
      <c r="DF172">
        <v>48.169285714285721</v>
      </c>
      <c r="DG172">
        <v>49.053142857142859</v>
      </c>
      <c r="DH172">
        <v>1144.711428571429</v>
      </c>
      <c r="DI172">
        <v>50.191428571428567</v>
      </c>
      <c r="DJ172">
        <v>0</v>
      </c>
      <c r="DK172">
        <v>2907.7999999523158</v>
      </c>
      <c r="DL172">
        <v>0</v>
      </c>
      <c r="DM172">
        <v>996.62430769230753</v>
      </c>
      <c r="DN172">
        <v>22.72300856836522</v>
      </c>
      <c r="DO172">
        <v>-10370.24957656018</v>
      </c>
      <c r="DP172">
        <v>15070.815384615389</v>
      </c>
      <c r="DQ172">
        <v>15</v>
      </c>
      <c r="DR172">
        <v>1665062474.5</v>
      </c>
      <c r="DS172" t="s">
        <v>382</v>
      </c>
      <c r="DT172">
        <v>1665062474.5</v>
      </c>
      <c r="DU172">
        <v>1665062474.5</v>
      </c>
      <c r="DV172">
        <v>8</v>
      </c>
      <c r="DW172">
        <v>-4.1000000000000002E-2</v>
      </c>
      <c r="DX172">
        <v>-0.11700000000000001</v>
      </c>
      <c r="DY172">
        <v>-0.78400000000000003</v>
      </c>
      <c r="DZ172">
        <v>0.32200000000000001</v>
      </c>
      <c r="EA172">
        <v>415</v>
      </c>
      <c r="EB172">
        <v>32</v>
      </c>
      <c r="EC172">
        <v>0.34</v>
      </c>
      <c r="ED172">
        <v>0.23</v>
      </c>
      <c r="EE172">
        <v>-30.954877499999998</v>
      </c>
      <c r="EF172">
        <v>-1.721886303939848</v>
      </c>
      <c r="EG172">
        <v>0.1771700489466263</v>
      </c>
      <c r="EH172">
        <v>0</v>
      </c>
      <c r="EI172">
        <v>995.61761764705898</v>
      </c>
      <c r="EJ172">
        <v>20.96010696544872</v>
      </c>
      <c r="EK172">
        <v>2.072954456165319</v>
      </c>
      <c r="EL172">
        <v>0</v>
      </c>
      <c r="EM172">
        <v>1.2479445</v>
      </c>
      <c r="EN172">
        <v>-8.4819061913697022E-2</v>
      </c>
      <c r="EO172">
        <v>1.3626380471350419E-2</v>
      </c>
      <c r="EP172">
        <v>1</v>
      </c>
      <c r="EQ172">
        <v>1</v>
      </c>
      <c r="ER172">
        <v>3</v>
      </c>
      <c r="ES172" t="s">
        <v>391</v>
      </c>
      <c r="ET172">
        <v>3.3694000000000002</v>
      </c>
      <c r="EU172">
        <v>2.8936299999999999</v>
      </c>
      <c r="EV172">
        <v>0.18155199999999999</v>
      </c>
      <c r="EW172">
        <v>0.18760399999999999</v>
      </c>
      <c r="EX172">
        <v>0.137823</v>
      </c>
      <c r="EY172">
        <v>0.13685700000000001</v>
      </c>
      <c r="EZ172">
        <v>28265.8</v>
      </c>
      <c r="FA172">
        <v>24436.400000000001</v>
      </c>
      <c r="FB172">
        <v>30876.1</v>
      </c>
      <c r="FC172">
        <v>28042.9</v>
      </c>
      <c r="FD172">
        <v>35086.800000000003</v>
      </c>
      <c r="FE172">
        <v>34177.4</v>
      </c>
      <c r="FF172">
        <v>40263.5</v>
      </c>
      <c r="FG172">
        <v>39114.6</v>
      </c>
      <c r="FH172">
        <v>2.3074699999999999</v>
      </c>
      <c r="FI172">
        <v>2.1716500000000001</v>
      </c>
      <c r="FJ172">
        <v>0</v>
      </c>
      <c r="FK172">
        <v>8.3744499999999999E-2</v>
      </c>
      <c r="FL172">
        <v>999.9</v>
      </c>
      <c r="FM172">
        <v>32.505800000000001</v>
      </c>
      <c r="FN172">
        <v>58.8</v>
      </c>
      <c r="FO172">
        <v>38.799999999999997</v>
      </c>
      <c r="FP172">
        <v>40.450099999999999</v>
      </c>
      <c r="FQ172">
        <v>51.010899999999999</v>
      </c>
      <c r="FR172">
        <v>30.793299999999999</v>
      </c>
      <c r="FS172">
        <v>2</v>
      </c>
      <c r="FT172">
        <v>0.65312499999999996</v>
      </c>
      <c r="FU172">
        <v>1.0898600000000001</v>
      </c>
      <c r="FV172">
        <v>20.204899999999999</v>
      </c>
      <c r="FW172">
        <v>5.2148899999999996</v>
      </c>
      <c r="FX172">
        <v>11.974</v>
      </c>
      <c r="FY172">
        <v>4.9904500000000001</v>
      </c>
      <c r="FZ172">
        <v>3.2926500000000001</v>
      </c>
      <c r="GA172">
        <v>9999</v>
      </c>
      <c r="GB172">
        <v>9999</v>
      </c>
      <c r="GC172">
        <v>9999</v>
      </c>
      <c r="GD172">
        <v>999.9</v>
      </c>
      <c r="GE172">
        <v>4.9713799999999999</v>
      </c>
      <c r="GF172">
        <v>1.8742399999999999</v>
      </c>
      <c r="GG172">
        <v>1.87053</v>
      </c>
      <c r="GH172">
        <v>1.87012</v>
      </c>
      <c r="GI172">
        <v>1.87469</v>
      </c>
      <c r="GJ172">
        <v>1.87148</v>
      </c>
      <c r="GK172">
        <v>1.8669100000000001</v>
      </c>
      <c r="GL172">
        <v>1.87791</v>
      </c>
      <c r="GM172">
        <v>0</v>
      </c>
      <c r="GN172">
        <v>0</v>
      </c>
      <c r="GO172">
        <v>0</v>
      </c>
      <c r="GP172">
        <v>0</v>
      </c>
      <c r="GQ172" t="s">
        <v>384</v>
      </c>
      <c r="GR172" t="s">
        <v>385</v>
      </c>
      <c r="GS172" t="s">
        <v>386</v>
      </c>
      <c r="GT172" t="s">
        <v>386</v>
      </c>
      <c r="GU172" t="s">
        <v>386</v>
      </c>
      <c r="GV172" t="s">
        <v>386</v>
      </c>
      <c r="GW172">
        <v>0</v>
      </c>
      <c r="GX172">
        <v>100</v>
      </c>
      <c r="GY172">
        <v>100</v>
      </c>
      <c r="GZ172">
        <v>-0.78</v>
      </c>
      <c r="HA172">
        <v>0.32200000000000001</v>
      </c>
      <c r="HB172">
        <v>-0.78395000000000437</v>
      </c>
      <c r="HC172">
        <v>0</v>
      </c>
      <c r="HD172">
        <v>0</v>
      </c>
      <c r="HE172">
        <v>0</v>
      </c>
      <c r="HF172">
        <v>0.32204000000000832</v>
      </c>
      <c r="HG172">
        <v>0</v>
      </c>
      <c r="HH172">
        <v>0</v>
      </c>
      <c r="HI172">
        <v>0</v>
      </c>
      <c r="HJ172">
        <v>-1</v>
      </c>
      <c r="HK172">
        <v>-1</v>
      </c>
      <c r="HL172">
        <v>-1</v>
      </c>
      <c r="HM172">
        <v>-1</v>
      </c>
      <c r="HN172">
        <v>53.3</v>
      </c>
      <c r="HO172">
        <v>53.3</v>
      </c>
      <c r="HP172">
        <v>2.80396</v>
      </c>
      <c r="HQ172">
        <v>2.5341800000000001</v>
      </c>
      <c r="HR172">
        <v>2.1484399999999999</v>
      </c>
      <c r="HS172">
        <v>2.5805699999999998</v>
      </c>
      <c r="HT172">
        <v>2.5451700000000002</v>
      </c>
      <c r="HU172">
        <v>2.32178</v>
      </c>
      <c r="HV172">
        <v>42.939</v>
      </c>
      <c r="HW172">
        <v>13.886900000000001</v>
      </c>
      <c r="HX172">
        <v>18</v>
      </c>
      <c r="HY172">
        <v>694.59799999999996</v>
      </c>
      <c r="HZ172">
        <v>717.34500000000003</v>
      </c>
      <c r="IA172">
        <v>31.002500000000001</v>
      </c>
      <c r="IB172">
        <v>35.697600000000001</v>
      </c>
      <c r="IC172">
        <v>30</v>
      </c>
      <c r="ID172">
        <v>35.555199999999999</v>
      </c>
      <c r="IE172">
        <v>35.517099999999999</v>
      </c>
      <c r="IF172">
        <v>56.221899999999998</v>
      </c>
      <c r="IG172">
        <v>27.0487</v>
      </c>
      <c r="IH172">
        <v>63.188899999999997</v>
      </c>
      <c r="II172">
        <v>31</v>
      </c>
      <c r="IJ172">
        <v>1050.42</v>
      </c>
      <c r="IK172">
        <v>32.004899999999999</v>
      </c>
      <c r="IL172">
        <v>98.4178</v>
      </c>
      <c r="IM172">
        <v>98.480400000000003</v>
      </c>
    </row>
    <row r="173" spans="1:247" x14ac:dyDescent="0.2">
      <c r="A173">
        <v>158</v>
      </c>
      <c r="B173">
        <v>1665065675.0999999</v>
      </c>
      <c r="C173">
        <v>626.5</v>
      </c>
      <c r="D173" t="s">
        <v>702</v>
      </c>
      <c r="E173" t="s">
        <v>703</v>
      </c>
      <c r="F173">
        <v>4</v>
      </c>
      <c r="G173">
        <v>1665065672.7874999</v>
      </c>
      <c r="H173">
        <f t="shared" si="68"/>
        <v>1.3694892118635037E-3</v>
      </c>
      <c r="I173">
        <f t="shared" si="69"/>
        <v>1.3694892118635038</v>
      </c>
      <c r="J173">
        <f t="shared" si="70"/>
        <v>22.30819999265389</v>
      </c>
      <c r="K173">
        <f t="shared" si="71"/>
        <v>1009.10375</v>
      </c>
      <c r="L173">
        <f t="shared" si="72"/>
        <v>457.76914567688266</v>
      </c>
      <c r="M173">
        <f t="shared" si="73"/>
        <v>46.304792116616717</v>
      </c>
      <c r="N173">
        <f t="shared" si="74"/>
        <v>102.07402532286494</v>
      </c>
      <c r="O173">
        <f t="shared" si="75"/>
        <v>6.8450212548430547E-2</v>
      </c>
      <c r="P173">
        <f t="shared" si="76"/>
        <v>2.7655666336057463</v>
      </c>
      <c r="Q173">
        <f t="shared" si="77"/>
        <v>6.7522751877016784E-2</v>
      </c>
      <c r="R173">
        <f t="shared" si="78"/>
        <v>4.2284001607657891E-2</v>
      </c>
      <c r="S173">
        <f t="shared" si="79"/>
        <v>194.42148448751431</v>
      </c>
      <c r="T173">
        <f t="shared" si="80"/>
        <v>34.839607555464255</v>
      </c>
      <c r="U173">
        <f t="shared" si="81"/>
        <v>33.869500000000002</v>
      </c>
      <c r="V173">
        <f t="shared" si="82"/>
        <v>5.3042394888067967</v>
      </c>
      <c r="W173">
        <f t="shared" si="83"/>
        <v>62.482605293588158</v>
      </c>
      <c r="X173">
        <f t="shared" si="84"/>
        <v>3.3403261789963201</v>
      </c>
      <c r="Y173">
        <f t="shared" si="85"/>
        <v>5.3460097627188699</v>
      </c>
      <c r="Z173">
        <f t="shared" si="86"/>
        <v>1.9639133098104766</v>
      </c>
      <c r="AA173">
        <f t="shared" si="87"/>
        <v>-60.394474243180511</v>
      </c>
      <c r="AB173">
        <f t="shared" si="88"/>
        <v>20.957479160079991</v>
      </c>
      <c r="AC173">
        <f t="shared" si="89"/>
        <v>1.7515626851884678</v>
      </c>
      <c r="AD173">
        <f t="shared" si="90"/>
        <v>156.73605208960228</v>
      </c>
      <c r="AE173">
        <f t="shared" si="91"/>
        <v>32.614311780687352</v>
      </c>
      <c r="AF173">
        <f t="shared" si="92"/>
        <v>1.2926718207246919</v>
      </c>
      <c r="AG173">
        <f t="shared" si="93"/>
        <v>22.30819999265389</v>
      </c>
      <c r="AH173">
        <v>1074.7992398853289</v>
      </c>
      <c r="AI173">
        <v>1046.646303030303</v>
      </c>
      <c r="AJ173">
        <v>1.702481773305371</v>
      </c>
      <c r="AK173">
        <v>66.416550813611067</v>
      </c>
      <c r="AL173">
        <f t="shared" si="94"/>
        <v>1.3694892118635038</v>
      </c>
      <c r="AM173">
        <v>31.861489507661918</v>
      </c>
      <c r="AN173">
        <v>33.042901212121187</v>
      </c>
      <c r="AO173">
        <v>8.5096952218756284E-3</v>
      </c>
      <c r="AP173">
        <v>79.004078207123655</v>
      </c>
      <c r="AQ173">
        <v>9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47123.789967779456</v>
      </c>
      <c r="AV173" t="s">
        <v>379</v>
      </c>
      <c r="AW173" t="s">
        <v>379</v>
      </c>
      <c r="AX173">
        <v>0</v>
      </c>
      <c r="AY173">
        <v>0</v>
      </c>
      <c r="AZ173">
        <v>261</v>
      </c>
      <c r="BA173">
        <v>1000</v>
      </c>
      <c r="BB173" t="s">
        <v>380</v>
      </c>
      <c r="BC173">
        <v>1176.155</v>
      </c>
      <c r="BD173">
        <v>1226.1110000000001</v>
      </c>
      <c r="BE173">
        <v>1216</v>
      </c>
      <c r="BF173">
        <v>1.4603136E-4</v>
      </c>
      <c r="BG173">
        <v>9.7405935999999986E-4</v>
      </c>
      <c r="BH173">
        <v>4.7597999359999997E-2</v>
      </c>
      <c r="BI173">
        <v>7.5799999999999999E-4</v>
      </c>
      <c r="BJ173">
        <f t="shared" si="98"/>
        <v>1199.9712500000001</v>
      </c>
      <c r="BK173">
        <f t="shared" si="99"/>
        <v>1009.4815872992302</v>
      </c>
      <c r="BL173">
        <f t="shared" si="100"/>
        <v>0.84125481114587553</v>
      </c>
      <c r="BM173">
        <f t="shared" si="101"/>
        <v>0.16202178551153978</v>
      </c>
      <c r="BN173">
        <v>6</v>
      </c>
      <c r="BO173">
        <v>0.5</v>
      </c>
      <c r="BP173" t="s">
        <v>381</v>
      </c>
      <c r="BQ173">
        <v>2</v>
      </c>
      <c r="BR173" t="b">
        <v>1</v>
      </c>
      <c r="BS173">
        <v>1665065672.7874999</v>
      </c>
      <c r="BT173">
        <v>1009.10375</v>
      </c>
      <c r="BU173">
        <v>1040.4124999999999</v>
      </c>
      <c r="BV173">
        <v>33.022462500000003</v>
      </c>
      <c r="BW173">
        <v>31.868662499999999</v>
      </c>
      <c r="BX173">
        <v>1009.8875</v>
      </c>
      <c r="BY173">
        <v>32.700400000000002</v>
      </c>
      <c r="BZ173">
        <v>650.01800000000003</v>
      </c>
      <c r="CA173">
        <v>101.05325000000001</v>
      </c>
      <c r="CB173">
        <v>9.9902312500000007E-2</v>
      </c>
      <c r="CC173">
        <v>34.010062499999997</v>
      </c>
      <c r="CD173">
        <v>999.9</v>
      </c>
      <c r="CE173">
        <v>33.869500000000002</v>
      </c>
      <c r="CF173">
        <v>0</v>
      </c>
      <c r="CG173">
        <v>0</v>
      </c>
      <c r="CH173">
        <v>8998.4362500000007</v>
      </c>
      <c r="CI173">
        <v>0</v>
      </c>
      <c r="CJ173">
        <v>822.876125</v>
      </c>
      <c r="CK173">
        <v>-31.309474999999999</v>
      </c>
      <c r="CL173">
        <v>1043.56375</v>
      </c>
      <c r="CM173">
        <v>1074.6600000000001</v>
      </c>
      <c r="CN173">
        <v>1.15379125</v>
      </c>
      <c r="CO173">
        <v>1040.4124999999999</v>
      </c>
      <c r="CP173">
        <v>31.868662499999999</v>
      </c>
      <c r="CQ173">
        <v>3.3370262500000001</v>
      </c>
      <c r="CR173">
        <v>3.2204337500000002</v>
      </c>
      <c r="CS173">
        <v>25.812625000000001</v>
      </c>
      <c r="CT173">
        <v>25.213787499999999</v>
      </c>
      <c r="CU173">
        <v>1199.9712500000001</v>
      </c>
      <c r="CV173">
        <v>0.957997125</v>
      </c>
      <c r="CW173">
        <v>4.2002687499999997E-2</v>
      </c>
      <c r="CX173">
        <v>0</v>
      </c>
      <c r="CY173">
        <v>1000.249875</v>
      </c>
      <c r="CZ173">
        <v>5.0001600000000002</v>
      </c>
      <c r="DA173">
        <v>13295.762500000001</v>
      </c>
      <c r="DB173">
        <v>9514.93</v>
      </c>
      <c r="DC173">
        <v>47.327749999999988</v>
      </c>
      <c r="DD173">
        <v>49.210624999999993</v>
      </c>
      <c r="DE173">
        <v>48.398249999999997</v>
      </c>
      <c r="DF173">
        <v>48.171499999999988</v>
      </c>
      <c r="DG173">
        <v>49.023249999999997</v>
      </c>
      <c r="DH173">
        <v>1144.78</v>
      </c>
      <c r="DI173">
        <v>50.191249999999997</v>
      </c>
      <c r="DJ173">
        <v>0</v>
      </c>
      <c r="DK173">
        <v>2912</v>
      </c>
      <c r="DL173">
        <v>0</v>
      </c>
      <c r="DM173">
        <v>998.33591999999999</v>
      </c>
      <c r="DN173">
        <v>23.312230733757911</v>
      </c>
      <c r="DO173">
        <v>-13525.099973924731</v>
      </c>
      <c r="DP173">
        <v>14360.732</v>
      </c>
      <c r="DQ173">
        <v>15</v>
      </c>
      <c r="DR173">
        <v>1665062474.5</v>
      </c>
      <c r="DS173" t="s">
        <v>382</v>
      </c>
      <c r="DT173">
        <v>1665062474.5</v>
      </c>
      <c r="DU173">
        <v>1665062474.5</v>
      </c>
      <c r="DV173">
        <v>8</v>
      </c>
      <c r="DW173">
        <v>-4.1000000000000002E-2</v>
      </c>
      <c r="DX173">
        <v>-0.11700000000000001</v>
      </c>
      <c r="DY173">
        <v>-0.78400000000000003</v>
      </c>
      <c r="DZ173">
        <v>0.32200000000000001</v>
      </c>
      <c r="EA173">
        <v>415</v>
      </c>
      <c r="EB173">
        <v>32</v>
      </c>
      <c r="EC173">
        <v>0.34</v>
      </c>
      <c r="ED173">
        <v>0.23</v>
      </c>
      <c r="EE173">
        <v>-31.064702499999999</v>
      </c>
      <c r="EF173">
        <v>-1.6615981238273381</v>
      </c>
      <c r="EG173">
        <v>0.17183773375993391</v>
      </c>
      <c r="EH173">
        <v>0</v>
      </c>
      <c r="EI173">
        <v>996.89514705882368</v>
      </c>
      <c r="EJ173">
        <v>22.475462185823162</v>
      </c>
      <c r="EK173">
        <v>2.2173106674574821</v>
      </c>
      <c r="EL173">
        <v>0</v>
      </c>
      <c r="EM173">
        <v>1.2294004999999999</v>
      </c>
      <c r="EN173">
        <v>-0.33024652908067481</v>
      </c>
      <c r="EO173">
        <v>3.8326763361259709E-2</v>
      </c>
      <c r="EP173">
        <v>0</v>
      </c>
      <c r="EQ173">
        <v>0</v>
      </c>
      <c r="ER173">
        <v>3</v>
      </c>
      <c r="ES173" t="s">
        <v>400</v>
      </c>
      <c r="ET173">
        <v>3.3694899999999999</v>
      </c>
      <c r="EU173">
        <v>2.8936099999999998</v>
      </c>
      <c r="EV173">
        <v>0.182313</v>
      </c>
      <c r="EW173">
        <v>0.18840299999999999</v>
      </c>
      <c r="EX173">
        <v>0.13794699999999999</v>
      </c>
      <c r="EY173">
        <v>0.13711100000000001</v>
      </c>
      <c r="EZ173">
        <v>28239</v>
      </c>
      <c r="FA173">
        <v>24412.2</v>
      </c>
      <c r="FB173">
        <v>30875.599999999999</v>
      </c>
      <c r="FC173">
        <v>28042.799999999999</v>
      </c>
      <c r="FD173">
        <v>35081.300000000003</v>
      </c>
      <c r="FE173">
        <v>34166.699999999997</v>
      </c>
      <c r="FF173">
        <v>40262.9</v>
      </c>
      <c r="FG173">
        <v>39113.9</v>
      </c>
      <c r="FH173">
        <v>2.30755</v>
      </c>
      <c r="FI173">
        <v>2.1714500000000001</v>
      </c>
      <c r="FJ173">
        <v>0</v>
      </c>
      <c r="FK173">
        <v>8.3118700000000004E-2</v>
      </c>
      <c r="FL173">
        <v>999.9</v>
      </c>
      <c r="FM173">
        <v>32.535800000000002</v>
      </c>
      <c r="FN173">
        <v>58.8</v>
      </c>
      <c r="FO173">
        <v>38.799999999999997</v>
      </c>
      <c r="FP173">
        <v>40.447899999999997</v>
      </c>
      <c r="FQ173">
        <v>50.8309</v>
      </c>
      <c r="FR173">
        <v>30.600999999999999</v>
      </c>
      <c r="FS173">
        <v>2</v>
      </c>
      <c r="FT173">
        <v>0.65324700000000002</v>
      </c>
      <c r="FU173">
        <v>1.1031299999999999</v>
      </c>
      <c r="FV173">
        <v>20.204499999999999</v>
      </c>
      <c r="FW173">
        <v>5.2151899999999998</v>
      </c>
      <c r="FX173">
        <v>11.974</v>
      </c>
      <c r="FY173">
        <v>4.9902499999999996</v>
      </c>
      <c r="FZ173">
        <v>3.2926000000000002</v>
      </c>
      <c r="GA173">
        <v>9999</v>
      </c>
      <c r="GB173">
        <v>9999</v>
      </c>
      <c r="GC173">
        <v>9999</v>
      </c>
      <c r="GD173">
        <v>999.9</v>
      </c>
      <c r="GE173">
        <v>4.9713900000000004</v>
      </c>
      <c r="GF173">
        <v>1.8742399999999999</v>
      </c>
      <c r="GG173">
        <v>1.87053</v>
      </c>
      <c r="GH173">
        <v>1.8701300000000001</v>
      </c>
      <c r="GI173">
        <v>1.8747</v>
      </c>
      <c r="GJ173">
        <v>1.8714900000000001</v>
      </c>
      <c r="GK173">
        <v>1.8669100000000001</v>
      </c>
      <c r="GL173">
        <v>1.8778999999999999</v>
      </c>
      <c r="GM173">
        <v>0</v>
      </c>
      <c r="GN173">
        <v>0</v>
      </c>
      <c r="GO173">
        <v>0</v>
      </c>
      <c r="GP173">
        <v>0</v>
      </c>
      <c r="GQ173" t="s">
        <v>384</v>
      </c>
      <c r="GR173" t="s">
        <v>385</v>
      </c>
      <c r="GS173" t="s">
        <v>386</v>
      </c>
      <c r="GT173" t="s">
        <v>386</v>
      </c>
      <c r="GU173" t="s">
        <v>386</v>
      </c>
      <c r="GV173" t="s">
        <v>386</v>
      </c>
      <c r="GW173">
        <v>0</v>
      </c>
      <c r="GX173">
        <v>100</v>
      </c>
      <c r="GY173">
        <v>100</v>
      </c>
      <c r="GZ173">
        <v>-0.79</v>
      </c>
      <c r="HA173">
        <v>0.3221</v>
      </c>
      <c r="HB173">
        <v>-0.78395000000000437</v>
      </c>
      <c r="HC173">
        <v>0</v>
      </c>
      <c r="HD173">
        <v>0</v>
      </c>
      <c r="HE173">
        <v>0</v>
      </c>
      <c r="HF173">
        <v>0.32204000000000832</v>
      </c>
      <c r="HG173">
        <v>0</v>
      </c>
      <c r="HH173">
        <v>0</v>
      </c>
      <c r="HI173">
        <v>0</v>
      </c>
      <c r="HJ173">
        <v>-1</v>
      </c>
      <c r="HK173">
        <v>-1</v>
      </c>
      <c r="HL173">
        <v>-1</v>
      </c>
      <c r="HM173">
        <v>-1</v>
      </c>
      <c r="HN173">
        <v>53.3</v>
      </c>
      <c r="HO173">
        <v>53.3</v>
      </c>
      <c r="HP173">
        <v>2.8186</v>
      </c>
      <c r="HQ173">
        <v>2.5402800000000001</v>
      </c>
      <c r="HR173">
        <v>2.1484399999999999</v>
      </c>
      <c r="HS173">
        <v>2.5805699999999998</v>
      </c>
      <c r="HT173">
        <v>2.5451700000000002</v>
      </c>
      <c r="HU173">
        <v>2.2827099999999998</v>
      </c>
      <c r="HV173">
        <v>42.939</v>
      </c>
      <c r="HW173">
        <v>13.8781</v>
      </c>
      <c r="HX173">
        <v>18</v>
      </c>
      <c r="HY173">
        <v>694.65899999999999</v>
      </c>
      <c r="HZ173">
        <v>717.14400000000001</v>
      </c>
      <c r="IA173">
        <v>31.0032</v>
      </c>
      <c r="IB173">
        <v>35.696899999999999</v>
      </c>
      <c r="IC173">
        <v>30.0001</v>
      </c>
      <c r="ID173">
        <v>35.555199999999999</v>
      </c>
      <c r="IE173">
        <v>35.516800000000003</v>
      </c>
      <c r="IF173">
        <v>56.5152</v>
      </c>
      <c r="IG173">
        <v>27.0487</v>
      </c>
      <c r="IH173">
        <v>63.188899999999997</v>
      </c>
      <c r="II173">
        <v>31</v>
      </c>
      <c r="IJ173">
        <v>1057.0999999999999</v>
      </c>
      <c r="IK173">
        <v>31.995100000000001</v>
      </c>
      <c r="IL173">
        <v>98.416399999999996</v>
      </c>
      <c r="IM173">
        <v>98.479100000000003</v>
      </c>
    </row>
    <row r="174" spans="1:247" x14ac:dyDescent="0.2">
      <c r="A174">
        <v>159</v>
      </c>
      <c r="B174">
        <v>1665065679.0999999</v>
      </c>
      <c r="C174">
        <v>630.5</v>
      </c>
      <c r="D174" t="s">
        <v>704</v>
      </c>
      <c r="E174" t="s">
        <v>705</v>
      </c>
      <c r="F174">
        <v>4</v>
      </c>
      <c r="G174">
        <v>1665065677.0999999</v>
      </c>
      <c r="H174">
        <f t="shared" si="68"/>
        <v>1.3865173295239941E-3</v>
      </c>
      <c r="I174">
        <f t="shared" si="69"/>
        <v>1.3865173295239941</v>
      </c>
      <c r="J174">
        <f t="shared" si="70"/>
        <v>22.619263053527565</v>
      </c>
      <c r="K174">
        <f t="shared" si="71"/>
        <v>1016.155714285714</v>
      </c>
      <c r="L174">
        <f t="shared" si="72"/>
        <v>463.20746146408294</v>
      </c>
      <c r="M174">
        <f t="shared" si="73"/>
        <v>46.855302445749082</v>
      </c>
      <c r="N174">
        <f t="shared" si="74"/>
        <v>102.78824778500503</v>
      </c>
      <c r="O174">
        <f t="shared" si="75"/>
        <v>6.9233441607002205E-2</v>
      </c>
      <c r="P174">
        <f t="shared" si="76"/>
        <v>2.7614989259198035</v>
      </c>
      <c r="Q174">
        <f t="shared" si="77"/>
        <v>6.8283416831003266E-2</v>
      </c>
      <c r="R174">
        <f t="shared" si="78"/>
        <v>4.2761405380682599E-2</v>
      </c>
      <c r="S174">
        <f t="shared" si="79"/>
        <v>194.41710861251528</v>
      </c>
      <c r="T174">
        <f t="shared" si="80"/>
        <v>34.84755549834793</v>
      </c>
      <c r="U174">
        <f t="shared" si="81"/>
        <v>33.894471428571421</v>
      </c>
      <c r="V174">
        <f t="shared" si="82"/>
        <v>5.3116393261689474</v>
      </c>
      <c r="W174">
        <f t="shared" si="83"/>
        <v>62.540480545091661</v>
      </c>
      <c r="X174">
        <f t="shared" si="84"/>
        <v>3.3455670140352529</v>
      </c>
      <c r="Y174">
        <f t="shared" si="85"/>
        <v>5.3494424489161077</v>
      </c>
      <c r="Z174">
        <f t="shared" si="86"/>
        <v>1.9660723121336945</v>
      </c>
      <c r="AA174">
        <f t="shared" si="87"/>
        <v>-61.145414232008143</v>
      </c>
      <c r="AB174">
        <f t="shared" si="88"/>
        <v>18.922384914972213</v>
      </c>
      <c r="AC174">
        <f t="shared" si="89"/>
        <v>1.5840875507690066</v>
      </c>
      <c r="AD174">
        <f t="shared" si="90"/>
        <v>153.77816684624835</v>
      </c>
      <c r="AE174">
        <f t="shared" si="91"/>
        <v>33.000288778057509</v>
      </c>
      <c r="AF174">
        <f t="shared" si="92"/>
        <v>1.2993662848931526</v>
      </c>
      <c r="AG174">
        <f t="shared" si="93"/>
        <v>22.619263053527565</v>
      </c>
      <c r="AH174">
        <v>1081.9968207118429</v>
      </c>
      <c r="AI174">
        <v>1053.490484848485</v>
      </c>
      <c r="AJ174">
        <v>1.7165931645551309</v>
      </c>
      <c r="AK174">
        <v>66.416550813611067</v>
      </c>
      <c r="AL174">
        <f t="shared" si="94"/>
        <v>1.3865173295239941</v>
      </c>
      <c r="AM174">
        <v>31.91367086635794</v>
      </c>
      <c r="AN174">
        <v>33.089835757575749</v>
      </c>
      <c r="AO174">
        <v>1.273976064746409E-2</v>
      </c>
      <c r="AP174">
        <v>79.004078207123655</v>
      </c>
      <c r="AQ174">
        <v>9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47010.607740028827</v>
      </c>
      <c r="AV174" t="s">
        <v>379</v>
      </c>
      <c r="AW174" t="s">
        <v>379</v>
      </c>
      <c r="AX174">
        <v>0</v>
      </c>
      <c r="AY174">
        <v>0</v>
      </c>
      <c r="AZ174">
        <v>261</v>
      </c>
      <c r="BA174">
        <v>1000</v>
      </c>
      <c r="BB174" t="s">
        <v>380</v>
      </c>
      <c r="BC174">
        <v>1176.155</v>
      </c>
      <c r="BD174">
        <v>1226.1110000000001</v>
      </c>
      <c r="BE174">
        <v>1216</v>
      </c>
      <c r="BF174">
        <v>1.4603136E-4</v>
      </c>
      <c r="BG174">
        <v>9.7405935999999986E-4</v>
      </c>
      <c r="BH174">
        <v>4.7597999359999997E-2</v>
      </c>
      <c r="BI174">
        <v>7.5799999999999999E-4</v>
      </c>
      <c r="BJ174">
        <f t="shared" si="98"/>
        <v>1199.944285714286</v>
      </c>
      <c r="BK174">
        <f t="shared" si="99"/>
        <v>1009.4588997992308</v>
      </c>
      <c r="BL174">
        <f t="shared" si="100"/>
        <v>0.84125480809163922</v>
      </c>
      <c r="BM174">
        <f t="shared" si="101"/>
        <v>0.16202177961686395</v>
      </c>
      <c r="BN174">
        <v>6</v>
      </c>
      <c r="BO174">
        <v>0.5</v>
      </c>
      <c r="BP174" t="s">
        <v>381</v>
      </c>
      <c r="BQ174">
        <v>2</v>
      </c>
      <c r="BR174" t="b">
        <v>1</v>
      </c>
      <c r="BS174">
        <v>1665065677.0999999</v>
      </c>
      <c r="BT174">
        <v>1016.155714285714</v>
      </c>
      <c r="BU174">
        <v>1047.8342857142859</v>
      </c>
      <c r="BV174">
        <v>33.073985714285712</v>
      </c>
      <c r="BW174">
        <v>31.914314285714291</v>
      </c>
      <c r="BX174">
        <v>1016.942857142857</v>
      </c>
      <c r="BY174">
        <v>32.751928571428572</v>
      </c>
      <c r="BZ174">
        <v>650.0415714285715</v>
      </c>
      <c r="CA174">
        <v>101.0538571428571</v>
      </c>
      <c r="CB174">
        <v>0.100175</v>
      </c>
      <c r="CC174">
        <v>34.021571428571427</v>
      </c>
      <c r="CD174">
        <v>999.89999999999986</v>
      </c>
      <c r="CE174">
        <v>33.894471428571421</v>
      </c>
      <c r="CF174">
        <v>0</v>
      </c>
      <c r="CG174">
        <v>0</v>
      </c>
      <c r="CH174">
        <v>8976.7857142857138</v>
      </c>
      <c r="CI174">
        <v>0</v>
      </c>
      <c r="CJ174">
        <v>644.54771428571428</v>
      </c>
      <c r="CK174">
        <v>-31.675228571428569</v>
      </c>
      <c r="CL174">
        <v>1050.9157142857141</v>
      </c>
      <c r="CM174">
        <v>1082.3771428571431</v>
      </c>
      <c r="CN174">
        <v>1.15967</v>
      </c>
      <c r="CO174">
        <v>1047.8342857142859</v>
      </c>
      <c r="CP174">
        <v>31.914314285714291</v>
      </c>
      <c r="CQ174">
        <v>3.3422528571428569</v>
      </c>
      <c r="CR174">
        <v>3.2250614285714292</v>
      </c>
      <c r="CS174">
        <v>25.839028571428571</v>
      </c>
      <c r="CT174">
        <v>25.237928571428569</v>
      </c>
      <c r="CU174">
        <v>1199.944285714286</v>
      </c>
      <c r="CV174">
        <v>0.95799771428571423</v>
      </c>
      <c r="CW174">
        <v>4.2002114285714293E-2</v>
      </c>
      <c r="CX174">
        <v>0</v>
      </c>
      <c r="CY174">
        <v>1001.825714285714</v>
      </c>
      <c r="CZ174">
        <v>5.0001600000000002</v>
      </c>
      <c r="DA174">
        <v>13257.18571428571</v>
      </c>
      <c r="DB174">
        <v>9514.73</v>
      </c>
      <c r="DC174">
        <v>47.348000000000013</v>
      </c>
      <c r="DD174">
        <v>49.232000000000014</v>
      </c>
      <c r="DE174">
        <v>48.401571428571437</v>
      </c>
      <c r="DF174">
        <v>48.186999999999998</v>
      </c>
      <c r="DG174">
        <v>49.053142857142859</v>
      </c>
      <c r="DH174">
        <v>1144.754285714286</v>
      </c>
      <c r="DI174">
        <v>50.19</v>
      </c>
      <c r="DJ174">
        <v>0</v>
      </c>
      <c r="DK174">
        <v>2916.2000000476842</v>
      </c>
      <c r="DL174">
        <v>0</v>
      </c>
      <c r="DM174">
        <v>999.81373076923057</v>
      </c>
      <c r="DN174">
        <v>22.89548719233435</v>
      </c>
      <c r="DO174">
        <v>-8351.9931632426014</v>
      </c>
      <c r="DP174">
        <v>13758.815384615389</v>
      </c>
      <c r="DQ174">
        <v>15</v>
      </c>
      <c r="DR174">
        <v>1665062474.5</v>
      </c>
      <c r="DS174" t="s">
        <v>382</v>
      </c>
      <c r="DT174">
        <v>1665062474.5</v>
      </c>
      <c r="DU174">
        <v>1665062474.5</v>
      </c>
      <c r="DV174">
        <v>8</v>
      </c>
      <c r="DW174">
        <v>-4.1000000000000002E-2</v>
      </c>
      <c r="DX174">
        <v>-0.11700000000000001</v>
      </c>
      <c r="DY174">
        <v>-0.78400000000000003</v>
      </c>
      <c r="DZ174">
        <v>0.32200000000000001</v>
      </c>
      <c r="EA174">
        <v>415</v>
      </c>
      <c r="EB174">
        <v>32</v>
      </c>
      <c r="EC174">
        <v>0.34</v>
      </c>
      <c r="ED174">
        <v>0.23</v>
      </c>
      <c r="EE174">
        <v>-31.209510000000002</v>
      </c>
      <c r="EF174">
        <v>-2.533702063789887</v>
      </c>
      <c r="EG174">
        <v>0.25556262422349629</v>
      </c>
      <c r="EH174">
        <v>0</v>
      </c>
      <c r="EI174">
        <v>998.45014705882352</v>
      </c>
      <c r="EJ174">
        <v>23.273017569054151</v>
      </c>
      <c r="EK174">
        <v>2.2937699527242792</v>
      </c>
      <c r="EL174">
        <v>0</v>
      </c>
      <c r="EM174">
        <v>1.20879425</v>
      </c>
      <c r="EN174">
        <v>-0.43423913696060451</v>
      </c>
      <c r="EO174">
        <v>4.6051540521870701E-2</v>
      </c>
      <c r="EP174">
        <v>0</v>
      </c>
      <c r="EQ174">
        <v>0</v>
      </c>
      <c r="ER174">
        <v>3</v>
      </c>
      <c r="ES174" t="s">
        <v>400</v>
      </c>
      <c r="ET174">
        <v>3.3693499999999998</v>
      </c>
      <c r="EU174">
        <v>2.8937599999999999</v>
      </c>
      <c r="EV174">
        <v>0.183083</v>
      </c>
      <c r="EW174">
        <v>0.189197</v>
      </c>
      <c r="EX174">
        <v>0.138074</v>
      </c>
      <c r="EY174">
        <v>0.137129</v>
      </c>
      <c r="EZ174">
        <v>28212.2</v>
      </c>
      <c r="FA174">
        <v>24387.8</v>
      </c>
      <c r="FB174">
        <v>30875.5</v>
      </c>
      <c r="FC174">
        <v>28042.3</v>
      </c>
      <c r="FD174">
        <v>35076</v>
      </c>
      <c r="FE174">
        <v>34165.599999999999</v>
      </c>
      <c r="FF174">
        <v>40262.699999999997</v>
      </c>
      <c r="FG174">
        <v>39113.4</v>
      </c>
      <c r="FH174">
        <v>2.3075999999999999</v>
      </c>
      <c r="FI174">
        <v>2.1716000000000002</v>
      </c>
      <c r="FJ174">
        <v>0</v>
      </c>
      <c r="FK174">
        <v>8.2738699999999998E-2</v>
      </c>
      <c r="FL174">
        <v>999.9</v>
      </c>
      <c r="FM174">
        <v>32.563800000000001</v>
      </c>
      <c r="FN174">
        <v>58.8</v>
      </c>
      <c r="FO174">
        <v>38.799999999999997</v>
      </c>
      <c r="FP174">
        <v>40.447600000000001</v>
      </c>
      <c r="FQ174">
        <v>50.770899999999997</v>
      </c>
      <c r="FR174">
        <v>30.757200000000001</v>
      </c>
      <c r="FS174">
        <v>2</v>
      </c>
      <c r="FT174">
        <v>0.65322899999999995</v>
      </c>
      <c r="FU174">
        <v>1.1149500000000001</v>
      </c>
      <c r="FV174">
        <v>20.204599999999999</v>
      </c>
      <c r="FW174">
        <v>5.2145900000000003</v>
      </c>
      <c r="FX174">
        <v>11.974</v>
      </c>
      <c r="FY174">
        <v>4.9897999999999998</v>
      </c>
      <c r="FZ174">
        <v>3.2925300000000002</v>
      </c>
      <c r="GA174">
        <v>9999</v>
      </c>
      <c r="GB174">
        <v>9999</v>
      </c>
      <c r="GC174">
        <v>9999</v>
      </c>
      <c r="GD174">
        <v>999.9</v>
      </c>
      <c r="GE174">
        <v>4.9713900000000004</v>
      </c>
      <c r="GF174">
        <v>1.8742399999999999</v>
      </c>
      <c r="GG174">
        <v>1.87052</v>
      </c>
      <c r="GH174">
        <v>1.8701300000000001</v>
      </c>
      <c r="GI174">
        <v>1.8747100000000001</v>
      </c>
      <c r="GJ174">
        <v>1.8714900000000001</v>
      </c>
      <c r="GK174">
        <v>1.8669100000000001</v>
      </c>
      <c r="GL174">
        <v>1.87791</v>
      </c>
      <c r="GM174">
        <v>0</v>
      </c>
      <c r="GN174">
        <v>0</v>
      </c>
      <c r="GO174">
        <v>0</v>
      </c>
      <c r="GP174">
        <v>0</v>
      </c>
      <c r="GQ174" t="s">
        <v>384</v>
      </c>
      <c r="GR174" t="s">
        <v>385</v>
      </c>
      <c r="GS174" t="s">
        <v>386</v>
      </c>
      <c r="GT174" t="s">
        <v>386</v>
      </c>
      <c r="GU174" t="s">
        <v>386</v>
      </c>
      <c r="GV174" t="s">
        <v>386</v>
      </c>
      <c r="GW174">
        <v>0</v>
      </c>
      <c r="GX174">
        <v>100</v>
      </c>
      <c r="GY174">
        <v>100</v>
      </c>
      <c r="GZ174">
        <v>-0.78</v>
      </c>
      <c r="HA174">
        <v>0.32200000000000001</v>
      </c>
      <c r="HB174">
        <v>-0.78395000000000437</v>
      </c>
      <c r="HC174">
        <v>0</v>
      </c>
      <c r="HD174">
        <v>0</v>
      </c>
      <c r="HE174">
        <v>0</v>
      </c>
      <c r="HF174">
        <v>0.32204000000000832</v>
      </c>
      <c r="HG174">
        <v>0</v>
      </c>
      <c r="HH174">
        <v>0</v>
      </c>
      <c r="HI174">
        <v>0</v>
      </c>
      <c r="HJ174">
        <v>-1</v>
      </c>
      <c r="HK174">
        <v>-1</v>
      </c>
      <c r="HL174">
        <v>-1</v>
      </c>
      <c r="HM174">
        <v>-1</v>
      </c>
      <c r="HN174">
        <v>53.4</v>
      </c>
      <c r="HO174">
        <v>53.4</v>
      </c>
      <c r="HP174">
        <v>2.83325</v>
      </c>
      <c r="HQ174">
        <v>2.5463900000000002</v>
      </c>
      <c r="HR174">
        <v>2.1484399999999999</v>
      </c>
      <c r="HS174">
        <v>2.5805699999999998</v>
      </c>
      <c r="HT174">
        <v>2.5451700000000002</v>
      </c>
      <c r="HU174">
        <v>2.2607400000000002</v>
      </c>
      <c r="HV174">
        <v>42.939</v>
      </c>
      <c r="HW174">
        <v>13.869400000000001</v>
      </c>
      <c r="HX174">
        <v>18</v>
      </c>
      <c r="HY174">
        <v>694.68399999999997</v>
      </c>
      <c r="HZ174">
        <v>717.29100000000005</v>
      </c>
      <c r="IA174">
        <v>31.003299999999999</v>
      </c>
      <c r="IB174">
        <v>35.694299999999998</v>
      </c>
      <c r="IC174">
        <v>30.0001</v>
      </c>
      <c r="ID174">
        <v>35.553800000000003</v>
      </c>
      <c r="IE174">
        <v>35.516800000000003</v>
      </c>
      <c r="IF174">
        <v>56.8078</v>
      </c>
      <c r="IG174">
        <v>27.0487</v>
      </c>
      <c r="IH174">
        <v>62.813499999999998</v>
      </c>
      <c r="II174">
        <v>31</v>
      </c>
      <c r="IJ174">
        <v>1063.78</v>
      </c>
      <c r="IK174">
        <v>31.99</v>
      </c>
      <c r="IL174">
        <v>98.415999999999997</v>
      </c>
      <c r="IM174">
        <v>98.477800000000002</v>
      </c>
    </row>
    <row r="175" spans="1:247" x14ac:dyDescent="0.2">
      <c r="A175">
        <v>160</v>
      </c>
      <c r="B175">
        <v>1665065683.0999999</v>
      </c>
      <c r="C175">
        <v>634.5</v>
      </c>
      <c r="D175" t="s">
        <v>706</v>
      </c>
      <c r="E175" t="s">
        <v>707</v>
      </c>
      <c r="F175">
        <v>4</v>
      </c>
      <c r="G175">
        <v>1665065680.7874999</v>
      </c>
      <c r="H175">
        <f t="shared" si="68"/>
        <v>1.3831110793683507E-3</v>
      </c>
      <c r="I175">
        <f t="shared" si="69"/>
        <v>1.3831110793683508</v>
      </c>
      <c r="J175">
        <f t="shared" si="70"/>
        <v>22.836051899989894</v>
      </c>
      <c r="K175">
        <f t="shared" si="71"/>
        <v>1022.19</v>
      </c>
      <c r="L175">
        <f t="shared" si="72"/>
        <v>462.52053919189768</v>
      </c>
      <c r="M175">
        <f t="shared" si="73"/>
        <v>46.786713821568469</v>
      </c>
      <c r="N175">
        <f t="shared" si="74"/>
        <v>103.40062105096426</v>
      </c>
      <c r="O175">
        <f t="shared" si="75"/>
        <v>6.9030348736429367E-2</v>
      </c>
      <c r="P175">
        <f t="shared" si="76"/>
        <v>2.7609034152257697</v>
      </c>
      <c r="Q175">
        <f t="shared" si="77"/>
        <v>6.8085647769617119E-2</v>
      </c>
      <c r="R175">
        <f t="shared" si="78"/>
        <v>4.2637330369500959E-2</v>
      </c>
      <c r="S175">
        <f t="shared" si="79"/>
        <v>194.42108548751347</v>
      </c>
      <c r="T175">
        <f t="shared" si="80"/>
        <v>34.857598714048137</v>
      </c>
      <c r="U175">
        <f t="shared" si="81"/>
        <v>33.907562499999997</v>
      </c>
      <c r="V175">
        <f t="shared" si="82"/>
        <v>5.3155222173433989</v>
      </c>
      <c r="W175">
        <f t="shared" si="83"/>
        <v>62.56627964543928</v>
      </c>
      <c r="X175">
        <f t="shared" si="84"/>
        <v>3.3486141264785112</v>
      </c>
      <c r="Y175">
        <f t="shared" si="85"/>
        <v>5.3521068304763837</v>
      </c>
      <c r="Z175">
        <f t="shared" si="86"/>
        <v>1.9669080908648877</v>
      </c>
      <c r="AA175">
        <f t="shared" si="87"/>
        <v>-60.995198600144263</v>
      </c>
      <c r="AB175">
        <f t="shared" si="88"/>
        <v>18.298733601306466</v>
      </c>
      <c r="AC175">
        <f t="shared" si="89"/>
        <v>1.5323738663295494</v>
      </c>
      <c r="AD175">
        <f t="shared" si="90"/>
        <v>153.25699435500525</v>
      </c>
      <c r="AE175">
        <f t="shared" si="91"/>
        <v>33.028335401988301</v>
      </c>
      <c r="AF175">
        <f t="shared" si="92"/>
        <v>1.3387760634145958</v>
      </c>
      <c r="AG175">
        <f t="shared" si="93"/>
        <v>22.836051899989894</v>
      </c>
      <c r="AH175">
        <v>1088.835675612987</v>
      </c>
      <c r="AI175">
        <v>1060.2433939393929</v>
      </c>
      <c r="AJ175">
        <v>1.686521343275456</v>
      </c>
      <c r="AK175">
        <v>66.416550813611067</v>
      </c>
      <c r="AL175">
        <f t="shared" si="94"/>
        <v>1.3831110793683508</v>
      </c>
      <c r="AM175">
        <v>31.91071033852754</v>
      </c>
      <c r="AN175">
        <v>33.113246666666662</v>
      </c>
      <c r="AO175">
        <v>6.6267283672823687E-3</v>
      </c>
      <c r="AP175">
        <v>79.004078207123655</v>
      </c>
      <c r="AQ175">
        <v>9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46992.950754915997</v>
      </c>
      <c r="AV175" t="s">
        <v>379</v>
      </c>
      <c r="AW175" t="s">
        <v>379</v>
      </c>
      <c r="AX175">
        <v>0</v>
      </c>
      <c r="AY175">
        <v>0</v>
      </c>
      <c r="AZ175">
        <v>261</v>
      </c>
      <c r="BA175">
        <v>1000</v>
      </c>
      <c r="BB175" t="s">
        <v>380</v>
      </c>
      <c r="BC175">
        <v>1176.155</v>
      </c>
      <c r="BD175">
        <v>1226.1110000000001</v>
      </c>
      <c r="BE175">
        <v>1216</v>
      </c>
      <c r="BF175">
        <v>1.4603136E-4</v>
      </c>
      <c r="BG175">
        <v>9.7405935999999986E-4</v>
      </c>
      <c r="BH175">
        <v>4.7597999359999997E-2</v>
      </c>
      <c r="BI175">
        <v>7.5799999999999999E-4</v>
      </c>
      <c r="BJ175">
        <f t="shared" si="98"/>
        <v>1199.96875</v>
      </c>
      <c r="BK175">
        <f t="shared" si="99"/>
        <v>1009.4794872992297</v>
      </c>
      <c r="BL175">
        <f t="shared" si="100"/>
        <v>0.84125481376013311</v>
      </c>
      <c r="BM175">
        <f t="shared" si="101"/>
        <v>0.16202179055705698</v>
      </c>
      <c r="BN175">
        <v>6</v>
      </c>
      <c r="BO175">
        <v>0.5</v>
      </c>
      <c r="BP175" t="s">
        <v>381</v>
      </c>
      <c r="BQ175">
        <v>2</v>
      </c>
      <c r="BR175" t="b">
        <v>1</v>
      </c>
      <c r="BS175">
        <v>1665065680.7874999</v>
      </c>
      <c r="BT175">
        <v>1022.19</v>
      </c>
      <c r="BU175">
        <v>1053.94</v>
      </c>
      <c r="BV175">
        <v>33.103475000000003</v>
      </c>
      <c r="BW175">
        <v>31.908625000000001</v>
      </c>
      <c r="BX175">
        <v>1022.97375</v>
      </c>
      <c r="BY175">
        <v>32.781399999999998</v>
      </c>
      <c r="BZ175">
        <v>650.01862499999993</v>
      </c>
      <c r="CA175">
        <v>101.056</v>
      </c>
      <c r="CB175">
        <v>9.9970074999999992E-2</v>
      </c>
      <c r="CC175">
        <v>34.030500000000004</v>
      </c>
      <c r="CD175">
        <v>999.9</v>
      </c>
      <c r="CE175">
        <v>33.907562499999997</v>
      </c>
      <c r="CF175">
        <v>0</v>
      </c>
      <c r="CG175">
        <v>0</v>
      </c>
      <c r="CH175">
        <v>8973.4362500000007</v>
      </c>
      <c r="CI175">
        <v>0</v>
      </c>
      <c r="CJ175">
        <v>614.81837500000006</v>
      </c>
      <c r="CK175">
        <v>-31.749400000000001</v>
      </c>
      <c r="CL175">
        <v>1057.1849999999999</v>
      </c>
      <c r="CM175">
        <v>1088.67875</v>
      </c>
      <c r="CN175">
        <v>1.1948274999999999</v>
      </c>
      <c r="CO175">
        <v>1053.94</v>
      </c>
      <c r="CP175">
        <v>31.908625000000001</v>
      </c>
      <c r="CQ175">
        <v>3.3453012499999999</v>
      </c>
      <c r="CR175">
        <v>3.22455625</v>
      </c>
      <c r="CS175">
        <v>25.854399999999998</v>
      </c>
      <c r="CT175">
        <v>25.235299999999999</v>
      </c>
      <c r="CU175">
        <v>1199.96875</v>
      </c>
      <c r="CV175">
        <v>0.957997125</v>
      </c>
      <c r="CW175">
        <v>4.2002687499999997E-2</v>
      </c>
      <c r="CX175">
        <v>0</v>
      </c>
      <c r="CY175">
        <v>1003.53625</v>
      </c>
      <c r="CZ175">
        <v>5.0001600000000002</v>
      </c>
      <c r="DA175">
        <v>13250.1875</v>
      </c>
      <c r="DB175">
        <v>9514.9075000000012</v>
      </c>
      <c r="DC175">
        <v>47.311999999999998</v>
      </c>
      <c r="DD175">
        <v>49.25</v>
      </c>
      <c r="DE175">
        <v>48.413749999999993</v>
      </c>
      <c r="DF175">
        <v>48.186999999999998</v>
      </c>
      <c r="DG175">
        <v>49.054250000000003</v>
      </c>
      <c r="DH175">
        <v>1144.7774999999999</v>
      </c>
      <c r="DI175">
        <v>50.191249999999997</v>
      </c>
      <c r="DJ175">
        <v>0</v>
      </c>
      <c r="DK175">
        <v>2919.7999999523158</v>
      </c>
      <c r="DL175">
        <v>0</v>
      </c>
      <c r="DM175">
        <v>1001.283269230769</v>
      </c>
      <c r="DN175">
        <v>23.878666675233319</v>
      </c>
      <c r="DO175">
        <v>-1761.777779198693</v>
      </c>
      <c r="DP175">
        <v>13346.16153846154</v>
      </c>
      <c r="DQ175">
        <v>15</v>
      </c>
      <c r="DR175">
        <v>1665062474.5</v>
      </c>
      <c r="DS175" t="s">
        <v>382</v>
      </c>
      <c r="DT175">
        <v>1665062474.5</v>
      </c>
      <c r="DU175">
        <v>1665062474.5</v>
      </c>
      <c r="DV175">
        <v>8</v>
      </c>
      <c r="DW175">
        <v>-4.1000000000000002E-2</v>
      </c>
      <c r="DX175">
        <v>-0.11700000000000001</v>
      </c>
      <c r="DY175">
        <v>-0.78400000000000003</v>
      </c>
      <c r="DZ175">
        <v>0.32200000000000001</v>
      </c>
      <c r="EA175">
        <v>415</v>
      </c>
      <c r="EB175">
        <v>32</v>
      </c>
      <c r="EC175">
        <v>0.34</v>
      </c>
      <c r="ED175">
        <v>0.23</v>
      </c>
      <c r="EE175">
        <v>-31.3852525</v>
      </c>
      <c r="EF175">
        <v>-2.6836378986866731</v>
      </c>
      <c r="EG175">
        <v>0.26851550698935461</v>
      </c>
      <c r="EH175">
        <v>0</v>
      </c>
      <c r="EI175">
        <v>1000.078382352941</v>
      </c>
      <c r="EJ175">
        <v>23.89440795271619</v>
      </c>
      <c r="EK175">
        <v>2.3553819225053498</v>
      </c>
      <c r="EL175">
        <v>0</v>
      </c>
      <c r="EM175">
        <v>1.1964539999999999</v>
      </c>
      <c r="EN175">
        <v>-0.29241073170732029</v>
      </c>
      <c r="EO175">
        <v>4.1079324714508147E-2</v>
      </c>
      <c r="EP175">
        <v>0</v>
      </c>
      <c r="EQ175">
        <v>0</v>
      </c>
      <c r="ER175">
        <v>3</v>
      </c>
      <c r="ES175" t="s">
        <v>400</v>
      </c>
      <c r="ET175">
        <v>3.3692700000000002</v>
      </c>
      <c r="EU175">
        <v>2.8933399999999998</v>
      </c>
      <c r="EV175">
        <v>0.18384400000000001</v>
      </c>
      <c r="EW175">
        <v>0.189941</v>
      </c>
      <c r="EX175">
        <v>0.13813800000000001</v>
      </c>
      <c r="EY175">
        <v>0.13711400000000001</v>
      </c>
      <c r="EZ175">
        <v>28185.5</v>
      </c>
      <c r="FA175">
        <v>24365.4</v>
      </c>
      <c r="FB175">
        <v>30875.200000000001</v>
      </c>
      <c r="FC175">
        <v>28042.400000000001</v>
      </c>
      <c r="FD175">
        <v>35073.300000000003</v>
      </c>
      <c r="FE175">
        <v>34166.199999999997</v>
      </c>
      <c r="FF175">
        <v>40262.5</v>
      </c>
      <c r="FG175">
        <v>39113.4</v>
      </c>
      <c r="FH175">
        <v>2.30708</v>
      </c>
      <c r="FI175">
        <v>2.1716199999999999</v>
      </c>
      <c r="FJ175">
        <v>0</v>
      </c>
      <c r="FK175">
        <v>8.1673300000000004E-2</v>
      </c>
      <c r="FL175">
        <v>999.9</v>
      </c>
      <c r="FM175">
        <v>32.588700000000003</v>
      </c>
      <c r="FN175">
        <v>58.8</v>
      </c>
      <c r="FO175">
        <v>38.799999999999997</v>
      </c>
      <c r="FP175">
        <v>40.4465</v>
      </c>
      <c r="FQ175">
        <v>50.500900000000001</v>
      </c>
      <c r="FR175">
        <v>30.885400000000001</v>
      </c>
      <c r="FS175">
        <v>2</v>
      </c>
      <c r="FT175">
        <v>0.65343700000000005</v>
      </c>
      <c r="FU175">
        <v>1.12608</v>
      </c>
      <c r="FV175">
        <v>20.2042</v>
      </c>
      <c r="FW175">
        <v>5.2130999999999998</v>
      </c>
      <c r="FX175">
        <v>11.974</v>
      </c>
      <c r="FY175">
        <v>4.9892500000000002</v>
      </c>
      <c r="FZ175">
        <v>3.2922799999999999</v>
      </c>
      <c r="GA175">
        <v>9999</v>
      </c>
      <c r="GB175">
        <v>9999</v>
      </c>
      <c r="GC175">
        <v>9999</v>
      </c>
      <c r="GD175">
        <v>999.9</v>
      </c>
      <c r="GE175">
        <v>4.9714099999999997</v>
      </c>
      <c r="GF175">
        <v>1.87422</v>
      </c>
      <c r="GG175">
        <v>1.87053</v>
      </c>
      <c r="GH175">
        <v>1.8701300000000001</v>
      </c>
      <c r="GI175">
        <v>1.87469</v>
      </c>
      <c r="GJ175">
        <v>1.8714900000000001</v>
      </c>
      <c r="GK175">
        <v>1.8669100000000001</v>
      </c>
      <c r="GL175">
        <v>1.87791</v>
      </c>
      <c r="GM175">
        <v>0</v>
      </c>
      <c r="GN175">
        <v>0</v>
      </c>
      <c r="GO175">
        <v>0</v>
      </c>
      <c r="GP175">
        <v>0</v>
      </c>
      <c r="GQ175" t="s">
        <v>384</v>
      </c>
      <c r="GR175" t="s">
        <v>385</v>
      </c>
      <c r="GS175" t="s">
        <v>386</v>
      </c>
      <c r="GT175" t="s">
        <v>386</v>
      </c>
      <c r="GU175" t="s">
        <v>386</v>
      </c>
      <c r="GV175" t="s">
        <v>386</v>
      </c>
      <c r="GW175">
        <v>0</v>
      </c>
      <c r="GX175">
        <v>100</v>
      </c>
      <c r="GY175">
        <v>100</v>
      </c>
      <c r="GZ175">
        <v>-0.78</v>
      </c>
      <c r="HA175">
        <v>0.32200000000000001</v>
      </c>
      <c r="HB175">
        <v>-0.78395000000000437</v>
      </c>
      <c r="HC175">
        <v>0</v>
      </c>
      <c r="HD175">
        <v>0</v>
      </c>
      <c r="HE175">
        <v>0</v>
      </c>
      <c r="HF175">
        <v>0.32204000000000832</v>
      </c>
      <c r="HG175">
        <v>0</v>
      </c>
      <c r="HH175">
        <v>0</v>
      </c>
      <c r="HI175">
        <v>0</v>
      </c>
      <c r="HJ175">
        <v>-1</v>
      </c>
      <c r="HK175">
        <v>-1</v>
      </c>
      <c r="HL175">
        <v>-1</v>
      </c>
      <c r="HM175">
        <v>-1</v>
      </c>
      <c r="HN175">
        <v>53.5</v>
      </c>
      <c r="HO175">
        <v>53.5</v>
      </c>
      <c r="HP175">
        <v>2.8479000000000001</v>
      </c>
      <c r="HQ175">
        <v>2.5390600000000001</v>
      </c>
      <c r="HR175">
        <v>2.1484399999999999</v>
      </c>
      <c r="HS175">
        <v>2.5805699999999998</v>
      </c>
      <c r="HT175">
        <v>2.5451700000000002</v>
      </c>
      <c r="HU175">
        <v>2.2644000000000002</v>
      </c>
      <c r="HV175">
        <v>42.939</v>
      </c>
      <c r="HW175">
        <v>13.8781</v>
      </c>
      <c r="HX175">
        <v>18</v>
      </c>
      <c r="HY175">
        <v>694.23500000000001</v>
      </c>
      <c r="HZ175">
        <v>717.31600000000003</v>
      </c>
      <c r="IA175">
        <v>31.0032</v>
      </c>
      <c r="IB175">
        <v>35.694299999999998</v>
      </c>
      <c r="IC175">
        <v>30.0002</v>
      </c>
      <c r="ID175">
        <v>35.552</v>
      </c>
      <c r="IE175">
        <v>35.516800000000003</v>
      </c>
      <c r="IF175">
        <v>57.103499999999997</v>
      </c>
      <c r="IG175">
        <v>26.688800000000001</v>
      </c>
      <c r="IH175">
        <v>62.813499999999998</v>
      </c>
      <c r="II175">
        <v>31</v>
      </c>
      <c r="IJ175">
        <v>1070.46</v>
      </c>
      <c r="IK175">
        <v>32.152000000000001</v>
      </c>
      <c r="IL175">
        <v>98.415300000000002</v>
      </c>
      <c r="IM175">
        <v>98.477900000000005</v>
      </c>
    </row>
    <row r="176" spans="1:247" x14ac:dyDescent="0.2">
      <c r="A176">
        <v>161</v>
      </c>
      <c r="B176">
        <v>1665065687.0999999</v>
      </c>
      <c r="C176">
        <v>638.5</v>
      </c>
      <c r="D176" t="s">
        <v>708</v>
      </c>
      <c r="E176" t="s">
        <v>709</v>
      </c>
      <c r="F176">
        <v>4</v>
      </c>
      <c r="G176">
        <v>1665065685.0999999</v>
      </c>
      <c r="H176">
        <f t="shared" si="68"/>
        <v>1.3408102495983333E-3</v>
      </c>
      <c r="I176">
        <f t="shared" si="69"/>
        <v>1.3408102495983334</v>
      </c>
      <c r="J176">
        <f t="shared" si="70"/>
        <v>22.875495088282875</v>
      </c>
      <c r="K176">
        <f t="shared" si="71"/>
        <v>1029.225714285714</v>
      </c>
      <c r="L176">
        <f t="shared" si="72"/>
        <v>452.45397567872317</v>
      </c>
      <c r="M176">
        <f t="shared" si="73"/>
        <v>45.768361176094523</v>
      </c>
      <c r="N176">
        <f t="shared" si="74"/>
        <v>104.11218986967475</v>
      </c>
      <c r="O176">
        <f t="shared" si="75"/>
        <v>6.697612246374518E-2</v>
      </c>
      <c r="P176">
        <f t="shared" si="76"/>
        <v>2.7639211376538713</v>
      </c>
      <c r="Q176">
        <f t="shared" si="77"/>
        <v>6.6087377055521507E-2</v>
      </c>
      <c r="R176">
        <f t="shared" si="78"/>
        <v>4.1383478329561428E-2</v>
      </c>
      <c r="S176">
        <f t="shared" si="79"/>
        <v>194.43192861254525</v>
      </c>
      <c r="T176">
        <f t="shared" si="80"/>
        <v>34.865072631768605</v>
      </c>
      <c r="U176">
        <f t="shared" si="81"/>
        <v>33.905071428571418</v>
      </c>
      <c r="V176">
        <f t="shared" si="82"/>
        <v>5.3147831603415518</v>
      </c>
      <c r="W176">
        <f t="shared" si="83"/>
        <v>62.611027188037205</v>
      </c>
      <c r="X176">
        <f t="shared" si="84"/>
        <v>3.3503897438586878</v>
      </c>
      <c r="Y176">
        <f t="shared" si="85"/>
        <v>5.35111767739666</v>
      </c>
      <c r="Z176">
        <f t="shared" si="86"/>
        <v>1.964393416482864</v>
      </c>
      <c r="AA176">
        <f t="shared" si="87"/>
        <v>-59.129732007286499</v>
      </c>
      <c r="AB176">
        <f t="shared" si="88"/>
        <v>18.196068542258764</v>
      </c>
      <c r="AC176">
        <f t="shared" si="89"/>
        <v>1.5220696025798806</v>
      </c>
      <c r="AD176">
        <f t="shared" si="90"/>
        <v>155.02033475009739</v>
      </c>
      <c r="AE176">
        <f t="shared" si="91"/>
        <v>33.142598216145664</v>
      </c>
      <c r="AF176">
        <f t="shared" si="92"/>
        <v>1.305568459339534</v>
      </c>
      <c r="AG176">
        <f t="shared" si="93"/>
        <v>22.875495088282875</v>
      </c>
      <c r="AH176">
        <v>1095.6901493615289</v>
      </c>
      <c r="AI176">
        <v>1067.0246060606059</v>
      </c>
      <c r="AJ176">
        <v>1.69500707357786</v>
      </c>
      <c r="AK176">
        <v>66.416550813611067</v>
      </c>
      <c r="AL176">
        <f t="shared" si="94"/>
        <v>1.3408102495983334</v>
      </c>
      <c r="AM176">
        <v>31.937196371065991</v>
      </c>
      <c r="AN176">
        <v>33.127610303030309</v>
      </c>
      <c r="AO176">
        <v>1.2955373317385E-3</v>
      </c>
      <c r="AP176">
        <v>79.004078207123655</v>
      </c>
      <c r="AQ176">
        <v>9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47076.098240456027</v>
      </c>
      <c r="AV176" t="s">
        <v>379</v>
      </c>
      <c r="AW176" t="s">
        <v>379</v>
      </c>
      <c r="AX176">
        <v>0</v>
      </c>
      <c r="AY176">
        <v>0</v>
      </c>
      <c r="AZ176">
        <v>261</v>
      </c>
      <c r="BA176">
        <v>1000</v>
      </c>
      <c r="BB176" t="s">
        <v>380</v>
      </c>
      <c r="BC176">
        <v>1176.155</v>
      </c>
      <c r="BD176">
        <v>1226.1110000000001</v>
      </c>
      <c r="BE176">
        <v>1216</v>
      </c>
      <c r="BF176">
        <v>1.4603136E-4</v>
      </c>
      <c r="BG176">
        <v>9.7405935999999986E-4</v>
      </c>
      <c r="BH176">
        <v>4.7597999359999997E-2</v>
      </c>
      <c r="BI176">
        <v>7.5799999999999999E-4</v>
      </c>
      <c r="BJ176">
        <f t="shared" si="98"/>
        <v>1200.037142857143</v>
      </c>
      <c r="BK176">
        <f t="shared" si="99"/>
        <v>1009.5368997992462</v>
      </c>
      <c r="BL176">
        <f t="shared" si="100"/>
        <v>0.84125471099641236</v>
      </c>
      <c r="BM176">
        <f t="shared" si="101"/>
        <v>0.16202159222307602</v>
      </c>
      <c r="BN176">
        <v>6</v>
      </c>
      <c r="BO176">
        <v>0.5</v>
      </c>
      <c r="BP176" t="s">
        <v>381</v>
      </c>
      <c r="BQ176">
        <v>2</v>
      </c>
      <c r="BR176" t="b">
        <v>1</v>
      </c>
      <c r="BS176">
        <v>1665065685.0999999</v>
      </c>
      <c r="BT176">
        <v>1029.225714285714</v>
      </c>
      <c r="BU176">
        <v>1061.058571428571</v>
      </c>
      <c r="BV176">
        <v>33.121071428571433</v>
      </c>
      <c r="BW176">
        <v>31.955871428571431</v>
      </c>
      <c r="BX176">
        <v>1030.01</v>
      </c>
      <c r="BY176">
        <v>32.799042857142858</v>
      </c>
      <c r="BZ176">
        <v>650.01371428571417</v>
      </c>
      <c r="CA176">
        <v>101.05585714285711</v>
      </c>
      <c r="CB176">
        <v>9.9981100000000003E-2</v>
      </c>
      <c r="CC176">
        <v>34.027185714285707</v>
      </c>
      <c r="CD176">
        <v>999.89999999999986</v>
      </c>
      <c r="CE176">
        <v>33.905071428571418</v>
      </c>
      <c r="CF176">
        <v>0</v>
      </c>
      <c r="CG176">
        <v>0</v>
      </c>
      <c r="CH176">
        <v>8989.4642857142862</v>
      </c>
      <c r="CI176">
        <v>0</v>
      </c>
      <c r="CJ176">
        <v>581.05985714285714</v>
      </c>
      <c r="CK176">
        <v>-31.834014285714289</v>
      </c>
      <c r="CL176">
        <v>1064.481428571429</v>
      </c>
      <c r="CM176">
        <v>1096.0871428571429</v>
      </c>
      <c r="CN176">
        <v>1.165202857142857</v>
      </c>
      <c r="CO176">
        <v>1061.058571428571</v>
      </c>
      <c r="CP176">
        <v>31.955871428571431</v>
      </c>
      <c r="CQ176">
        <v>3.3470800000000001</v>
      </c>
      <c r="CR176">
        <v>3.2293314285714292</v>
      </c>
      <c r="CS176">
        <v>25.863414285714281</v>
      </c>
      <c r="CT176">
        <v>25.260157142857139</v>
      </c>
      <c r="CU176">
        <v>1200.037142857143</v>
      </c>
      <c r="CV176">
        <v>0.9580008571428571</v>
      </c>
      <c r="CW176">
        <v>4.1999057142857142E-2</v>
      </c>
      <c r="CX176">
        <v>0</v>
      </c>
      <c r="CY176">
        <v>1005.522857142857</v>
      </c>
      <c r="CZ176">
        <v>5.0001600000000002</v>
      </c>
      <c r="DA176">
        <v>13223.37142857143</v>
      </c>
      <c r="DB176">
        <v>9515.4657142857141</v>
      </c>
      <c r="DC176">
        <v>47.33</v>
      </c>
      <c r="DD176">
        <v>49.25</v>
      </c>
      <c r="DE176">
        <v>48.428142857142859</v>
      </c>
      <c r="DF176">
        <v>48.223000000000013</v>
      </c>
      <c r="DG176">
        <v>49.08</v>
      </c>
      <c r="DH176">
        <v>1144.8471428571429</v>
      </c>
      <c r="DI176">
        <v>50.19</v>
      </c>
      <c r="DJ176">
        <v>0</v>
      </c>
      <c r="DK176">
        <v>2924</v>
      </c>
      <c r="DL176">
        <v>0</v>
      </c>
      <c r="DM176">
        <v>1003.184</v>
      </c>
      <c r="DN176">
        <v>26.642307639907109</v>
      </c>
      <c r="DO176">
        <v>-330.13076873584419</v>
      </c>
      <c r="DP176">
        <v>13252.78</v>
      </c>
      <c r="DQ176">
        <v>15</v>
      </c>
      <c r="DR176">
        <v>1665062474.5</v>
      </c>
      <c r="DS176" t="s">
        <v>382</v>
      </c>
      <c r="DT176">
        <v>1665062474.5</v>
      </c>
      <c r="DU176">
        <v>1665062474.5</v>
      </c>
      <c r="DV176">
        <v>8</v>
      </c>
      <c r="DW176">
        <v>-4.1000000000000002E-2</v>
      </c>
      <c r="DX176">
        <v>-0.11700000000000001</v>
      </c>
      <c r="DY176">
        <v>-0.78400000000000003</v>
      </c>
      <c r="DZ176">
        <v>0.32200000000000001</v>
      </c>
      <c r="EA176">
        <v>415</v>
      </c>
      <c r="EB176">
        <v>32</v>
      </c>
      <c r="EC176">
        <v>0.34</v>
      </c>
      <c r="ED176">
        <v>0.23</v>
      </c>
      <c r="EE176">
        <v>-31.5307575</v>
      </c>
      <c r="EF176">
        <v>-2.4480213883676858</v>
      </c>
      <c r="EG176">
        <v>0.24996919498960279</v>
      </c>
      <c r="EH176">
        <v>0</v>
      </c>
      <c r="EI176">
        <v>1001.579205882353</v>
      </c>
      <c r="EJ176">
        <v>24.41504965244614</v>
      </c>
      <c r="EK176">
        <v>2.4081741409014752</v>
      </c>
      <c r="EL176">
        <v>0</v>
      </c>
      <c r="EM176">
        <v>1.1815085000000001</v>
      </c>
      <c r="EN176">
        <v>-9.9772007504692117E-2</v>
      </c>
      <c r="EO176">
        <v>3.0875645948708511E-2</v>
      </c>
      <c r="EP176">
        <v>1</v>
      </c>
      <c r="EQ176">
        <v>1</v>
      </c>
      <c r="ER176">
        <v>3</v>
      </c>
      <c r="ES176" t="s">
        <v>391</v>
      </c>
      <c r="ET176">
        <v>3.3694000000000002</v>
      </c>
      <c r="EU176">
        <v>2.8936999999999999</v>
      </c>
      <c r="EV176">
        <v>0.18460099999999999</v>
      </c>
      <c r="EW176">
        <v>0.19073000000000001</v>
      </c>
      <c r="EX176">
        <v>0.13819100000000001</v>
      </c>
      <c r="EY176">
        <v>0.13739000000000001</v>
      </c>
      <c r="EZ176">
        <v>28158.7</v>
      </c>
      <c r="FA176">
        <v>24341.4</v>
      </c>
      <c r="FB176">
        <v>30874.5</v>
      </c>
      <c r="FC176">
        <v>28042.2</v>
      </c>
      <c r="FD176">
        <v>35070.400000000001</v>
      </c>
      <c r="FE176">
        <v>34155.199999999997</v>
      </c>
      <c r="FF176">
        <v>40261.699999999997</v>
      </c>
      <c r="FG176">
        <v>39113.300000000003</v>
      </c>
      <c r="FH176">
        <v>2.3073999999999999</v>
      </c>
      <c r="FI176">
        <v>2.17197</v>
      </c>
      <c r="FJ176">
        <v>0</v>
      </c>
      <c r="FK176">
        <v>8.0093700000000004E-2</v>
      </c>
      <c r="FL176">
        <v>999.9</v>
      </c>
      <c r="FM176">
        <v>32.610700000000001</v>
      </c>
      <c r="FN176">
        <v>58.7</v>
      </c>
      <c r="FO176">
        <v>38.799999999999997</v>
      </c>
      <c r="FP176">
        <v>40.376300000000001</v>
      </c>
      <c r="FQ176">
        <v>50.620899999999999</v>
      </c>
      <c r="FR176">
        <v>30.7212</v>
      </c>
      <c r="FS176">
        <v>2</v>
      </c>
      <c r="FT176">
        <v>0.65340699999999996</v>
      </c>
      <c r="FU176">
        <v>1.13323</v>
      </c>
      <c r="FV176">
        <v>20.2044</v>
      </c>
      <c r="FW176">
        <v>5.2142900000000001</v>
      </c>
      <c r="FX176">
        <v>11.974</v>
      </c>
      <c r="FY176">
        <v>4.9896500000000001</v>
      </c>
      <c r="FZ176">
        <v>3.2924799999999999</v>
      </c>
      <c r="GA176">
        <v>9999</v>
      </c>
      <c r="GB176">
        <v>9999</v>
      </c>
      <c r="GC176">
        <v>9999</v>
      </c>
      <c r="GD176">
        <v>999.9</v>
      </c>
      <c r="GE176">
        <v>4.9713700000000003</v>
      </c>
      <c r="GF176">
        <v>1.8742300000000001</v>
      </c>
      <c r="GG176">
        <v>1.8705099999999999</v>
      </c>
      <c r="GH176">
        <v>1.8701300000000001</v>
      </c>
      <c r="GI176">
        <v>1.8747</v>
      </c>
      <c r="GJ176">
        <v>1.8714900000000001</v>
      </c>
      <c r="GK176">
        <v>1.8669100000000001</v>
      </c>
      <c r="GL176">
        <v>1.8778999999999999</v>
      </c>
      <c r="GM176">
        <v>0</v>
      </c>
      <c r="GN176">
        <v>0</v>
      </c>
      <c r="GO176">
        <v>0</v>
      </c>
      <c r="GP176">
        <v>0</v>
      </c>
      <c r="GQ176" t="s">
        <v>384</v>
      </c>
      <c r="GR176" t="s">
        <v>385</v>
      </c>
      <c r="GS176" t="s">
        <v>386</v>
      </c>
      <c r="GT176" t="s">
        <v>386</v>
      </c>
      <c r="GU176" t="s">
        <v>386</v>
      </c>
      <c r="GV176" t="s">
        <v>386</v>
      </c>
      <c r="GW176">
        <v>0</v>
      </c>
      <c r="GX176">
        <v>100</v>
      </c>
      <c r="GY176">
        <v>100</v>
      </c>
      <c r="GZ176">
        <v>-0.78</v>
      </c>
      <c r="HA176">
        <v>0.32200000000000001</v>
      </c>
      <c r="HB176">
        <v>-0.78395000000000437</v>
      </c>
      <c r="HC176">
        <v>0</v>
      </c>
      <c r="HD176">
        <v>0</v>
      </c>
      <c r="HE176">
        <v>0</v>
      </c>
      <c r="HF176">
        <v>0.32204000000000832</v>
      </c>
      <c r="HG176">
        <v>0</v>
      </c>
      <c r="HH176">
        <v>0</v>
      </c>
      <c r="HI176">
        <v>0</v>
      </c>
      <c r="HJ176">
        <v>-1</v>
      </c>
      <c r="HK176">
        <v>-1</v>
      </c>
      <c r="HL176">
        <v>-1</v>
      </c>
      <c r="HM176">
        <v>-1</v>
      </c>
      <c r="HN176">
        <v>53.5</v>
      </c>
      <c r="HO176">
        <v>53.5</v>
      </c>
      <c r="HP176">
        <v>2.8625500000000001</v>
      </c>
      <c r="HQ176">
        <v>2.5390600000000001</v>
      </c>
      <c r="HR176">
        <v>2.1484399999999999</v>
      </c>
      <c r="HS176">
        <v>2.5817899999999998</v>
      </c>
      <c r="HT176">
        <v>2.5451700000000002</v>
      </c>
      <c r="HU176">
        <v>2.3120099999999999</v>
      </c>
      <c r="HV176">
        <v>42.939</v>
      </c>
      <c r="HW176">
        <v>13.886900000000001</v>
      </c>
      <c r="HX176">
        <v>18</v>
      </c>
      <c r="HY176">
        <v>694.5</v>
      </c>
      <c r="HZ176">
        <v>717.66</v>
      </c>
      <c r="IA176">
        <v>31.002500000000001</v>
      </c>
      <c r="IB176">
        <v>35.694299999999998</v>
      </c>
      <c r="IC176">
        <v>30.0002</v>
      </c>
      <c r="ID176">
        <v>35.552</v>
      </c>
      <c r="IE176">
        <v>35.516800000000003</v>
      </c>
      <c r="IF176">
        <v>57.3964</v>
      </c>
      <c r="IG176">
        <v>26.398599999999998</v>
      </c>
      <c r="IH176">
        <v>62.813499999999998</v>
      </c>
      <c r="II176">
        <v>31</v>
      </c>
      <c r="IJ176">
        <v>1077.1400000000001</v>
      </c>
      <c r="IK176">
        <v>32.189700000000002</v>
      </c>
      <c r="IL176">
        <v>98.413200000000003</v>
      </c>
      <c r="IM176">
        <v>98.477500000000006</v>
      </c>
    </row>
    <row r="177" spans="1:247" x14ac:dyDescent="0.2">
      <c r="A177">
        <v>162</v>
      </c>
      <c r="B177">
        <v>1665065691.0999999</v>
      </c>
      <c r="C177">
        <v>642.5</v>
      </c>
      <c r="D177" t="s">
        <v>710</v>
      </c>
      <c r="E177" t="s">
        <v>711</v>
      </c>
      <c r="F177">
        <v>4</v>
      </c>
      <c r="G177">
        <v>1665065688.7874999</v>
      </c>
      <c r="H177">
        <f t="shared" si="68"/>
        <v>1.3351585914483459E-3</v>
      </c>
      <c r="I177">
        <f t="shared" si="69"/>
        <v>1.3351585914483459</v>
      </c>
      <c r="J177">
        <f t="shared" si="70"/>
        <v>23.052371858537978</v>
      </c>
      <c r="K177">
        <f t="shared" si="71"/>
        <v>1035.2750000000001</v>
      </c>
      <c r="L177">
        <f t="shared" si="72"/>
        <v>452.92567863694603</v>
      </c>
      <c r="M177">
        <f t="shared" si="73"/>
        <v>45.816341784870097</v>
      </c>
      <c r="N177">
        <f t="shared" si="74"/>
        <v>104.72471639072626</v>
      </c>
      <c r="O177">
        <f t="shared" si="75"/>
        <v>6.6824343907662342E-2</v>
      </c>
      <c r="P177">
        <f t="shared" si="76"/>
        <v>2.7661212556568717</v>
      </c>
      <c r="Q177">
        <f t="shared" si="77"/>
        <v>6.5940286992007643E-2</v>
      </c>
      <c r="R177">
        <f t="shared" si="78"/>
        <v>4.1291133924903738E-2</v>
      </c>
      <c r="S177">
        <f t="shared" si="79"/>
        <v>194.41782111251669</v>
      </c>
      <c r="T177">
        <f t="shared" si="80"/>
        <v>34.853622217344572</v>
      </c>
      <c r="U177">
        <f t="shared" si="81"/>
        <v>33.90175</v>
      </c>
      <c r="V177">
        <f t="shared" si="82"/>
        <v>5.3137978900145848</v>
      </c>
      <c r="W177">
        <f t="shared" si="83"/>
        <v>62.70895410556561</v>
      </c>
      <c r="X177">
        <f t="shared" si="84"/>
        <v>3.3533291184060281</v>
      </c>
      <c r="Y177">
        <f t="shared" si="85"/>
        <v>5.3474486478612953</v>
      </c>
      <c r="Z177">
        <f t="shared" si="86"/>
        <v>1.9604687716085567</v>
      </c>
      <c r="AA177">
        <f t="shared" si="87"/>
        <v>-58.880493882872059</v>
      </c>
      <c r="AB177">
        <f t="shared" si="88"/>
        <v>16.871870572508122</v>
      </c>
      <c r="AC177">
        <f t="shared" si="89"/>
        <v>1.4100725764003008</v>
      </c>
      <c r="AD177">
        <f t="shared" si="90"/>
        <v>153.81927037855306</v>
      </c>
      <c r="AE177">
        <f t="shared" si="91"/>
        <v>33.394907323544153</v>
      </c>
      <c r="AF177">
        <f t="shared" si="92"/>
        <v>1.2554571293430057</v>
      </c>
      <c r="AG177">
        <f t="shared" si="93"/>
        <v>23.052371858537978</v>
      </c>
      <c r="AH177">
        <v>1102.7866618165469</v>
      </c>
      <c r="AI177">
        <v>1073.8766666666661</v>
      </c>
      <c r="AJ177">
        <v>1.713295444194626</v>
      </c>
      <c r="AK177">
        <v>66.416550813611067</v>
      </c>
      <c r="AL177">
        <f t="shared" si="94"/>
        <v>1.3351585914483459</v>
      </c>
      <c r="AM177">
        <v>32.025841947839211</v>
      </c>
      <c r="AN177">
        <v>33.169769090909107</v>
      </c>
      <c r="AO177">
        <v>9.9001881657113829E-3</v>
      </c>
      <c r="AP177">
        <v>79.004078207123655</v>
      </c>
      <c r="AQ177">
        <v>9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47138.271138624434</v>
      </c>
      <c r="AV177" t="s">
        <v>379</v>
      </c>
      <c r="AW177" t="s">
        <v>379</v>
      </c>
      <c r="AX177">
        <v>0</v>
      </c>
      <c r="AY177">
        <v>0</v>
      </c>
      <c r="AZ177">
        <v>261</v>
      </c>
      <c r="BA177">
        <v>1000</v>
      </c>
      <c r="BB177" t="s">
        <v>380</v>
      </c>
      <c r="BC177">
        <v>1176.155</v>
      </c>
      <c r="BD177">
        <v>1226.1110000000001</v>
      </c>
      <c r="BE177">
        <v>1216</v>
      </c>
      <c r="BF177">
        <v>1.4603136E-4</v>
      </c>
      <c r="BG177">
        <v>9.7405935999999986E-4</v>
      </c>
      <c r="BH177">
        <v>4.7597999359999997E-2</v>
      </c>
      <c r="BI177">
        <v>7.5799999999999999E-4</v>
      </c>
      <c r="BJ177">
        <f t="shared" si="98"/>
        <v>1199.94875</v>
      </c>
      <c r="BK177">
        <f t="shared" si="99"/>
        <v>1009.4626497992314</v>
      </c>
      <c r="BL177">
        <f t="shared" si="100"/>
        <v>0.84125480342325565</v>
      </c>
      <c r="BM177">
        <f t="shared" si="101"/>
        <v>0.16202177060688358</v>
      </c>
      <c r="BN177">
        <v>6</v>
      </c>
      <c r="BO177">
        <v>0.5</v>
      </c>
      <c r="BP177" t="s">
        <v>381</v>
      </c>
      <c r="BQ177">
        <v>2</v>
      </c>
      <c r="BR177" t="b">
        <v>1</v>
      </c>
      <c r="BS177">
        <v>1665065688.7874999</v>
      </c>
      <c r="BT177">
        <v>1035.2750000000001</v>
      </c>
      <c r="BU177">
        <v>1067.3</v>
      </c>
      <c r="BV177">
        <v>33.1499375</v>
      </c>
      <c r="BW177">
        <v>32.029499999999999</v>
      </c>
      <c r="BX177">
        <v>1036.06</v>
      </c>
      <c r="BY177">
        <v>32.827887500000003</v>
      </c>
      <c r="BZ177">
        <v>650.01687500000003</v>
      </c>
      <c r="CA177">
        <v>101.0565</v>
      </c>
      <c r="CB177">
        <v>9.992355E-2</v>
      </c>
      <c r="CC177">
        <v>34.0148875</v>
      </c>
      <c r="CD177">
        <v>999.9</v>
      </c>
      <c r="CE177">
        <v>33.90175</v>
      </c>
      <c r="CF177">
        <v>0</v>
      </c>
      <c r="CG177">
        <v>0</v>
      </c>
      <c r="CH177">
        <v>9001.09375</v>
      </c>
      <c r="CI177">
        <v>0</v>
      </c>
      <c r="CJ177">
        <v>549.54899999999998</v>
      </c>
      <c r="CK177">
        <v>-32.025187500000001</v>
      </c>
      <c r="CL177">
        <v>1070.77</v>
      </c>
      <c r="CM177">
        <v>1102.61625</v>
      </c>
      <c r="CN177">
        <v>1.1204324999999999</v>
      </c>
      <c r="CO177">
        <v>1067.3</v>
      </c>
      <c r="CP177">
        <v>32.029499999999999</v>
      </c>
      <c r="CQ177">
        <v>3.3500200000000002</v>
      </c>
      <c r="CR177">
        <v>3.2367925</v>
      </c>
      <c r="CS177">
        <v>25.8782125</v>
      </c>
      <c r="CT177">
        <v>25.298950000000001</v>
      </c>
      <c r="CU177">
        <v>1199.94875</v>
      </c>
      <c r="CV177">
        <v>0.957997125</v>
      </c>
      <c r="CW177">
        <v>4.2002687499999997E-2</v>
      </c>
      <c r="CX177">
        <v>0</v>
      </c>
      <c r="CY177">
        <v>1007.7125</v>
      </c>
      <c r="CZ177">
        <v>5.0001600000000002</v>
      </c>
      <c r="DA177">
        <v>13222.1625</v>
      </c>
      <c r="DB177">
        <v>9514.7587499999991</v>
      </c>
      <c r="DC177">
        <v>47.327749999999988</v>
      </c>
      <c r="DD177">
        <v>49.242125000000001</v>
      </c>
      <c r="DE177">
        <v>48.375</v>
      </c>
      <c r="DF177">
        <v>48.226374999999997</v>
      </c>
      <c r="DG177">
        <v>49.077749999999988</v>
      </c>
      <c r="DH177">
        <v>1144.75875</v>
      </c>
      <c r="DI177">
        <v>50.19</v>
      </c>
      <c r="DJ177">
        <v>0</v>
      </c>
      <c r="DK177">
        <v>2928.2000000476842</v>
      </c>
      <c r="DL177">
        <v>0</v>
      </c>
      <c r="DM177">
        <v>1005.063846153846</v>
      </c>
      <c r="DN177">
        <v>31.182905993185681</v>
      </c>
      <c r="DO177">
        <v>-180.6358974602644</v>
      </c>
      <c r="DP177">
        <v>13236.623076923081</v>
      </c>
      <c r="DQ177">
        <v>15</v>
      </c>
      <c r="DR177">
        <v>1665062474.5</v>
      </c>
      <c r="DS177" t="s">
        <v>382</v>
      </c>
      <c r="DT177">
        <v>1665062474.5</v>
      </c>
      <c r="DU177">
        <v>1665062474.5</v>
      </c>
      <c r="DV177">
        <v>8</v>
      </c>
      <c r="DW177">
        <v>-4.1000000000000002E-2</v>
      </c>
      <c r="DX177">
        <v>-0.11700000000000001</v>
      </c>
      <c r="DY177">
        <v>-0.78400000000000003</v>
      </c>
      <c r="DZ177">
        <v>0.32200000000000001</v>
      </c>
      <c r="EA177">
        <v>415</v>
      </c>
      <c r="EB177">
        <v>32</v>
      </c>
      <c r="EC177">
        <v>0.34</v>
      </c>
      <c r="ED177">
        <v>0.23</v>
      </c>
      <c r="EE177">
        <v>-31.6905775</v>
      </c>
      <c r="EF177">
        <v>-2.485854033771008</v>
      </c>
      <c r="EG177">
        <v>0.25307459126461079</v>
      </c>
      <c r="EH177">
        <v>0</v>
      </c>
      <c r="EI177">
        <v>1003.4339411764699</v>
      </c>
      <c r="EJ177">
        <v>27.3568831122757</v>
      </c>
      <c r="EK177">
        <v>2.7036998717571801</v>
      </c>
      <c r="EL177">
        <v>0</v>
      </c>
      <c r="EM177">
        <v>1.1608402499999999</v>
      </c>
      <c r="EN177">
        <v>-8.0553658536587025E-2</v>
      </c>
      <c r="EO177">
        <v>2.876404860998362E-2</v>
      </c>
      <c r="EP177">
        <v>1</v>
      </c>
      <c r="EQ177">
        <v>1</v>
      </c>
      <c r="ER177">
        <v>3</v>
      </c>
      <c r="ES177" t="s">
        <v>391</v>
      </c>
      <c r="ET177">
        <v>3.36938</v>
      </c>
      <c r="EU177">
        <v>2.8937499999999998</v>
      </c>
      <c r="EV177">
        <v>0.185359</v>
      </c>
      <c r="EW177">
        <v>0.191495</v>
      </c>
      <c r="EX177">
        <v>0.13831299999999999</v>
      </c>
      <c r="EY177">
        <v>0.13752800000000001</v>
      </c>
      <c r="EZ177">
        <v>28132.2</v>
      </c>
      <c r="FA177">
        <v>24318.6</v>
      </c>
      <c r="FB177">
        <v>30874.3</v>
      </c>
      <c r="FC177">
        <v>28042.6</v>
      </c>
      <c r="FD177">
        <v>35065.300000000003</v>
      </c>
      <c r="FE177">
        <v>34150</v>
      </c>
      <c r="FF177">
        <v>40261.5</v>
      </c>
      <c r="FG177">
        <v>39113.599999999999</v>
      </c>
      <c r="FH177">
        <v>2.30722</v>
      </c>
      <c r="FI177">
        <v>2.1718000000000002</v>
      </c>
      <c r="FJ177">
        <v>0</v>
      </c>
      <c r="FK177">
        <v>7.7664899999999995E-2</v>
      </c>
      <c r="FL177">
        <v>999.9</v>
      </c>
      <c r="FM177">
        <v>32.626100000000001</v>
      </c>
      <c r="FN177">
        <v>58.7</v>
      </c>
      <c r="FO177">
        <v>38.799999999999997</v>
      </c>
      <c r="FP177">
        <v>40.377800000000001</v>
      </c>
      <c r="FQ177">
        <v>50.890900000000002</v>
      </c>
      <c r="FR177">
        <v>30.661100000000001</v>
      </c>
      <c r="FS177">
        <v>2</v>
      </c>
      <c r="FT177">
        <v>0.65359800000000001</v>
      </c>
      <c r="FU177">
        <v>1.13727</v>
      </c>
      <c r="FV177">
        <v>20.2043</v>
      </c>
      <c r="FW177">
        <v>5.2148899999999996</v>
      </c>
      <c r="FX177">
        <v>11.974</v>
      </c>
      <c r="FY177">
        <v>4.9904999999999999</v>
      </c>
      <c r="FZ177">
        <v>3.2925</v>
      </c>
      <c r="GA177">
        <v>9999</v>
      </c>
      <c r="GB177">
        <v>9999</v>
      </c>
      <c r="GC177">
        <v>9999</v>
      </c>
      <c r="GD177">
        <v>999.9</v>
      </c>
      <c r="GE177">
        <v>4.9713900000000004</v>
      </c>
      <c r="GF177">
        <v>1.87422</v>
      </c>
      <c r="GG177">
        <v>1.87053</v>
      </c>
      <c r="GH177">
        <v>1.8701300000000001</v>
      </c>
      <c r="GI177">
        <v>1.8747100000000001</v>
      </c>
      <c r="GJ177">
        <v>1.87147</v>
      </c>
      <c r="GK177">
        <v>1.8669199999999999</v>
      </c>
      <c r="GL177">
        <v>1.87792</v>
      </c>
      <c r="GM177">
        <v>0</v>
      </c>
      <c r="GN177">
        <v>0</v>
      </c>
      <c r="GO177">
        <v>0</v>
      </c>
      <c r="GP177">
        <v>0</v>
      </c>
      <c r="GQ177" t="s">
        <v>384</v>
      </c>
      <c r="GR177" t="s">
        <v>385</v>
      </c>
      <c r="GS177" t="s">
        <v>386</v>
      </c>
      <c r="GT177" t="s">
        <v>386</v>
      </c>
      <c r="GU177" t="s">
        <v>386</v>
      </c>
      <c r="GV177" t="s">
        <v>386</v>
      </c>
      <c r="GW177">
        <v>0</v>
      </c>
      <c r="GX177">
        <v>100</v>
      </c>
      <c r="GY177">
        <v>100</v>
      </c>
      <c r="GZ177">
        <v>-0.78</v>
      </c>
      <c r="HA177">
        <v>0.32200000000000001</v>
      </c>
      <c r="HB177">
        <v>-0.78395000000000437</v>
      </c>
      <c r="HC177">
        <v>0</v>
      </c>
      <c r="HD177">
        <v>0</v>
      </c>
      <c r="HE177">
        <v>0</v>
      </c>
      <c r="HF177">
        <v>0.32204000000000832</v>
      </c>
      <c r="HG177">
        <v>0</v>
      </c>
      <c r="HH177">
        <v>0</v>
      </c>
      <c r="HI177">
        <v>0</v>
      </c>
      <c r="HJ177">
        <v>-1</v>
      </c>
      <c r="HK177">
        <v>-1</v>
      </c>
      <c r="HL177">
        <v>-1</v>
      </c>
      <c r="HM177">
        <v>-1</v>
      </c>
      <c r="HN177">
        <v>53.6</v>
      </c>
      <c r="HO177">
        <v>53.6</v>
      </c>
      <c r="HP177">
        <v>2.8772000000000002</v>
      </c>
      <c r="HQ177">
        <v>2.5341800000000001</v>
      </c>
      <c r="HR177">
        <v>2.1484399999999999</v>
      </c>
      <c r="HS177">
        <v>2.5805699999999998</v>
      </c>
      <c r="HT177">
        <v>2.5451700000000002</v>
      </c>
      <c r="HU177">
        <v>2.2863799999999999</v>
      </c>
      <c r="HV177">
        <v>42.939</v>
      </c>
      <c r="HW177">
        <v>13.8781</v>
      </c>
      <c r="HX177">
        <v>18</v>
      </c>
      <c r="HY177">
        <v>694.35699999999997</v>
      </c>
      <c r="HZ177">
        <v>717.48299999999995</v>
      </c>
      <c r="IA177">
        <v>31.0017</v>
      </c>
      <c r="IB177">
        <v>35.694299999999998</v>
      </c>
      <c r="IC177">
        <v>30.0002</v>
      </c>
      <c r="ID177">
        <v>35.552</v>
      </c>
      <c r="IE177">
        <v>35.516300000000001</v>
      </c>
      <c r="IF177">
        <v>57.686900000000001</v>
      </c>
      <c r="IG177">
        <v>26.107299999999999</v>
      </c>
      <c r="IH177">
        <v>62.813499999999998</v>
      </c>
      <c r="II177">
        <v>31</v>
      </c>
      <c r="IJ177">
        <v>1083.82</v>
      </c>
      <c r="IK177">
        <v>32.204700000000003</v>
      </c>
      <c r="IL177">
        <v>98.412700000000001</v>
      </c>
      <c r="IM177">
        <v>98.478399999999993</v>
      </c>
    </row>
    <row r="178" spans="1:247" x14ac:dyDescent="0.2">
      <c r="A178">
        <v>163</v>
      </c>
      <c r="B178">
        <v>1665065695.0999999</v>
      </c>
      <c r="C178">
        <v>646.5</v>
      </c>
      <c r="D178" t="s">
        <v>712</v>
      </c>
      <c r="E178" t="s">
        <v>713</v>
      </c>
      <c r="F178">
        <v>4</v>
      </c>
      <c r="G178">
        <v>1665065693.0999999</v>
      </c>
      <c r="H178">
        <f t="shared" si="68"/>
        <v>1.3300142329403634E-3</v>
      </c>
      <c r="I178">
        <f t="shared" si="69"/>
        <v>1.3300142329403635</v>
      </c>
      <c r="J178">
        <f t="shared" si="70"/>
        <v>23.126238774894873</v>
      </c>
      <c r="K178">
        <f t="shared" si="71"/>
        <v>1042.351428571428</v>
      </c>
      <c r="L178">
        <f t="shared" si="72"/>
        <v>460.03808445460709</v>
      </c>
      <c r="M178">
        <f t="shared" si="73"/>
        <v>46.535763955059501</v>
      </c>
      <c r="N178">
        <f t="shared" si="74"/>
        <v>105.44044434000611</v>
      </c>
      <c r="O178">
        <f t="shared" si="75"/>
        <v>6.7052246744041866E-2</v>
      </c>
      <c r="P178">
        <f t="shared" si="76"/>
        <v>2.7650188363493426</v>
      </c>
      <c r="Q178">
        <f t="shared" si="77"/>
        <v>6.6161842960829054E-2</v>
      </c>
      <c r="R178">
        <f t="shared" si="78"/>
        <v>4.1430165969075665E-2</v>
      </c>
      <c r="S178">
        <f t="shared" si="79"/>
        <v>194.42197932679966</v>
      </c>
      <c r="T178">
        <f t="shared" si="80"/>
        <v>34.837127887147332</v>
      </c>
      <c r="U178">
        <f t="shared" si="81"/>
        <v>33.869528571428567</v>
      </c>
      <c r="V178">
        <f t="shared" si="82"/>
        <v>5.3042479503142017</v>
      </c>
      <c r="W178">
        <f t="shared" si="83"/>
        <v>62.85693789438519</v>
      </c>
      <c r="X178">
        <f t="shared" si="84"/>
        <v>3.3578236568417159</v>
      </c>
      <c r="Y178">
        <f t="shared" si="85"/>
        <v>5.3420096004098534</v>
      </c>
      <c r="Z178">
        <f t="shared" si="86"/>
        <v>1.9464242934724858</v>
      </c>
      <c r="AA178">
        <f t="shared" si="87"/>
        <v>-58.653627672670027</v>
      </c>
      <c r="AB178">
        <f t="shared" si="88"/>
        <v>18.948633637226372</v>
      </c>
      <c r="AC178">
        <f t="shared" si="89"/>
        <v>1.5838795364108091</v>
      </c>
      <c r="AD178">
        <f t="shared" si="90"/>
        <v>156.30086482776684</v>
      </c>
      <c r="AE178">
        <f t="shared" si="91"/>
        <v>33.440948231483304</v>
      </c>
      <c r="AF178">
        <f t="shared" si="92"/>
        <v>1.2385704073459376</v>
      </c>
      <c r="AG178">
        <f t="shared" si="93"/>
        <v>23.126238774894873</v>
      </c>
      <c r="AH178">
        <v>1109.6301703505731</v>
      </c>
      <c r="AI178">
        <v>1080.6929696969701</v>
      </c>
      <c r="AJ178">
        <v>1.7023681058904661</v>
      </c>
      <c r="AK178">
        <v>66.416550813611067</v>
      </c>
      <c r="AL178">
        <f t="shared" si="94"/>
        <v>1.3300142329403635</v>
      </c>
      <c r="AM178">
        <v>32.069124198297892</v>
      </c>
      <c r="AN178">
        <v>33.208986666666668</v>
      </c>
      <c r="AO178">
        <v>9.7736930831598852E-3</v>
      </c>
      <c r="AP178">
        <v>79.004078207123655</v>
      </c>
      <c r="AQ178">
        <v>9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47110.859122997223</v>
      </c>
      <c r="AV178" t="s">
        <v>379</v>
      </c>
      <c r="AW178" t="s">
        <v>379</v>
      </c>
      <c r="AX178">
        <v>0</v>
      </c>
      <c r="AY178">
        <v>0</v>
      </c>
      <c r="AZ178">
        <v>261</v>
      </c>
      <c r="BA178">
        <v>1000</v>
      </c>
      <c r="BB178" t="s">
        <v>380</v>
      </c>
      <c r="BC178">
        <v>1176.155</v>
      </c>
      <c r="BD178">
        <v>1226.1110000000001</v>
      </c>
      <c r="BE178">
        <v>1216</v>
      </c>
      <c r="BF178">
        <v>1.4603136E-4</v>
      </c>
      <c r="BG178">
        <v>9.7405935999999986E-4</v>
      </c>
      <c r="BH178">
        <v>4.7597999359999997E-2</v>
      </c>
      <c r="BI178">
        <v>7.5799999999999999E-4</v>
      </c>
      <c r="BJ178">
        <f t="shared" si="98"/>
        <v>1199.974285714286</v>
      </c>
      <c r="BK178">
        <f t="shared" si="99"/>
        <v>1009.484142656373</v>
      </c>
      <c r="BL178">
        <f t="shared" si="100"/>
        <v>0.84125481243581524</v>
      </c>
      <c r="BM178">
        <f t="shared" si="101"/>
        <v>0.16202178800112352</v>
      </c>
      <c r="BN178">
        <v>6</v>
      </c>
      <c r="BO178">
        <v>0.5</v>
      </c>
      <c r="BP178" t="s">
        <v>381</v>
      </c>
      <c r="BQ178">
        <v>2</v>
      </c>
      <c r="BR178" t="b">
        <v>1</v>
      </c>
      <c r="BS178">
        <v>1665065693.0999999</v>
      </c>
      <c r="BT178">
        <v>1042.351428571428</v>
      </c>
      <c r="BU178">
        <v>1074.4100000000001</v>
      </c>
      <c r="BV178">
        <v>33.194400000000002</v>
      </c>
      <c r="BW178">
        <v>32.089114285714281</v>
      </c>
      <c r="BX178">
        <v>1043.1385714285709</v>
      </c>
      <c r="BY178">
        <v>32.87235714285714</v>
      </c>
      <c r="BZ178">
        <v>650.03471428571436</v>
      </c>
      <c r="CA178">
        <v>101.0561428571429</v>
      </c>
      <c r="CB178">
        <v>0.10018642857142861</v>
      </c>
      <c r="CC178">
        <v>33.996642857142852</v>
      </c>
      <c r="CD178">
        <v>999.89999999999986</v>
      </c>
      <c r="CE178">
        <v>33.869528571428567</v>
      </c>
      <c r="CF178">
        <v>0</v>
      </c>
      <c r="CG178">
        <v>0</v>
      </c>
      <c r="CH178">
        <v>8995.2685714285708</v>
      </c>
      <c r="CI178">
        <v>0</v>
      </c>
      <c r="CJ178">
        <v>528.92085714285713</v>
      </c>
      <c r="CK178">
        <v>-32.055042857142851</v>
      </c>
      <c r="CL178">
        <v>1078.1414285714291</v>
      </c>
      <c r="CM178">
        <v>1110.028571428571</v>
      </c>
      <c r="CN178">
        <v>1.105285714285714</v>
      </c>
      <c r="CO178">
        <v>1074.4100000000001</v>
      </c>
      <c r="CP178">
        <v>32.089114285714281</v>
      </c>
      <c r="CQ178">
        <v>3.354495714285715</v>
      </c>
      <c r="CR178">
        <v>3.2427985714285721</v>
      </c>
      <c r="CS178">
        <v>25.900771428571431</v>
      </c>
      <c r="CT178">
        <v>25.330114285714291</v>
      </c>
      <c r="CU178">
        <v>1199.974285714286</v>
      </c>
      <c r="CV178">
        <v>0.95799614285714274</v>
      </c>
      <c r="CW178">
        <v>4.2003642857142857E-2</v>
      </c>
      <c r="CX178">
        <v>0</v>
      </c>
      <c r="CY178">
        <v>1010.195714285714</v>
      </c>
      <c r="CZ178">
        <v>5.0001600000000002</v>
      </c>
      <c r="DA178">
        <v>13235.12857142857</v>
      </c>
      <c r="DB178">
        <v>9514.9671428571419</v>
      </c>
      <c r="DC178">
        <v>47.311999999999998</v>
      </c>
      <c r="DD178">
        <v>49.223000000000013</v>
      </c>
      <c r="DE178">
        <v>48.392714285714291</v>
      </c>
      <c r="DF178">
        <v>48.223000000000013</v>
      </c>
      <c r="DG178">
        <v>49.061999999999998</v>
      </c>
      <c r="DH178">
        <v>1144.782857142857</v>
      </c>
      <c r="DI178">
        <v>50.191428571428567</v>
      </c>
      <c r="DJ178">
        <v>0</v>
      </c>
      <c r="DK178">
        <v>2931.7999999523158</v>
      </c>
      <c r="DL178">
        <v>0</v>
      </c>
      <c r="DM178">
        <v>1006.978461538461</v>
      </c>
      <c r="DN178">
        <v>32.949743602759177</v>
      </c>
      <c r="DO178">
        <v>-59.333333323597017</v>
      </c>
      <c r="DP178">
        <v>13232.33461538462</v>
      </c>
      <c r="DQ178">
        <v>15</v>
      </c>
      <c r="DR178">
        <v>1665062474.5</v>
      </c>
      <c r="DS178" t="s">
        <v>382</v>
      </c>
      <c r="DT178">
        <v>1665062474.5</v>
      </c>
      <c r="DU178">
        <v>1665062474.5</v>
      </c>
      <c r="DV178">
        <v>8</v>
      </c>
      <c r="DW178">
        <v>-4.1000000000000002E-2</v>
      </c>
      <c r="DX178">
        <v>-0.11700000000000001</v>
      </c>
      <c r="DY178">
        <v>-0.78400000000000003</v>
      </c>
      <c r="DZ178">
        <v>0.32200000000000001</v>
      </c>
      <c r="EA178">
        <v>415</v>
      </c>
      <c r="EB178">
        <v>32</v>
      </c>
      <c r="EC178">
        <v>0.34</v>
      </c>
      <c r="ED178">
        <v>0.23</v>
      </c>
      <c r="EE178">
        <v>-31.847560000000001</v>
      </c>
      <c r="EF178">
        <v>-1.7271849906190371</v>
      </c>
      <c r="EG178">
        <v>0.1771010923173536</v>
      </c>
      <c r="EH178">
        <v>0</v>
      </c>
      <c r="EI178">
        <v>1005.469411764706</v>
      </c>
      <c r="EJ178">
        <v>31.107715823334281</v>
      </c>
      <c r="EK178">
        <v>3.066060838558812</v>
      </c>
      <c r="EL178">
        <v>0</v>
      </c>
      <c r="EM178">
        <v>1.1513837499999999</v>
      </c>
      <c r="EN178">
        <v>-0.22088814258911901</v>
      </c>
      <c r="EO178">
        <v>3.4008674017631149E-2</v>
      </c>
      <c r="EP178">
        <v>0</v>
      </c>
      <c r="EQ178">
        <v>0</v>
      </c>
      <c r="ER178">
        <v>3</v>
      </c>
      <c r="ES178" t="s">
        <v>400</v>
      </c>
      <c r="ET178">
        <v>3.3694099999999998</v>
      </c>
      <c r="EU178">
        <v>2.89377</v>
      </c>
      <c r="EV178">
        <v>0.186115</v>
      </c>
      <c r="EW178">
        <v>0.192245</v>
      </c>
      <c r="EX178">
        <v>0.13843</v>
      </c>
      <c r="EY178">
        <v>0.13780400000000001</v>
      </c>
      <c r="EZ178">
        <v>28106.3</v>
      </c>
      <c r="FA178">
        <v>24296.2</v>
      </c>
      <c r="FB178">
        <v>30874.7</v>
      </c>
      <c r="FC178">
        <v>28042.799999999999</v>
      </c>
      <c r="FD178">
        <v>35060.800000000003</v>
      </c>
      <c r="FE178">
        <v>34139.800000000003</v>
      </c>
      <c r="FF178">
        <v>40261.800000000003</v>
      </c>
      <c r="FG178">
        <v>39114.400000000001</v>
      </c>
      <c r="FH178">
        <v>2.3074499999999998</v>
      </c>
      <c r="FI178">
        <v>2.1720199999999998</v>
      </c>
      <c r="FJ178">
        <v>0</v>
      </c>
      <c r="FK178">
        <v>7.5653200000000004E-2</v>
      </c>
      <c r="FL178">
        <v>999.9</v>
      </c>
      <c r="FM178">
        <v>32.633499999999998</v>
      </c>
      <c r="FN178">
        <v>58.7</v>
      </c>
      <c r="FO178">
        <v>38.799999999999997</v>
      </c>
      <c r="FP178">
        <v>40.377600000000001</v>
      </c>
      <c r="FQ178">
        <v>51.160899999999998</v>
      </c>
      <c r="FR178">
        <v>30.8413</v>
      </c>
      <c r="FS178">
        <v>2</v>
      </c>
      <c r="FT178">
        <v>0.65360499999999999</v>
      </c>
      <c r="FU178">
        <v>1.13764</v>
      </c>
      <c r="FV178">
        <v>20.2042</v>
      </c>
      <c r="FW178">
        <v>5.2144399999999997</v>
      </c>
      <c r="FX178">
        <v>11.974</v>
      </c>
      <c r="FY178">
        <v>4.9896500000000001</v>
      </c>
      <c r="FZ178">
        <v>3.2925</v>
      </c>
      <c r="GA178">
        <v>9999</v>
      </c>
      <c r="GB178">
        <v>9999</v>
      </c>
      <c r="GC178">
        <v>9999</v>
      </c>
      <c r="GD178">
        <v>999.9</v>
      </c>
      <c r="GE178">
        <v>4.9714299999999998</v>
      </c>
      <c r="GF178">
        <v>1.8742399999999999</v>
      </c>
      <c r="GG178">
        <v>1.87052</v>
      </c>
      <c r="GH178">
        <v>1.87012</v>
      </c>
      <c r="GI178">
        <v>1.87469</v>
      </c>
      <c r="GJ178">
        <v>1.87148</v>
      </c>
      <c r="GK178">
        <v>1.8669100000000001</v>
      </c>
      <c r="GL178">
        <v>1.8778999999999999</v>
      </c>
      <c r="GM178">
        <v>0</v>
      </c>
      <c r="GN178">
        <v>0</v>
      </c>
      <c r="GO178">
        <v>0</v>
      </c>
      <c r="GP178">
        <v>0</v>
      </c>
      <c r="GQ178" t="s">
        <v>384</v>
      </c>
      <c r="GR178" t="s">
        <v>385</v>
      </c>
      <c r="GS178" t="s">
        <v>386</v>
      </c>
      <c r="GT178" t="s">
        <v>386</v>
      </c>
      <c r="GU178" t="s">
        <v>386</v>
      </c>
      <c r="GV178" t="s">
        <v>386</v>
      </c>
      <c r="GW178">
        <v>0</v>
      </c>
      <c r="GX178">
        <v>100</v>
      </c>
      <c r="GY178">
        <v>100</v>
      </c>
      <c r="GZ178">
        <v>-0.78</v>
      </c>
      <c r="HA178">
        <v>0.3221</v>
      </c>
      <c r="HB178">
        <v>-0.78395000000000437</v>
      </c>
      <c r="HC178">
        <v>0</v>
      </c>
      <c r="HD178">
        <v>0</v>
      </c>
      <c r="HE178">
        <v>0</v>
      </c>
      <c r="HF178">
        <v>0.32204000000000832</v>
      </c>
      <c r="HG178">
        <v>0</v>
      </c>
      <c r="HH178">
        <v>0</v>
      </c>
      <c r="HI178">
        <v>0</v>
      </c>
      <c r="HJ178">
        <v>-1</v>
      </c>
      <c r="HK178">
        <v>-1</v>
      </c>
      <c r="HL178">
        <v>-1</v>
      </c>
      <c r="HM178">
        <v>-1</v>
      </c>
      <c r="HN178">
        <v>53.7</v>
      </c>
      <c r="HO178">
        <v>53.7</v>
      </c>
      <c r="HP178">
        <v>2.8918499999999998</v>
      </c>
      <c r="HQ178">
        <v>2.5402800000000001</v>
      </c>
      <c r="HR178">
        <v>2.1484399999999999</v>
      </c>
      <c r="HS178">
        <v>2.5817899999999998</v>
      </c>
      <c r="HT178">
        <v>2.5451700000000002</v>
      </c>
      <c r="HU178">
        <v>2.2680699999999998</v>
      </c>
      <c r="HV178">
        <v>42.939</v>
      </c>
      <c r="HW178">
        <v>13.869400000000001</v>
      </c>
      <c r="HX178">
        <v>18</v>
      </c>
      <c r="HY178">
        <v>694.52599999999995</v>
      </c>
      <c r="HZ178">
        <v>717.67100000000005</v>
      </c>
      <c r="IA178">
        <v>31.000900000000001</v>
      </c>
      <c r="IB178">
        <v>35.694299999999998</v>
      </c>
      <c r="IC178">
        <v>30.0001</v>
      </c>
      <c r="ID178">
        <v>35.5505</v>
      </c>
      <c r="IE178">
        <v>35.513500000000001</v>
      </c>
      <c r="IF178">
        <v>57.985100000000003</v>
      </c>
      <c r="IG178">
        <v>26.107299999999999</v>
      </c>
      <c r="IH178">
        <v>62.813499999999998</v>
      </c>
      <c r="II178">
        <v>31</v>
      </c>
      <c r="IJ178">
        <v>1090.49</v>
      </c>
      <c r="IK178">
        <v>32.206099999999999</v>
      </c>
      <c r="IL178">
        <v>98.413600000000002</v>
      </c>
      <c r="IM178">
        <v>98.48</v>
      </c>
    </row>
    <row r="179" spans="1:247" x14ac:dyDescent="0.2">
      <c r="A179">
        <v>164</v>
      </c>
      <c r="B179">
        <v>1665065699.0999999</v>
      </c>
      <c r="C179">
        <v>650.5</v>
      </c>
      <c r="D179" t="s">
        <v>714</v>
      </c>
      <c r="E179" t="s">
        <v>715</v>
      </c>
      <c r="F179">
        <v>4</v>
      </c>
      <c r="G179">
        <v>1665065696.7874999</v>
      </c>
      <c r="H179">
        <f t="shared" si="68"/>
        <v>1.3072357962745679E-3</v>
      </c>
      <c r="I179">
        <f t="shared" si="69"/>
        <v>1.307235796274568</v>
      </c>
      <c r="J179">
        <f t="shared" si="70"/>
        <v>23.395544441071454</v>
      </c>
      <c r="K179">
        <f t="shared" si="71"/>
        <v>1048.3399999999999</v>
      </c>
      <c r="L179">
        <f t="shared" si="72"/>
        <v>452.23123953835238</v>
      </c>
      <c r="M179">
        <f t="shared" si="73"/>
        <v>45.746459143728323</v>
      </c>
      <c r="N179">
        <f t="shared" si="74"/>
        <v>106.04716964642373</v>
      </c>
      <c r="O179">
        <f t="shared" si="75"/>
        <v>6.6171665050350353E-2</v>
      </c>
      <c r="P179">
        <f t="shared" si="76"/>
        <v>2.7665750952439403</v>
      </c>
      <c r="Q179">
        <f t="shared" si="77"/>
        <v>6.5304812507656379E-2</v>
      </c>
      <c r="R179">
        <f t="shared" si="78"/>
        <v>4.0892444932005147E-2</v>
      </c>
      <c r="S179">
        <f t="shared" si="79"/>
        <v>194.42707048752558</v>
      </c>
      <c r="T179">
        <f t="shared" si="80"/>
        <v>34.829154402834426</v>
      </c>
      <c r="U179">
        <f t="shared" si="81"/>
        <v>33.857662500000004</v>
      </c>
      <c r="V179">
        <f t="shared" si="82"/>
        <v>5.3007347903012034</v>
      </c>
      <c r="W179">
        <f t="shared" si="83"/>
        <v>62.993550770878471</v>
      </c>
      <c r="X179">
        <f t="shared" si="84"/>
        <v>3.3625333148568366</v>
      </c>
      <c r="Y179">
        <f t="shared" si="85"/>
        <v>5.3379009020893529</v>
      </c>
      <c r="Z179">
        <f t="shared" si="86"/>
        <v>1.9382014754443668</v>
      </c>
      <c r="AA179">
        <f t="shared" si="87"/>
        <v>-57.649098615708446</v>
      </c>
      <c r="AB179">
        <f t="shared" si="88"/>
        <v>18.671915491198529</v>
      </c>
      <c r="AC179">
        <f t="shared" si="89"/>
        <v>1.5596756512324095</v>
      </c>
      <c r="AD179">
        <f t="shared" si="90"/>
        <v>157.00956301424804</v>
      </c>
      <c r="AE179">
        <f t="shared" si="91"/>
        <v>33.621004007317815</v>
      </c>
      <c r="AF179">
        <f t="shared" si="92"/>
        <v>1.2026974249421201</v>
      </c>
      <c r="AG179">
        <f t="shared" si="93"/>
        <v>23.395544441071454</v>
      </c>
      <c r="AH179">
        <v>1116.6054146150079</v>
      </c>
      <c r="AI179">
        <v>1087.4505454545449</v>
      </c>
      <c r="AJ179">
        <v>1.6922906467821719</v>
      </c>
      <c r="AK179">
        <v>66.416550813611067</v>
      </c>
      <c r="AL179">
        <f t="shared" si="94"/>
        <v>1.307235796274568</v>
      </c>
      <c r="AM179">
        <v>32.171327620045297</v>
      </c>
      <c r="AN179">
        <v>33.269134545454527</v>
      </c>
      <c r="AO179">
        <v>1.427083617200132E-2</v>
      </c>
      <c r="AP179">
        <v>79.004078207123655</v>
      </c>
      <c r="AQ179">
        <v>9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47155.63542606472</v>
      </c>
      <c r="AV179" t="s">
        <v>379</v>
      </c>
      <c r="AW179" t="s">
        <v>379</v>
      </c>
      <c r="AX179">
        <v>0</v>
      </c>
      <c r="AY179">
        <v>0</v>
      </c>
      <c r="AZ179">
        <v>261</v>
      </c>
      <c r="BA179">
        <v>1000</v>
      </c>
      <c r="BB179" t="s">
        <v>380</v>
      </c>
      <c r="BC179">
        <v>1176.155</v>
      </c>
      <c r="BD179">
        <v>1226.1110000000001</v>
      </c>
      <c r="BE179">
        <v>1216</v>
      </c>
      <c r="BF179">
        <v>1.4603136E-4</v>
      </c>
      <c r="BG179">
        <v>9.7405935999999986E-4</v>
      </c>
      <c r="BH179">
        <v>4.7597999359999997E-2</v>
      </c>
      <c r="BI179">
        <v>7.5799999999999999E-4</v>
      </c>
      <c r="BJ179">
        <f t="shared" si="98"/>
        <v>1200.0062499999999</v>
      </c>
      <c r="BK179">
        <f t="shared" si="99"/>
        <v>1009.5109872992358</v>
      </c>
      <c r="BL179">
        <f t="shared" si="100"/>
        <v>0.84125477454741249</v>
      </c>
      <c r="BM179">
        <f t="shared" si="101"/>
        <v>0.16202171487650635</v>
      </c>
      <c r="BN179">
        <v>6</v>
      </c>
      <c r="BO179">
        <v>0.5</v>
      </c>
      <c r="BP179" t="s">
        <v>381</v>
      </c>
      <c r="BQ179">
        <v>2</v>
      </c>
      <c r="BR179" t="b">
        <v>1</v>
      </c>
      <c r="BS179">
        <v>1665065696.7874999</v>
      </c>
      <c r="BT179">
        <v>1048.3399999999999</v>
      </c>
      <c r="BU179">
        <v>1080.5362500000001</v>
      </c>
      <c r="BV179">
        <v>33.240662499999999</v>
      </c>
      <c r="BW179">
        <v>32.167462499999999</v>
      </c>
      <c r="BX179">
        <v>1049.12375</v>
      </c>
      <c r="BY179">
        <v>32.918624999999999</v>
      </c>
      <c r="BZ179">
        <v>650.04787499999998</v>
      </c>
      <c r="CA179">
        <v>101.05725</v>
      </c>
      <c r="CB179">
        <v>9.9979187500000011E-2</v>
      </c>
      <c r="CC179">
        <v>33.982849999999999</v>
      </c>
      <c r="CD179">
        <v>999.9</v>
      </c>
      <c r="CE179">
        <v>33.857662500000004</v>
      </c>
      <c r="CF179">
        <v>0</v>
      </c>
      <c r="CG179">
        <v>0</v>
      </c>
      <c r="CH179">
        <v>9003.4387499999993</v>
      </c>
      <c r="CI179">
        <v>0</v>
      </c>
      <c r="CJ179">
        <v>522.61362500000007</v>
      </c>
      <c r="CK179">
        <v>-32.196287499999997</v>
      </c>
      <c r="CL179">
        <v>1084.385</v>
      </c>
      <c r="CM179">
        <v>1116.45</v>
      </c>
      <c r="CN179">
        <v>1.0732025000000001</v>
      </c>
      <c r="CO179">
        <v>1080.5362500000001</v>
      </c>
      <c r="CP179">
        <v>32.167462499999999</v>
      </c>
      <c r="CQ179">
        <v>3.3592124999999999</v>
      </c>
      <c r="CR179">
        <v>3.2507562499999998</v>
      </c>
      <c r="CS179">
        <v>25.924499999999998</v>
      </c>
      <c r="CT179">
        <v>25.371337499999999</v>
      </c>
      <c r="CU179">
        <v>1200.0062499999999</v>
      </c>
      <c r="CV179">
        <v>0.957997125</v>
      </c>
      <c r="CW179">
        <v>4.2002687499999997E-2</v>
      </c>
      <c r="CX179">
        <v>0</v>
      </c>
      <c r="CY179">
        <v>1012.2725</v>
      </c>
      <c r="CZ179">
        <v>5.0001600000000002</v>
      </c>
      <c r="DA179">
        <v>13256.987499999999</v>
      </c>
      <c r="DB179">
        <v>9515.23</v>
      </c>
      <c r="DC179">
        <v>47.311999999999998</v>
      </c>
      <c r="DD179">
        <v>49.242125000000001</v>
      </c>
      <c r="DE179">
        <v>48.375</v>
      </c>
      <c r="DF179">
        <v>48.242125000000001</v>
      </c>
      <c r="DG179">
        <v>49.062249999999999</v>
      </c>
      <c r="DH179">
        <v>1144.8150000000001</v>
      </c>
      <c r="DI179">
        <v>50.191249999999997</v>
      </c>
      <c r="DJ179">
        <v>0</v>
      </c>
      <c r="DK179">
        <v>2936</v>
      </c>
      <c r="DL179">
        <v>0</v>
      </c>
      <c r="DM179">
        <v>1009.4832</v>
      </c>
      <c r="DN179">
        <v>34.681538402596033</v>
      </c>
      <c r="DO179">
        <v>210.35384591676041</v>
      </c>
      <c r="DP179">
        <v>13236.596</v>
      </c>
      <c r="DQ179">
        <v>15</v>
      </c>
      <c r="DR179">
        <v>1665062474.5</v>
      </c>
      <c r="DS179" t="s">
        <v>382</v>
      </c>
      <c r="DT179">
        <v>1665062474.5</v>
      </c>
      <c r="DU179">
        <v>1665062474.5</v>
      </c>
      <c r="DV179">
        <v>8</v>
      </c>
      <c r="DW179">
        <v>-4.1000000000000002E-2</v>
      </c>
      <c r="DX179">
        <v>-0.11700000000000001</v>
      </c>
      <c r="DY179">
        <v>-0.78400000000000003</v>
      </c>
      <c r="DZ179">
        <v>0.32200000000000001</v>
      </c>
      <c r="EA179">
        <v>415</v>
      </c>
      <c r="EB179">
        <v>32</v>
      </c>
      <c r="EC179">
        <v>0.34</v>
      </c>
      <c r="ED179">
        <v>0.23</v>
      </c>
      <c r="EE179">
        <v>-31.957527500000001</v>
      </c>
      <c r="EF179">
        <v>-1.622419136960531</v>
      </c>
      <c r="EG179">
        <v>0.16540225057038921</v>
      </c>
      <c r="EH179">
        <v>0</v>
      </c>
      <c r="EI179">
        <v>1007.35</v>
      </c>
      <c r="EJ179">
        <v>33.01176470376663</v>
      </c>
      <c r="EK179">
        <v>3.247007672231379</v>
      </c>
      <c r="EL179">
        <v>0</v>
      </c>
      <c r="EM179">
        <v>1.1349800000000001</v>
      </c>
      <c r="EN179">
        <v>-0.4534691932457805</v>
      </c>
      <c r="EO179">
        <v>4.6771812611871258E-2</v>
      </c>
      <c r="EP179">
        <v>0</v>
      </c>
      <c r="EQ179">
        <v>0</v>
      </c>
      <c r="ER179">
        <v>3</v>
      </c>
      <c r="ES179" t="s">
        <v>400</v>
      </c>
      <c r="ET179">
        <v>3.3694299999999999</v>
      </c>
      <c r="EU179">
        <v>2.8936999999999999</v>
      </c>
      <c r="EV179">
        <v>0.186863</v>
      </c>
      <c r="EW179">
        <v>0.19302</v>
      </c>
      <c r="EX179">
        <v>0.13860700000000001</v>
      </c>
      <c r="EY179">
        <v>0.13789699999999999</v>
      </c>
      <c r="EZ179">
        <v>28079.8</v>
      </c>
      <c r="FA179">
        <v>24272.799999999999</v>
      </c>
      <c r="FB179">
        <v>30874.1</v>
      </c>
      <c r="FC179">
        <v>28042.799999999999</v>
      </c>
      <c r="FD179">
        <v>35052.9</v>
      </c>
      <c r="FE179">
        <v>34135.9</v>
      </c>
      <c r="FF179">
        <v>40261</v>
      </c>
      <c r="FG179">
        <v>39114.199999999997</v>
      </c>
      <c r="FH179">
        <v>2.3075700000000001</v>
      </c>
      <c r="FI179">
        <v>2.1721499999999998</v>
      </c>
      <c r="FJ179">
        <v>0</v>
      </c>
      <c r="FK179">
        <v>7.5042200000000003E-2</v>
      </c>
      <c r="FL179">
        <v>999.9</v>
      </c>
      <c r="FM179">
        <v>32.637099999999997</v>
      </c>
      <c r="FN179">
        <v>58.7</v>
      </c>
      <c r="FO179">
        <v>38.799999999999997</v>
      </c>
      <c r="FP179">
        <v>40.381399999999999</v>
      </c>
      <c r="FQ179">
        <v>50.6509</v>
      </c>
      <c r="FR179">
        <v>30.737200000000001</v>
      </c>
      <c r="FS179">
        <v>2</v>
      </c>
      <c r="FT179">
        <v>0.65341000000000005</v>
      </c>
      <c r="FU179">
        <v>1.1343000000000001</v>
      </c>
      <c r="FV179">
        <v>20.2041</v>
      </c>
      <c r="FW179">
        <v>5.2145900000000003</v>
      </c>
      <c r="FX179">
        <v>11.974</v>
      </c>
      <c r="FY179">
        <v>4.9901499999999999</v>
      </c>
      <c r="FZ179">
        <v>3.2924500000000001</v>
      </c>
      <c r="GA179">
        <v>9999</v>
      </c>
      <c r="GB179">
        <v>9999</v>
      </c>
      <c r="GC179">
        <v>9999</v>
      </c>
      <c r="GD179">
        <v>999.9</v>
      </c>
      <c r="GE179">
        <v>4.9713700000000003</v>
      </c>
      <c r="GF179">
        <v>1.8742300000000001</v>
      </c>
      <c r="GG179">
        <v>1.8705400000000001</v>
      </c>
      <c r="GH179">
        <v>1.8701300000000001</v>
      </c>
      <c r="GI179">
        <v>1.87469</v>
      </c>
      <c r="GJ179">
        <v>1.87148</v>
      </c>
      <c r="GK179">
        <v>1.8669100000000001</v>
      </c>
      <c r="GL179">
        <v>1.8778999999999999</v>
      </c>
      <c r="GM179">
        <v>0</v>
      </c>
      <c r="GN179">
        <v>0</v>
      </c>
      <c r="GO179">
        <v>0</v>
      </c>
      <c r="GP179">
        <v>0</v>
      </c>
      <c r="GQ179" t="s">
        <v>384</v>
      </c>
      <c r="GR179" t="s">
        <v>385</v>
      </c>
      <c r="GS179" t="s">
        <v>386</v>
      </c>
      <c r="GT179" t="s">
        <v>386</v>
      </c>
      <c r="GU179" t="s">
        <v>386</v>
      </c>
      <c r="GV179" t="s">
        <v>386</v>
      </c>
      <c r="GW179">
        <v>0</v>
      </c>
      <c r="GX179">
        <v>100</v>
      </c>
      <c r="GY179">
        <v>100</v>
      </c>
      <c r="GZ179">
        <v>-0.78</v>
      </c>
      <c r="HA179">
        <v>0.3221</v>
      </c>
      <c r="HB179">
        <v>-0.78395000000000437</v>
      </c>
      <c r="HC179">
        <v>0</v>
      </c>
      <c r="HD179">
        <v>0</v>
      </c>
      <c r="HE179">
        <v>0</v>
      </c>
      <c r="HF179">
        <v>0.32204000000000832</v>
      </c>
      <c r="HG179">
        <v>0</v>
      </c>
      <c r="HH179">
        <v>0</v>
      </c>
      <c r="HI179">
        <v>0</v>
      </c>
      <c r="HJ179">
        <v>-1</v>
      </c>
      <c r="HK179">
        <v>-1</v>
      </c>
      <c r="HL179">
        <v>-1</v>
      </c>
      <c r="HM179">
        <v>-1</v>
      </c>
      <c r="HN179">
        <v>53.7</v>
      </c>
      <c r="HO179">
        <v>53.7</v>
      </c>
      <c r="HP179">
        <v>2.9064899999999998</v>
      </c>
      <c r="HQ179">
        <v>2.5341800000000001</v>
      </c>
      <c r="HR179">
        <v>2.1484399999999999</v>
      </c>
      <c r="HS179">
        <v>2.5805699999999998</v>
      </c>
      <c r="HT179">
        <v>2.5451700000000002</v>
      </c>
      <c r="HU179">
        <v>2.3144499999999999</v>
      </c>
      <c r="HV179">
        <v>42.939</v>
      </c>
      <c r="HW179">
        <v>13.886900000000001</v>
      </c>
      <c r="HX179">
        <v>18</v>
      </c>
      <c r="HY179">
        <v>694.60799999999995</v>
      </c>
      <c r="HZ179">
        <v>717.79399999999998</v>
      </c>
      <c r="IA179">
        <v>30.9998</v>
      </c>
      <c r="IB179">
        <v>35.694299999999998</v>
      </c>
      <c r="IC179">
        <v>30</v>
      </c>
      <c r="ID179">
        <v>35.548699999999997</v>
      </c>
      <c r="IE179">
        <v>35.513500000000001</v>
      </c>
      <c r="IF179">
        <v>58.280900000000003</v>
      </c>
      <c r="IG179">
        <v>26.107299999999999</v>
      </c>
      <c r="IH179">
        <v>62.813499999999998</v>
      </c>
      <c r="II179">
        <v>31</v>
      </c>
      <c r="IJ179">
        <v>1097.18</v>
      </c>
      <c r="IK179">
        <v>32.179000000000002</v>
      </c>
      <c r="IL179">
        <v>98.411500000000004</v>
      </c>
      <c r="IM179">
        <v>98.479699999999994</v>
      </c>
    </row>
    <row r="180" spans="1:247" x14ac:dyDescent="0.2">
      <c r="A180">
        <v>165</v>
      </c>
      <c r="B180">
        <v>1665065703.0999999</v>
      </c>
      <c r="C180">
        <v>654.5</v>
      </c>
      <c r="D180" t="s">
        <v>716</v>
      </c>
      <c r="E180" t="s">
        <v>717</v>
      </c>
      <c r="F180">
        <v>4</v>
      </c>
      <c r="G180">
        <v>1665065701.0999999</v>
      </c>
      <c r="H180">
        <f t="shared" si="68"/>
        <v>1.338561906532444E-3</v>
      </c>
      <c r="I180">
        <f t="shared" si="69"/>
        <v>1.3385619065324439</v>
      </c>
      <c r="J180">
        <f t="shared" si="70"/>
        <v>23.381883522723491</v>
      </c>
      <c r="K180">
        <f t="shared" si="71"/>
        <v>1055.4171428571431</v>
      </c>
      <c r="L180">
        <f t="shared" si="72"/>
        <v>475.53747254494522</v>
      </c>
      <c r="M180">
        <f t="shared" si="73"/>
        <v>48.103208331477916</v>
      </c>
      <c r="N180">
        <f t="shared" si="74"/>
        <v>106.76119891828701</v>
      </c>
      <c r="O180">
        <f t="shared" si="75"/>
        <v>6.8130502966274542E-2</v>
      </c>
      <c r="P180">
        <f t="shared" si="76"/>
        <v>2.7664375198054039</v>
      </c>
      <c r="Q180">
        <f t="shared" si="77"/>
        <v>6.7211908168923792E-2</v>
      </c>
      <c r="R180">
        <f t="shared" si="78"/>
        <v>4.2088942821511661E-2</v>
      </c>
      <c r="S180">
        <f t="shared" si="79"/>
        <v>194.4301873268162</v>
      </c>
      <c r="T180">
        <f t="shared" si="80"/>
        <v>34.816174294784354</v>
      </c>
      <c r="U180">
        <f t="shared" si="81"/>
        <v>33.843828571428567</v>
      </c>
      <c r="V180">
        <f t="shared" si="82"/>
        <v>5.2966415664087965</v>
      </c>
      <c r="W180">
        <f t="shared" si="83"/>
        <v>63.118517270694539</v>
      </c>
      <c r="X180">
        <f t="shared" si="84"/>
        <v>3.3683595250275387</v>
      </c>
      <c r="Y180">
        <f t="shared" si="85"/>
        <v>5.336563136585978</v>
      </c>
      <c r="Z180">
        <f t="shared" si="86"/>
        <v>1.9282820413812578</v>
      </c>
      <c r="AA180">
        <f t="shared" si="87"/>
        <v>-59.030580078080781</v>
      </c>
      <c r="AB180">
        <f t="shared" si="88"/>
        <v>20.064153414136147</v>
      </c>
      <c r="AC180">
        <f t="shared" si="89"/>
        <v>1.6759033127155263</v>
      </c>
      <c r="AD180">
        <f t="shared" si="90"/>
        <v>157.13966397558707</v>
      </c>
      <c r="AE180">
        <f t="shared" si="91"/>
        <v>33.852402134062025</v>
      </c>
      <c r="AF180">
        <f t="shared" si="92"/>
        <v>1.2558411488127377</v>
      </c>
      <c r="AG180">
        <f t="shared" si="93"/>
        <v>23.381883522723491</v>
      </c>
      <c r="AH180">
        <v>1123.682137434547</v>
      </c>
      <c r="AI180">
        <v>1094.3741212121211</v>
      </c>
      <c r="AJ180">
        <v>1.732571103404787</v>
      </c>
      <c r="AK180">
        <v>66.416550813611067</v>
      </c>
      <c r="AL180">
        <f t="shared" si="94"/>
        <v>1.3385619065324439</v>
      </c>
      <c r="AM180">
        <v>32.178619055781773</v>
      </c>
      <c r="AN180">
        <v>33.31365393939393</v>
      </c>
      <c r="AO180">
        <v>1.235566792236583E-2</v>
      </c>
      <c r="AP180">
        <v>79.004078207123655</v>
      </c>
      <c r="AQ180">
        <v>9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47152.542608034884</v>
      </c>
      <c r="AV180" t="s">
        <v>379</v>
      </c>
      <c r="AW180" t="s">
        <v>379</v>
      </c>
      <c r="AX180">
        <v>0</v>
      </c>
      <c r="AY180">
        <v>0</v>
      </c>
      <c r="AZ180">
        <v>261</v>
      </c>
      <c r="BA180">
        <v>1000</v>
      </c>
      <c r="BB180" t="s">
        <v>380</v>
      </c>
      <c r="BC180">
        <v>1176.155</v>
      </c>
      <c r="BD180">
        <v>1226.1110000000001</v>
      </c>
      <c r="BE180">
        <v>1216</v>
      </c>
      <c r="BF180">
        <v>1.4603136E-4</v>
      </c>
      <c r="BG180">
        <v>9.7405935999999986E-4</v>
      </c>
      <c r="BH180">
        <v>4.7597999359999997E-2</v>
      </c>
      <c r="BI180">
        <v>7.5799999999999999E-4</v>
      </c>
      <c r="BJ180">
        <f t="shared" si="98"/>
        <v>1200.025714285714</v>
      </c>
      <c r="BK180">
        <f t="shared" si="99"/>
        <v>1009.5273426563813</v>
      </c>
      <c r="BL180">
        <f t="shared" si="100"/>
        <v>0.841254758659299</v>
      </c>
      <c r="BM180">
        <f t="shared" si="101"/>
        <v>0.16202168421244709</v>
      </c>
      <c r="BN180">
        <v>6</v>
      </c>
      <c r="BO180">
        <v>0.5</v>
      </c>
      <c r="BP180" t="s">
        <v>381</v>
      </c>
      <c r="BQ180">
        <v>2</v>
      </c>
      <c r="BR180" t="b">
        <v>1</v>
      </c>
      <c r="BS180">
        <v>1665065701.0999999</v>
      </c>
      <c r="BT180">
        <v>1055.4171428571431</v>
      </c>
      <c r="BU180">
        <v>1087.8900000000001</v>
      </c>
      <c r="BV180">
        <v>33.298842857142851</v>
      </c>
      <c r="BW180">
        <v>32.178171428571432</v>
      </c>
      <c r="BX180">
        <v>1056.2028571428571</v>
      </c>
      <c r="BY180">
        <v>32.976814285714283</v>
      </c>
      <c r="BZ180">
        <v>649.97985714285721</v>
      </c>
      <c r="CA180">
        <v>101.0555714285714</v>
      </c>
      <c r="CB180">
        <v>9.9881314285714298E-2</v>
      </c>
      <c r="CC180">
        <v>33.978357142857142</v>
      </c>
      <c r="CD180">
        <v>999.89999999999986</v>
      </c>
      <c r="CE180">
        <v>33.843828571428567</v>
      </c>
      <c r="CF180">
        <v>0</v>
      </c>
      <c r="CG180">
        <v>0</v>
      </c>
      <c r="CH180">
        <v>9002.8571428571431</v>
      </c>
      <c r="CI180">
        <v>0</v>
      </c>
      <c r="CJ180">
        <v>522.9887142857142</v>
      </c>
      <c r="CK180">
        <v>-32.472742857142848</v>
      </c>
      <c r="CL180">
        <v>1091.774285714285</v>
      </c>
      <c r="CM180">
        <v>1124.06</v>
      </c>
      <c r="CN180">
        <v>1.120688571428571</v>
      </c>
      <c r="CO180">
        <v>1087.8900000000001</v>
      </c>
      <c r="CP180">
        <v>32.178171428571432</v>
      </c>
      <c r="CQ180">
        <v>3.36503</v>
      </c>
      <c r="CR180">
        <v>3.251775714285714</v>
      </c>
      <c r="CS180">
        <v>25.95372857142857</v>
      </c>
      <c r="CT180">
        <v>25.37661428571429</v>
      </c>
      <c r="CU180">
        <v>1200.025714285714</v>
      </c>
      <c r="CV180">
        <v>0.95799771428571423</v>
      </c>
      <c r="CW180">
        <v>4.2002114285714279E-2</v>
      </c>
      <c r="CX180">
        <v>0</v>
      </c>
      <c r="CY180">
        <v>1014.987142857143</v>
      </c>
      <c r="CZ180">
        <v>5.0001600000000002</v>
      </c>
      <c r="DA180">
        <v>13284.814285714279</v>
      </c>
      <c r="DB180">
        <v>9515.3828571428585</v>
      </c>
      <c r="DC180">
        <v>47.33</v>
      </c>
      <c r="DD180">
        <v>49.241</v>
      </c>
      <c r="DE180">
        <v>48.392714285714291</v>
      </c>
      <c r="DF180">
        <v>48.25</v>
      </c>
      <c r="DG180">
        <v>49.061999999999998</v>
      </c>
      <c r="DH180">
        <v>1144.8342857142859</v>
      </c>
      <c r="DI180">
        <v>50.191428571428567</v>
      </c>
      <c r="DJ180">
        <v>0</v>
      </c>
      <c r="DK180">
        <v>2940.2000000476842</v>
      </c>
      <c r="DL180">
        <v>0</v>
      </c>
      <c r="DM180">
        <v>1011.765</v>
      </c>
      <c r="DN180">
        <v>35.273504295475377</v>
      </c>
      <c r="DO180">
        <v>331.03931656596097</v>
      </c>
      <c r="DP180">
        <v>13253.55</v>
      </c>
      <c r="DQ180">
        <v>15</v>
      </c>
      <c r="DR180">
        <v>1665062474.5</v>
      </c>
      <c r="DS180" t="s">
        <v>382</v>
      </c>
      <c r="DT180">
        <v>1665062474.5</v>
      </c>
      <c r="DU180">
        <v>1665062474.5</v>
      </c>
      <c r="DV180">
        <v>8</v>
      </c>
      <c r="DW180">
        <v>-4.1000000000000002E-2</v>
      </c>
      <c r="DX180">
        <v>-0.11700000000000001</v>
      </c>
      <c r="DY180">
        <v>-0.78400000000000003</v>
      </c>
      <c r="DZ180">
        <v>0.32200000000000001</v>
      </c>
      <c r="EA180">
        <v>415</v>
      </c>
      <c r="EB180">
        <v>32</v>
      </c>
      <c r="EC180">
        <v>0.34</v>
      </c>
      <c r="ED180">
        <v>0.23</v>
      </c>
      <c r="EE180">
        <v>-32.092492499999999</v>
      </c>
      <c r="EF180">
        <v>-2.152972232645415</v>
      </c>
      <c r="EG180">
        <v>0.21654884020412171</v>
      </c>
      <c r="EH180">
        <v>0</v>
      </c>
      <c r="EI180">
        <v>1009.685882352941</v>
      </c>
      <c r="EJ180">
        <v>34.457754009066328</v>
      </c>
      <c r="EK180">
        <v>3.3863767880826701</v>
      </c>
      <c r="EL180">
        <v>0</v>
      </c>
      <c r="EM180">
        <v>1.11929875</v>
      </c>
      <c r="EN180">
        <v>-0.27792641651031891</v>
      </c>
      <c r="EO180">
        <v>3.7742936570138517E-2</v>
      </c>
      <c r="EP180">
        <v>0</v>
      </c>
      <c r="EQ180">
        <v>0</v>
      </c>
      <c r="ER180">
        <v>3</v>
      </c>
      <c r="ES180" t="s">
        <v>400</v>
      </c>
      <c r="ET180">
        <v>3.3693</v>
      </c>
      <c r="EU180">
        <v>2.8936799999999998</v>
      </c>
      <c r="EV180">
        <v>0.18761800000000001</v>
      </c>
      <c r="EW180">
        <v>0.19379099999999999</v>
      </c>
      <c r="EX180">
        <v>0.13872399999999999</v>
      </c>
      <c r="EY180">
        <v>0.13789000000000001</v>
      </c>
      <c r="EZ180">
        <v>28054.1</v>
      </c>
      <c r="FA180">
        <v>24249.1</v>
      </c>
      <c r="FB180">
        <v>30874.6</v>
      </c>
      <c r="FC180">
        <v>28042.3</v>
      </c>
      <c r="FD180">
        <v>35048.400000000001</v>
      </c>
      <c r="FE180">
        <v>34135.5</v>
      </c>
      <c r="FF180">
        <v>40261.199999999997</v>
      </c>
      <c r="FG180">
        <v>39113.4</v>
      </c>
      <c r="FH180">
        <v>2.3074699999999999</v>
      </c>
      <c r="FI180">
        <v>2.1722999999999999</v>
      </c>
      <c r="FJ180">
        <v>0</v>
      </c>
      <c r="FK180">
        <v>7.4349299999999993E-2</v>
      </c>
      <c r="FL180">
        <v>999.9</v>
      </c>
      <c r="FM180">
        <v>32.6374</v>
      </c>
      <c r="FN180">
        <v>58.7</v>
      </c>
      <c r="FO180">
        <v>38.799999999999997</v>
      </c>
      <c r="FP180">
        <v>40.3752</v>
      </c>
      <c r="FQ180">
        <v>50.620899999999999</v>
      </c>
      <c r="FR180">
        <v>30.620999999999999</v>
      </c>
      <c r="FS180">
        <v>2</v>
      </c>
      <c r="FT180">
        <v>0.65364299999999997</v>
      </c>
      <c r="FU180">
        <v>1.13181</v>
      </c>
      <c r="FV180">
        <v>20.2043</v>
      </c>
      <c r="FW180">
        <v>5.2145900000000003</v>
      </c>
      <c r="FX180">
        <v>11.974</v>
      </c>
      <c r="FY180">
        <v>4.9894999999999996</v>
      </c>
      <c r="FZ180">
        <v>3.2924500000000001</v>
      </c>
      <c r="GA180">
        <v>9999</v>
      </c>
      <c r="GB180">
        <v>9999</v>
      </c>
      <c r="GC180">
        <v>9999</v>
      </c>
      <c r="GD180">
        <v>999.9</v>
      </c>
      <c r="GE180">
        <v>4.9714099999999997</v>
      </c>
      <c r="GF180">
        <v>1.8742399999999999</v>
      </c>
      <c r="GG180">
        <v>1.87053</v>
      </c>
      <c r="GH180">
        <v>1.8701399999999999</v>
      </c>
      <c r="GI180">
        <v>1.87469</v>
      </c>
      <c r="GJ180">
        <v>1.87147</v>
      </c>
      <c r="GK180">
        <v>1.8669100000000001</v>
      </c>
      <c r="GL180">
        <v>1.87791</v>
      </c>
      <c r="GM180">
        <v>0</v>
      </c>
      <c r="GN180">
        <v>0</v>
      </c>
      <c r="GO180">
        <v>0</v>
      </c>
      <c r="GP180">
        <v>0</v>
      </c>
      <c r="GQ180" t="s">
        <v>384</v>
      </c>
      <c r="GR180" t="s">
        <v>385</v>
      </c>
      <c r="GS180" t="s">
        <v>386</v>
      </c>
      <c r="GT180" t="s">
        <v>386</v>
      </c>
      <c r="GU180" t="s">
        <v>386</v>
      </c>
      <c r="GV180" t="s">
        <v>386</v>
      </c>
      <c r="GW180">
        <v>0</v>
      </c>
      <c r="GX180">
        <v>100</v>
      </c>
      <c r="GY180">
        <v>100</v>
      </c>
      <c r="GZ180">
        <v>-0.78</v>
      </c>
      <c r="HA180">
        <v>0.32200000000000001</v>
      </c>
      <c r="HB180">
        <v>-0.78395000000000437</v>
      </c>
      <c r="HC180">
        <v>0</v>
      </c>
      <c r="HD180">
        <v>0</v>
      </c>
      <c r="HE180">
        <v>0</v>
      </c>
      <c r="HF180">
        <v>0.32204000000000832</v>
      </c>
      <c r="HG180">
        <v>0</v>
      </c>
      <c r="HH180">
        <v>0</v>
      </c>
      <c r="HI180">
        <v>0</v>
      </c>
      <c r="HJ180">
        <v>-1</v>
      </c>
      <c r="HK180">
        <v>-1</v>
      </c>
      <c r="HL180">
        <v>-1</v>
      </c>
      <c r="HM180">
        <v>-1</v>
      </c>
      <c r="HN180">
        <v>53.8</v>
      </c>
      <c r="HO180">
        <v>53.8</v>
      </c>
      <c r="HP180">
        <v>2.9211399999999998</v>
      </c>
      <c r="HQ180">
        <v>2.5378400000000001</v>
      </c>
      <c r="HR180">
        <v>2.1484399999999999</v>
      </c>
      <c r="HS180">
        <v>2.5817899999999998</v>
      </c>
      <c r="HT180">
        <v>2.5451700000000002</v>
      </c>
      <c r="HU180">
        <v>2.2924799999999999</v>
      </c>
      <c r="HV180">
        <v>42.966000000000001</v>
      </c>
      <c r="HW180">
        <v>13.8781</v>
      </c>
      <c r="HX180">
        <v>18</v>
      </c>
      <c r="HY180">
        <v>694.52</v>
      </c>
      <c r="HZ180">
        <v>717.90800000000002</v>
      </c>
      <c r="IA180">
        <v>30.999600000000001</v>
      </c>
      <c r="IB180">
        <v>35.694299999999998</v>
      </c>
      <c r="IC180">
        <v>30.0001</v>
      </c>
      <c r="ID180">
        <v>35.548099999999998</v>
      </c>
      <c r="IE180">
        <v>35.510599999999997</v>
      </c>
      <c r="IF180">
        <v>58.570900000000002</v>
      </c>
      <c r="IG180">
        <v>26.107299999999999</v>
      </c>
      <c r="IH180">
        <v>62.813499999999998</v>
      </c>
      <c r="II180">
        <v>31</v>
      </c>
      <c r="IJ180">
        <v>1103.8599999999999</v>
      </c>
      <c r="IK180">
        <v>32.169699999999999</v>
      </c>
      <c r="IL180">
        <v>98.412499999999994</v>
      </c>
      <c r="IM180">
        <v>98.477800000000002</v>
      </c>
    </row>
    <row r="181" spans="1:247" x14ac:dyDescent="0.2">
      <c r="A181">
        <v>166</v>
      </c>
      <c r="B181">
        <v>1665065707.0999999</v>
      </c>
      <c r="C181">
        <v>658.5</v>
      </c>
      <c r="D181" t="s">
        <v>718</v>
      </c>
      <c r="E181" t="s">
        <v>719</v>
      </c>
      <c r="F181">
        <v>4</v>
      </c>
      <c r="G181">
        <v>1665065704.7874999</v>
      </c>
      <c r="H181">
        <f t="shared" si="68"/>
        <v>1.3477598620929665E-3</v>
      </c>
      <c r="I181">
        <f t="shared" si="69"/>
        <v>1.3477598620929665</v>
      </c>
      <c r="J181">
        <f t="shared" si="70"/>
        <v>23.554508057267462</v>
      </c>
      <c r="K181">
        <f t="shared" si="71"/>
        <v>1061.5074999999999</v>
      </c>
      <c r="L181">
        <f t="shared" si="72"/>
        <v>481.94399705664114</v>
      </c>
      <c r="M181">
        <f t="shared" si="73"/>
        <v>48.750422995220426</v>
      </c>
      <c r="N181">
        <f t="shared" si="74"/>
        <v>107.37542111457627</v>
      </c>
      <c r="O181">
        <f t="shared" si="75"/>
        <v>6.8699659780022113E-2</v>
      </c>
      <c r="P181">
        <f t="shared" si="76"/>
        <v>2.7663379239839858</v>
      </c>
      <c r="Q181">
        <f t="shared" si="77"/>
        <v>6.7765733449904983E-2</v>
      </c>
      <c r="R181">
        <f t="shared" si="78"/>
        <v>4.2436435215074675E-2</v>
      </c>
      <c r="S181">
        <f t="shared" si="79"/>
        <v>194.43185848753532</v>
      </c>
      <c r="T181">
        <f t="shared" si="80"/>
        <v>34.814032607777769</v>
      </c>
      <c r="U181">
        <f t="shared" si="81"/>
        <v>33.845199999999998</v>
      </c>
      <c r="V181">
        <f t="shared" si="82"/>
        <v>5.2970472259849783</v>
      </c>
      <c r="W181">
        <f t="shared" si="83"/>
        <v>63.175299257786463</v>
      </c>
      <c r="X181">
        <f t="shared" si="84"/>
        <v>3.3714518677975081</v>
      </c>
      <c r="Y181">
        <f t="shared" si="85"/>
        <v>5.33666149176487</v>
      </c>
      <c r="Z181">
        <f t="shared" si="86"/>
        <v>1.9255953581874703</v>
      </c>
      <c r="AA181">
        <f t="shared" si="87"/>
        <v>-59.436209918299824</v>
      </c>
      <c r="AB181">
        <f t="shared" si="88"/>
        <v>19.908166920942779</v>
      </c>
      <c r="AC181">
        <f t="shared" si="89"/>
        <v>1.6629478898495391</v>
      </c>
      <c r="AD181">
        <f t="shared" si="90"/>
        <v>156.56676338002782</v>
      </c>
      <c r="AE181">
        <f t="shared" si="91"/>
        <v>33.88087842579661</v>
      </c>
      <c r="AF181">
        <f t="shared" si="92"/>
        <v>1.2946090823713636</v>
      </c>
      <c r="AG181">
        <f t="shared" si="93"/>
        <v>23.554508057267462</v>
      </c>
      <c r="AH181">
        <v>1130.556485707659</v>
      </c>
      <c r="AI181">
        <v>1101.1978787878791</v>
      </c>
      <c r="AJ181">
        <v>1.7050766186924391</v>
      </c>
      <c r="AK181">
        <v>66.416550813611067</v>
      </c>
      <c r="AL181">
        <f t="shared" si="94"/>
        <v>1.3477598620929665</v>
      </c>
      <c r="AM181">
        <v>32.175043641867582</v>
      </c>
      <c r="AN181">
        <v>33.341144848484838</v>
      </c>
      <c r="AO181">
        <v>7.5748897260186146E-3</v>
      </c>
      <c r="AP181">
        <v>79.004078207123655</v>
      </c>
      <c r="AQ181">
        <v>9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47149.748115958457</v>
      </c>
      <c r="AV181" t="s">
        <v>379</v>
      </c>
      <c r="AW181" t="s">
        <v>379</v>
      </c>
      <c r="AX181">
        <v>0</v>
      </c>
      <c r="AY181">
        <v>0</v>
      </c>
      <c r="AZ181">
        <v>261</v>
      </c>
      <c r="BA181">
        <v>1000</v>
      </c>
      <c r="BB181" t="s">
        <v>380</v>
      </c>
      <c r="BC181">
        <v>1176.155</v>
      </c>
      <c r="BD181">
        <v>1226.1110000000001</v>
      </c>
      <c r="BE181">
        <v>1216</v>
      </c>
      <c r="BF181">
        <v>1.4603136E-4</v>
      </c>
      <c r="BG181">
        <v>9.7405935999999986E-4</v>
      </c>
      <c r="BH181">
        <v>4.7597999359999997E-2</v>
      </c>
      <c r="BI181">
        <v>7.5799999999999999E-4</v>
      </c>
      <c r="BJ181">
        <f t="shared" si="98"/>
        <v>1200.0362500000001</v>
      </c>
      <c r="BK181">
        <f t="shared" si="99"/>
        <v>1009.5361872992412</v>
      </c>
      <c r="BL181">
        <f t="shared" si="100"/>
        <v>0.84125474317900073</v>
      </c>
      <c r="BM181">
        <f t="shared" si="101"/>
        <v>0.16202165433547136</v>
      </c>
      <c r="BN181">
        <v>6</v>
      </c>
      <c r="BO181">
        <v>0.5</v>
      </c>
      <c r="BP181" t="s">
        <v>381</v>
      </c>
      <c r="BQ181">
        <v>2</v>
      </c>
      <c r="BR181" t="b">
        <v>1</v>
      </c>
      <c r="BS181">
        <v>1665065704.7874999</v>
      </c>
      <c r="BT181">
        <v>1061.5074999999999</v>
      </c>
      <c r="BU181">
        <v>1094.0487499999999</v>
      </c>
      <c r="BV181">
        <v>33.329987500000001</v>
      </c>
      <c r="BW181">
        <v>32.174862500000003</v>
      </c>
      <c r="BX181">
        <v>1062.2887499999999</v>
      </c>
      <c r="BY181">
        <v>33.007912500000003</v>
      </c>
      <c r="BZ181">
        <v>650.03862499999991</v>
      </c>
      <c r="CA181">
        <v>101.053625</v>
      </c>
      <c r="CB181">
        <v>0.1000843375</v>
      </c>
      <c r="CC181">
        <v>33.978687499999999</v>
      </c>
      <c r="CD181">
        <v>999.9</v>
      </c>
      <c r="CE181">
        <v>33.845199999999998</v>
      </c>
      <c r="CF181">
        <v>0</v>
      </c>
      <c r="CG181">
        <v>0</v>
      </c>
      <c r="CH181">
        <v>9002.5012499999993</v>
      </c>
      <c r="CI181">
        <v>0</v>
      </c>
      <c r="CJ181">
        <v>527.4704999999999</v>
      </c>
      <c r="CK181">
        <v>-32.540462499999997</v>
      </c>
      <c r="CL181">
        <v>1098.1075000000001</v>
      </c>
      <c r="CM181">
        <v>1130.4175</v>
      </c>
      <c r="CN181">
        <v>1.1551199999999999</v>
      </c>
      <c r="CO181">
        <v>1094.0487499999999</v>
      </c>
      <c r="CP181">
        <v>32.174862500000003</v>
      </c>
      <c r="CQ181">
        <v>3.368115</v>
      </c>
      <c r="CR181">
        <v>3.2513899999999998</v>
      </c>
      <c r="CS181">
        <v>25.969212500000001</v>
      </c>
      <c r="CT181">
        <v>25.374612500000001</v>
      </c>
      <c r="CU181">
        <v>1200.0362500000001</v>
      </c>
      <c r="CV181">
        <v>0.95799849999999998</v>
      </c>
      <c r="CW181">
        <v>4.200135E-2</v>
      </c>
      <c r="CX181">
        <v>0</v>
      </c>
      <c r="CY181">
        <v>1016.715</v>
      </c>
      <c r="CZ181">
        <v>5.0001600000000002</v>
      </c>
      <c r="DA181">
        <v>13314.924999999999</v>
      </c>
      <c r="DB181">
        <v>9515.4650000000001</v>
      </c>
      <c r="DC181">
        <v>47.311999999999998</v>
      </c>
      <c r="DD181">
        <v>49.242125000000001</v>
      </c>
      <c r="DE181">
        <v>48.390500000000003</v>
      </c>
      <c r="DF181">
        <v>48.234250000000003</v>
      </c>
      <c r="DG181">
        <v>49.061999999999998</v>
      </c>
      <c r="DH181">
        <v>1144.845</v>
      </c>
      <c r="DI181">
        <v>50.191249999999997</v>
      </c>
      <c r="DJ181">
        <v>0</v>
      </c>
      <c r="DK181">
        <v>2943.7999999523158</v>
      </c>
      <c r="DL181">
        <v>0</v>
      </c>
      <c r="DM181">
        <v>1013.758846153846</v>
      </c>
      <c r="DN181">
        <v>33.443076954207022</v>
      </c>
      <c r="DO181">
        <v>409.32991470936167</v>
      </c>
      <c r="DP181">
        <v>13275.39615384615</v>
      </c>
      <c r="DQ181">
        <v>15</v>
      </c>
      <c r="DR181">
        <v>1665062474.5</v>
      </c>
      <c r="DS181" t="s">
        <v>382</v>
      </c>
      <c r="DT181">
        <v>1665062474.5</v>
      </c>
      <c r="DU181">
        <v>1665062474.5</v>
      </c>
      <c r="DV181">
        <v>8</v>
      </c>
      <c r="DW181">
        <v>-4.1000000000000002E-2</v>
      </c>
      <c r="DX181">
        <v>-0.11700000000000001</v>
      </c>
      <c r="DY181">
        <v>-0.78400000000000003</v>
      </c>
      <c r="DZ181">
        <v>0.32200000000000001</v>
      </c>
      <c r="EA181">
        <v>415</v>
      </c>
      <c r="EB181">
        <v>32</v>
      </c>
      <c r="EC181">
        <v>0.34</v>
      </c>
      <c r="ED181">
        <v>0.23</v>
      </c>
      <c r="EE181">
        <v>-32.240949999999998</v>
      </c>
      <c r="EF181">
        <v>-2.0983722326453149</v>
      </c>
      <c r="EG181">
        <v>0.21139838575542719</v>
      </c>
      <c r="EH181">
        <v>0</v>
      </c>
      <c r="EI181">
        <v>1012.0655882352939</v>
      </c>
      <c r="EJ181">
        <v>34.097326215153913</v>
      </c>
      <c r="EK181">
        <v>3.352688290256995</v>
      </c>
      <c r="EL181">
        <v>0</v>
      </c>
      <c r="EM181">
        <v>1.1137090000000001</v>
      </c>
      <c r="EN181">
        <v>8.9989643527201651E-2</v>
      </c>
      <c r="EO181">
        <v>2.802999775240804E-2</v>
      </c>
      <c r="EP181">
        <v>1</v>
      </c>
      <c r="EQ181">
        <v>1</v>
      </c>
      <c r="ER181">
        <v>3</v>
      </c>
      <c r="ES181" t="s">
        <v>391</v>
      </c>
      <c r="ET181">
        <v>3.3694999999999999</v>
      </c>
      <c r="EU181">
        <v>2.8938199999999998</v>
      </c>
      <c r="EV181">
        <v>0.188361</v>
      </c>
      <c r="EW181">
        <v>0.19453999999999999</v>
      </c>
      <c r="EX181">
        <v>0.138797</v>
      </c>
      <c r="EY181">
        <v>0.137878</v>
      </c>
      <c r="EZ181">
        <v>28028.5</v>
      </c>
      <c r="FA181">
        <v>24226.400000000001</v>
      </c>
      <c r="FB181">
        <v>30874.7</v>
      </c>
      <c r="FC181">
        <v>28042.3</v>
      </c>
      <c r="FD181">
        <v>35046.1</v>
      </c>
      <c r="FE181">
        <v>34136</v>
      </c>
      <c r="FF181">
        <v>40261.9</v>
      </c>
      <c r="FG181">
        <v>39113.4</v>
      </c>
      <c r="FH181">
        <v>2.3073999999999999</v>
      </c>
      <c r="FI181">
        <v>2.17205</v>
      </c>
      <c r="FJ181">
        <v>0</v>
      </c>
      <c r="FK181">
        <v>7.5034799999999999E-2</v>
      </c>
      <c r="FL181">
        <v>999.9</v>
      </c>
      <c r="FM181">
        <v>32.6374</v>
      </c>
      <c r="FN181">
        <v>58.7</v>
      </c>
      <c r="FO181">
        <v>38.799999999999997</v>
      </c>
      <c r="FP181">
        <v>40.378599999999999</v>
      </c>
      <c r="FQ181">
        <v>51.070900000000002</v>
      </c>
      <c r="FR181">
        <v>30.649000000000001</v>
      </c>
      <c r="FS181">
        <v>2</v>
      </c>
      <c r="FT181">
        <v>0.65325</v>
      </c>
      <c r="FU181">
        <v>1.13022</v>
      </c>
      <c r="FV181">
        <v>20.204599999999999</v>
      </c>
      <c r="FW181">
        <v>5.2147399999999999</v>
      </c>
      <c r="FX181">
        <v>11.974</v>
      </c>
      <c r="FY181">
        <v>4.9900500000000001</v>
      </c>
      <c r="FZ181">
        <v>3.2924500000000001</v>
      </c>
      <c r="GA181">
        <v>9999</v>
      </c>
      <c r="GB181">
        <v>9999</v>
      </c>
      <c r="GC181">
        <v>9999</v>
      </c>
      <c r="GD181">
        <v>999.9</v>
      </c>
      <c r="GE181">
        <v>4.9714099999999997</v>
      </c>
      <c r="GF181">
        <v>1.8742399999999999</v>
      </c>
      <c r="GG181">
        <v>1.87052</v>
      </c>
      <c r="GH181">
        <v>1.8701300000000001</v>
      </c>
      <c r="GI181">
        <v>1.8747</v>
      </c>
      <c r="GJ181">
        <v>1.8714900000000001</v>
      </c>
      <c r="GK181">
        <v>1.8669100000000001</v>
      </c>
      <c r="GL181">
        <v>1.8778999999999999</v>
      </c>
      <c r="GM181">
        <v>0</v>
      </c>
      <c r="GN181">
        <v>0</v>
      </c>
      <c r="GO181">
        <v>0</v>
      </c>
      <c r="GP181">
        <v>0</v>
      </c>
      <c r="GQ181" t="s">
        <v>384</v>
      </c>
      <c r="GR181" t="s">
        <v>385</v>
      </c>
      <c r="GS181" t="s">
        <v>386</v>
      </c>
      <c r="GT181" t="s">
        <v>386</v>
      </c>
      <c r="GU181" t="s">
        <v>386</v>
      </c>
      <c r="GV181" t="s">
        <v>386</v>
      </c>
      <c r="GW181">
        <v>0</v>
      </c>
      <c r="GX181">
        <v>100</v>
      </c>
      <c r="GY181">
        <v>100</v>
      </c>
      <c r="GZ181">
        <v>-0.79</v>
      </c>
      <c r="HA181">
        <v>0.32200000000000001</v>
      </c>
      <c r="HB181">
        <v>-0.78395000000000437</v>
      </c>
      <c r="HC181">
        <v>0</v>
      </c>
      <c r="HD181">
        <v>0</v>
      </c>
      <c r="HE181">
        <v>0</v>
      </c>
      <c r="HF181">
        <v>0.32204000000000832</v>
      </c>
      <c r="HG181">
        <v>0</v>
      </c>
      <c r="HH181">
        <v>0</v>
      </c>
      <c r="HI181">
        <v>0</v>
      </c>
      <c r="HJ181">
        <v>-1</v>
      </c>
      <c r="HK181">
        <v>-1</v>
      </c>
      <c r="HL181">
        <v>-1</v>
      </c>
      <c r="HM181">
        <v>-1</v>
      </c>
      <c r="HN181">
        <v>53.9</v>
      </c>
      <c r="HO181">
        <v>53.9</v>
      </c>
      <c r="HP181">
        <v>2.9357899999999999</v>
      </c>
      <c r="HQ181">
        <v>2.5378400000000001</v>
      </c>
      <c r="HR181">
        <v>2.1484399999999999</v>
      </c>
      <c r="HS181">
        <v>2.5805699999999998</v>
      </c>
      <c r="HT181">
        <v>2.5451700000000002</v>
      </c>
      <c r="HU181">
        <v>2.2509800000000002</v>
      </c>
      <c r="HV181">
        <v>42.939</v>
      </c>
      <c r="HW181">
        <v>13.8606</v>
      </c>
      <c r="HX181">
        <v>18</v>
      </c>
      <c r="HY181">
        <v>694.42899999999997</v>
      </c>
      <c r="HZ181">
        <v>717.64200000000005</v>
      </c>
      <c r="IA181">
        <v>30.999600000000001</v>
      </c>
      <c r="IB181">
        <v>35.694299999999998</v>
      </c>
      <c r="IC181">
        <v>30.0001</v>
      </c>
      <c r="ID181">
        <v>35.545400000000001</v>
      </c>
      <c r="IE181">
        <v>35.509</v>
      </c>
      <c r="IF181">
        <v>58.861199999999997</v>
      </c>
      <c r="IG181">
        <v>26.107299999999999</v>
      </c>
      <c r="IH181">
        <v>62.813499999999998</v>
      </c>
      <c r="II181">
        <v>31</v>
      </c>
      <c r="IJ181">
        <v>1110.55</v>
      </c>
      <c r="IK181">
        <v>32.169699999999999</v>
      </c>
      <c r="IL181">
        <v>98.413899999999998</v>
      </c>
      <c r="IM181">
        <v>98.477699999999999</v>
      </c>
    </row>
    <row r="182" spans="1:247" x14ac:dyDescent="0.2">
      <c r="A182">
        <v>167</v>
      </c>
      <c r="B182">
        <v>1665065711.0999999</v>
      </c>
      <c r="C182">
        <v>662.5</v>
      </c>
      <c r="D182" t="s">
        <v>720</v>
      </c>
      <c r="E182" t="s">
        <v>721</v>
      </c>
      <c r="F182">
        <v>4</v>
      </c>
      <c r="G182">
        <v>1665065709.0999999</v>
      </c>
      <c r="H182">
        <f t="shared" si="68"/>
        <v>1.3350679958553898E-3</v>
      </c>
      <c r="I182">
        <f t="shared" si="69"/>
        <v>1.3350679958553897</v>
      </c>
      <c r="J182">
        <f t="shared" si="70"/>
        <v>23.653403228395408</v>
      </c>
      <c r="K182">
        <f t="shared" si="71"/>
        <v>1068.6142857142861</v>
      </c>
      <c r="L182">
        <f t="shared" si="72"/>
        <v>481.9961673413186</v>
      </c>
      <c r="M182">
        <f t="shared" si="73"/>
        <v>48.754859435271889</v>
      </c>
      <c r="N182">
        <f t="shared" si="74"/>
        <v>108.09243479653965</v>
      </c>
      <c r="O182">
        <f t="shared" si="75"/>
        <v>6.812592905117143E-2</v>
      </c>
      <c r="P182">
        <f t="shared" si="76"/>
        <v>2.7663443182711611</v>
      </c>
      <c r="Q182">
        <f t="shared" si="77"/>
        <v>6.7207426197581688E-2</v>
      </c>
      <c r="R182">
        <f t="shared" si="78"/>
        <v>4.2086133465886799E-2</v>
      </c>
      <c r="S182">
        <f t="shared" si="79"/>
        <v>194.42258061252639</v>
      </c>
      <c r="T182">
        <f t="shared" si="80"/>
        <v>34.815507731535533</v>
      </c>
      <c r="U182">
        <f t="shared" si="81"/>
        <v>33.844000000000001</v>
      </c>
      <c r="V182">
        <f t="shared" si="82"/>
        <v>5.2966922723782455</v>
      </c>
      <c r="W182">
        <f t="shared" si="83"/>
        <v>63.219274686569612</v>
      </c>
      <c r="X182">
        <f t="shared" si="84"/>
        <v>3.3734353721339971</v>
      </c>
      <c r="Y182">
        <f t="shared" si="85"/>
        <v>5.3360868008355276</v>
      </c>
      <c r="Z182">
        <f t="shared" si="86"/>
        <v>1.9232569002442483</v>
      </c>
      <c r="AA182">
        <f t="shared" si="87"/>
        <v>-58.876498617222687</v>
      </c>
      <c r="AB182">
        <f t="shared" si="88"/>
        <v>19.799288090879852</v>
      </c>
      <c r="AC182">
        <f t="shared" si="89"/>
        <v>1.653824012604981</v>
      </c>
      <c r="AD182">
        <f t="shared" si="90"/>
        <v>156.99919409878854</v>
      </c>
      <c r="AE182">
        <f t="shared" si="91"/>
        <v>34.047197321507134</v>
      </c>
      <c r="AF182">
        <f t="shared" si="92"/>
        <v>1.3220213763920705</v>
      </c>
      <c r="AG182">
        <f t="shared" si="93"/>
        <v>23.653403228395408</v>
      </c>
      <c r="AH182">
        <v>1137.5789306037609</v>
      </c>
      <c r="AI182">
        <v>1108.0616969696971</v>
      </c>
      <c r="AJ182">
        <v>1.720770143922101</v>
      </c>
      <c r="AK182">
        <v>66.416550813611067</v>
      </c>
      <c r="AL182">
        <f t="shared" si="94"/>
        <v>1.3350679958553897</v>
      </c>
      <c r="AM182">
        <v>32.172768123734848</v>
      </c>
      <c r="AN182">
        <v>33.354196363636348</v>
      </c>
      <c r="AO182">
        <v>2.0390775038003901E-3</v>
      </c>
      <c r="AP182">
        <v>79.004078207123655</v>
      </c>
      <c r="AQ182">
        <v>9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47150.208318069184</v>
      </c>
      <c r="AV182" t="s">
        <v>379</v>
      </c>
      <c r="AW182" t="s">
        <v>379</v>
      </c>
      <c r="AX182">
        <v>0</v>
      </c>
      <c r="AY182">
        <v>0</v>
      </c>
      <c r="AZ182">
        <v>261</v>
      </c>
      <c r="BA182">
        <v>1000</v>
      </c>
      <c r="BB182" t="s">
        <v>380</v>
      </c>
      <c r="BC182">
        <v>1176.155</v>
      </c>
      <c r="BD182">
        <v>1226.1110000000001</v>
      </c>
      <c r="BE182">
        <v>1216</v>
      </c>
      <c r="BF182">
        <v>1.4603136E-4</v>
      </c>
      <c r="BG182">
        <v>9.7405935999999986E-4</v>
      </c>
      <c r="BH182">
        <v>4.7597999359999997E-2</v>
      </c>
      <c r="BI182">
        <v>7.5799999999999999E-4</v>
      </c>
      <c r="BJ182">
        <f t="shared" si="98"/>
        <v>1199.978571428572</v>
      </c>
      <c r="BK182">
        <f t="shared" si="99"/>
        <v>1009.4876997992368</v>
      </c>
      <c r="BL182">
        <f t="shared" si="100"/>
        <v>0.84125477223934408</v>
      </c>
      <c r="BM182">
        <f t="shared" si="101"/>
        <v>0.16202171042193422</v>
      </c>
      <c r="BN182">
        <v>6</v>
      </c>
      <c r="BO182">
        <v>0.5</v>
      </c>
      <c r="BP182" t="s">
        <v>381</v>
      </c>
      <c r="BQ182">
        <v>2</v>
      </c>
      <c r="BR182" t="b">
        <v>1</v>
      </c>
      <c r="BS182">
        <v>1665065709.0999999</v>
      </c>
      <c r="BT182">
        <v>1068.6142857142861</v>
      </c>
      <c r="BU182">
        <v>1101.3457142857139</v>
      </c>
      <c r="BV182">
        <v>33.350171428571443</v>
      </c>
      <c r="BW182">
        <v>32.170571428571428</v>
      </c>
      <c r="BX182">
        <v>1069.395714285715</v>
      </c>
      <c r="BY182">
        <v>33.028128571428567</v>
      </c>
      <c r="BZ182">
        <v>650.01614285714288</v>
      </c>
      <c r="CA182">
        <v>101.05200000000001</v>
      </c>
      <c r="CB182">
        <v>9.9964971428571442E-2</v>
      </c>
      <c r="CC182">
        <v>33.976757142857153</v>
      </c>
      <c r="CD182">
        <v>999.89999999999986</v>
      </c>
      <c r="CE182">
        <v>33.844000000000001</v>
      </c>
      <c r="CF182">
        <v>0</v>
      </c>
      <c r="CG182">
        <v>0</v>
      </c>
      <c r="CH182">
        <v>9002.6799999999985</v>
      </c>
      <c r="CI182">
        <v>0</v>
      </c>
      <c r="CJ182">
        <v>543.5317142857142</v>
      </c>
      <c r="CK182">
        <v>-32.732185714285713</v>
      </c>
      <c r="CL182">
        <v>1105.481428571429</v>
      </c>
      <c r="CM182">
        <v>1137.9528571428571</v>
      </c>
      <c r="CN182">
        <v>1.17961</v>
      </c>
      <c r="CO182">
        <v>1101.3457142857139</v>
      </c>
      <c r="CP182">
        <v>32.170571428571428</v>
      </c>
      <c r="CQ182">
        <v>3.370107142857143</v>
      </c>
      <c r="CR182">
        <v>3.250905714285715</v>
      </c>
      <c r="CS182">
        <v>25.979199999999999</v>
      </c>
      <c r="CT182">
        <v>25.37208571428571</v>
      </c>
      <c r="CU182">
        <v>1199.978571428572</v>
      </c>
      <c r="CV182">
        <v>0.95799771428571423</v>
      </c>
      <c r="CW182">
        <v>4.2002114285714279E-2</v>
      </c>
      <c r="CX182">
        <v>0</v>
      </c>
      <c r="CY182">
        <v>1018.737142857143</v>
      </c>
      <c r="CZ182">
        <v>5.0001600000000002</v>
      </c>
      <c r="DA182">
        <v>13353.71428571429</v>
      </c>
      <c r="DB182">
        <v>9515.0071428571428</v>
      </c>
      <c r="DC182">
        <v>47.311999999999998</v>
      </c>
      <c r="DD182">
        <v>49.25</v>
      </c>
      <c r="DE182">
        <v>48.392714285714291</v>
      </c>
      <c r="DF182">
        <v>48.25</v>
      </c>
      <c r="DG182">
        <v>49.08</v>
      </c>
      <c r="DH182">
        <v>1144.788571428571</v>
      </c>
      <c r="DI182">
        <v>50.19</v>
      </c>
      <c r="DJ182">
        <v>0</v>
      </c>
      <c r="DK182">
        <v>2948</v>
      </c>
      <c r="DL182">
        <v>0</v>
      </c>
      <c r="DM182">
        <v>1016.1592000000001</v>
      </c>
      <c r="DN182">
        <v>30.528461499122329</v>
      </c>
      <c r="DO182">
        <v>490.53846068210692</v>
      </c>
      <c r="DP182">
        <v>13309.451999999999</v>
      </c>
      <c r="DQ182">
        <v>15</v>
      </c>
      <c r="DR182">
        <v>1665062474.5</v>
      </c>
      <c r="DS182" t="s">
        <v>382</v>
      </c>
      <c r="DT182">
        <v>1665062474.5</v>
      </c>
      <c r="DU182">
        <v>1665062474.5</v>
      </c>
      <c r="DV182">
        <v>8</v>
      </c>
      <c r="DW182">
        <v>-4.1000000000000002E-2</v>
      </c>
      <c r="DX182">
        <v>-0.11700000000000001</v>
      </c>
      <c r="DY182">
        <v>-0.78400000000000003</v>
      </c>
      <c r="DZ182">
        <v>0.32200000000000001</v>
      </c>
      <c r="EA182">
        <v>415</v>
      </c>
      <c r="EB182">
        <v>32</v>
      </c>
      <c r="EC182">
        <v>0.34</v>
      </c>
      <c r="ED182">
        <v>0.23</v>
      </c>
      <c r="EE182">
        <v>-32.378529999999998</v>
      </c>
      <c r="EF182">
        <v>-2.457933208255128</v>
      </c>
      <c r="EG182">
        <v>0.2417039141180802</v>
      </c>
      <c r="EH182">
        <v>0</v>
      </c>
      <c r="EI182">
        <v>1014.023823529412</v>
      </c>
      <c r="EJ182">
        <v>32.410542402291107</v>
      </c>
      <c r="EK182">
        <v>3.1896938952396039</v>
      </c>
      <c r="EL182">
        <v>0</v>
      </c>
      <c r="EM182">
        <v>1.1245635</v>
      </c>
      <c r="EN182">
        <v>0.30819782363977571</v>
      </c>
      <c r="EO182">
        <v>3.778138943646725E-2</v>
      </c>
      <c r="EP182">
        <v>0</v>
      </c>
      <c r="EQ182">
        <v>0</v>
      </c>
      <c r="ER182">
        <v>3</v>
      </c>
      <c r="ES182" t="s">
        <v>400</v>
      </c>
      <c r="ET182">
        <v>3.3691800000000001</v>
      </c>
      <c r="EU182">
        <v>2.8936799999999998</v>
      </c>
      <c r="EV182">
        <v>0.18911800000000001</v>
      </c>
      <c r="EW182">
        <v>0.195302</v>
      </c>
      <c r="EX182">
        <v>0.13882900000000001</v>
      </c>
      <c r="EY182">
        <v>0.137847</v>
      </c>
      <c r="EZ182">
        <v>28002.400000000001</v>
      </c>
      <c r="FA182">
        <v>24203.599999999999</v>
      </c>
      <c r="FB182">
        <v>30875</v>
      </c>
      <c r="FC182">
        <v>28042.5</v>
      </c>
      <c r="FD182">
        <v>35045</v>
      </c>
      <c r="FE182">
        <v>34137.5</v>
      </c>
      <c r="FF182">
        <v>40262.199999999997</v>
      </c>
      <c r="FG182">
        <v>39113.599999999999</v>
      </c>
      <c r="FH182">
        <v>2.30715</v>
      </c>
      <c r="FI182">
        <v>2.1721499999999998</v>
      </c>
      <c r="FJ182">
        <v>0</v>
      </c>
      <c r="FK182">
        <v>7.4110899999999993E-2</v>
      </c>
      <c r="FL182">
        <v>999.9</v>
      </c>
      <c r="FM182">
        <v>32.6374</v>
      </c>
      <c r="FN182">
        <v>58.7</v>
      </c>
      <c r="FO182">
        <v>38.9</v>
      </c>
      <c r="FP182">
        <v>40.593699999999998</v>
      </c>
      <c r="FQ182">
        <v>50.770899999999997</v>
      </c>
      <c r="FR182">
        <v>30.901399999999999</v>
      </c>
      <c r="FS182">
        <v>2</v>
      </c>
      <c r="FT182">
        <v>0.65345799999999998</v>
      </c>
      <c r="FU182">
        <v>1.1301300000000001</v>
      </c>
      <c r="FV182">
        <v>20.204599999999999</v>
      </c>
      <c r="FW182">
        <v>5.2148899999999996</v>
      </c>
      <c r="FX182">
        <v>11.974</v>
      </c>
      <c r="FY182">
        <v>4.9901</v>
      </c>
      <c r="FZ182">
        <v>3.2925</v>
      </c>
      <c r="GA182">
        <v>9999</v>
      </c>
      <c r="GB182">
        <v>9999</v>
      </c>
      <c r="GC182">
        <v>9999</v>
      </c>
      <c r="GD182">
        <v>999.9</v>
      </c>
      <c r="GE182">
        <v>4.9713900000000004</v>
      </c>
      <c r="GF182">
        <v>1.8742099999999999</v>
      </c>
      <c r="GG182">
        <v>1.87052</v>
      </c>
      <c r="GH182">
        <v>1.87012</v>
      </c>
      <c r="GI182">
        <v>1.8747</v>
      </c>
      <c r="GJ182">
        <v>1.87148</v>
      </c>
      <c r="GK182">
        <v>1.8669100000000001</v>
      </c>
      <c r="GL182">
        <v>1.8778999999999999</v>
      </c>
      <c r="GM182">
        <v>0</v>
      </c>
      <c r="GN182">
        <v>0</v>
      </c>
      <c r="GO182">
        <v>0</v>
      </c>
      <c r="GP182">
        <v>0</v>
      </c>
      <c r="GQ182" t="s">
        <v>384</v>
      </c>
      <c r="GR182" t="s">
        <v>385</v>
      </c>
      <c r="GS182" t="s">
        <v>386</v>
      </c>
      <c r="GT182" t="s">
        <v>386</v>
      </c>
      <c r="GU182" t="s">
        <v>386</v>
      </c>
      <c r="GV182" t="s">
        <v>386</v>
      </c>
      <c r="GW182">
        <v>0</v>
      </c>
      <c r="GX182">
        <v>100</v>
      </c>
      <c r="GY182">
        <v>100</v>
      </c>
      <c r="GZ182">
        <v>-0.78</v>
      </c>
      <c r="HA182">
        <v>0.32200000000000001</v>
      </c>
      <c r="HB182">
        <v>-0.78395000000000437</v>
      </c>
      <c r="HC182">
        <v>0</v>
      </c>
      <c r="HD182">
        <v>0</v>
      </c>
      <c r="HE182">
        <v>0</v>
      </c>
      <c r="HF182">
        <v>0.32204000000000832</v>
      </c>
      <c r="HG182">
        <v>0</v>
      </c>
      <c r="HH182">
        <v>0</v>
      </c>
      <c r="HI182">
        <v>0</v>
      </c>
      <c r="HJ182">
        <v>-1</v>
      </c>
      <c r="HK182">
        <v>-1</v>
      </c>
      <c r="HL182">
        <v>-1</v>
      </c>
      <c r="HM182">
        <v>-1</v>
      </c>
      <c r="HN182">
        <v>53.9</v>
      </c>
      <c r="HO182">
        <v>53.9</v>
      </c>
      <c r="HP182">
        <v>2.94922</v>
      </c>
      <c r="HQ182">
        <v>2.5366200000000001</v>
      </c>
      <c r="HR182">
        <v>2.1484399999999999</v>
      </c>
      <c r="HS182">
        <v>2.5817899999999998</v>
      </c>
      <c r="HT182">
        <v>2.5451700000000002</v>
      </c>
      <c r="HU182">
        <v>2.2863799999999999</v>
      </c>
      <c r="HV182">
        <v>42.939</v>
      </c>
      <c r="HW182">
        <v>13.8781</v>
      </c>
      <c r="HX182">
        <v>18</v>
      </c>
      <c r="HY182">
        <v>694.22400000000005</v>
      </c>
      <c r="HZ182">
        <v>717.71600000000001</v>
      </c>
      <c r="IA182">
        <v>30.9998</v>
      </c>
      <c r="IB182">
        <v>35.691200000000002</v>
      </c>
      <c r="IC182">
        <v>30.0001</v>
      </c>
      <c r="ID182">
        <v>35.545400000000001</v>
      </c>
      <c r="IE182">
        <v>35.506999999999998</v>
      </c>
      <c r="IF182">
        <v>59.151800000000001</v>
      </c>
      <c r="IG182">
        <v>26.107299999999999</v>
      </c>
      <c r="IH182">
        <v>62.441800000000001</v>
      </c>
      <c r="II182">
        <v>31</v>
      </c>
      <c r="IJ182">
        <v>1117.22</v>
      </c>
      <c r="IK182">
        <v>32.169699999999999</v>
      </c>
      <c r="IL182">
        <v>98.414400000000001</v>
      </c>
      <c r="IM182">
        <v>98.478399999999993</v>
      </c>
    </row>
    <row r="183" spans="1:247" x14ac:dyDescent="0.2">
      <c r="A183">
        <v>168</v>
      </c>
      <c r="B183">
        <v>1665065715.0999999</v>
      </c>
      <c r="C183">
        <v>666.5</v>
      </c>
      <c r="D183" t="s">
        <v>722</v>
      </c>
      <c r="E183" t="s">
        <v>723</v>
      </c>
      <c r="F183">
        <v>4</v>
      </c>
      <c r="G183">
        <v>1665065712.7874999</v>
      </c>
      <c r="H183">
        <f t="shared" si="68"/>
        <v>1.3551468503000788E-3</v>
      </c>
      <c r="I183">
        <f t="shared" si="69"/>
        <v>1.3551468503000788</v>
      </c>
      <c r="J183">
        <f t="shared" si="70"/>
        <v>23.806000704948815</v>
      </c>
      <c r="K183">
        <f t="shared" si="71"/>
        <v>1074.6925000000001</v>
      </c>
      <c r="L183">
        <f t="shared" si="72"/>
        <v>493.29471799227144</v>
      </c>
      <c r="M183">
        <f t="shared" si="73"/>
        <v>49.898255981368884</v>
      </c>
      <c r="N183">
        <f t="shared" si="74"/>
        <v>108.70840394260505</v>
      </c>
      <c r="O183">
        <f t="shared" si="75"/>
        <v>6.9251244163960557E-2</v>
      </c>
      <c r="P183">
        <f t="shared" si="76"/>
        <v>2.7683422417330688</v>
      </c>
      <c r="Q183">
        <f t="shared" si="77"/>
        <v>6.8303049323458168E-2</v>
      </c>
      <c r="R183">
        <f t="shared" si="78"/>
        <v>4.277351573127388E-2</v>
      </c>
      <c r="S183">
        <f t="shared" si="79"/>
        <v>194.42547448752237</v>
      </c>
      <c r="T183">
        <f t="shared" si="80"/>
        <v>34.806673455798638</v>
      </c>
      <c r="U183">
        <f t="shared" si="81"/>
        <v>33.838500000000003</v>
      </c>
      <c r="V183">
        <f t="shared" si="82"/>
        <v>5.2950656663424773</v>
      </c>
      <c r="W183">
        <f t="shared" si="83"/>
        <v>63.242951911107923</v>
      </c>
      <c r="X183">
        <f t="shared" si="84"/>
        <v>3.3741679825519602</v>
      </c>
      <c r="Y183">
        <f t="shared" si="85"/>
        <v>5.3352474553916656</v>
      </c>
      <c r="Z183">
        <f t="shared" si="86"/>
        <v>1.9208976837905172</v>
      </c>
      <c r="AA183">
        <f t="shared" si="87"/>
        <v>-59.761976098233475</v>
      </c>
      <c r="AB183">
        <f t="shared" si="88"/>
        <v>20.213622540686139</v>
      </c>
      <c r="AC183">
        <f t="shared" si="89"/>
        <v>1.6871459995040119</v>
      </c>
      <c r="AD183">
        <f t="shared" si="90"/>
        <v>156.56426692947906</v>
      </c>
      <c r="AE183">
        <f t="shared" si="91"/>
        <v>34.040423845673253</v>
      </c>
      <c r="AF183">
        <f t="shared" si="92"/>
        <v>1.3561753693048457</v>
      </c>
      <c r="AG183">
        <f t="shared" si="93"/>
        <v>23.806000704948815</v>
      </c>
      <c r="AH183">
        <v>1144.3984994780899</v>
      </c>
      <c r="AI183">
        <v>1114.848303030303</v>
      </c>
      <c r="AJ183">
        <v>1.692525300272484</v>
      </c>
      <c r="AK183">
        <v>66.416550813611067</v>
      </c>
      <c r="AL183">
        <f t="shared" si="94"/>
        <v>1.3551468503000788</v>
      </c>
      <c r="AM183">
        <v>32.149492682625677</v>
      </c>
      <c r="AN183">
        <v>33.35661939393939</v>
      </c>
      <c r="AO183">
        <v>4.3781540293136322E-4</v>
      </c>
      <c r="AP183">
        <v>79.004078207123655</v>
      </c>
      <c r="AQ183">
        <v>9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47205.422627195672</v>
      </c>
      <c r="AV183" t="s">
        <v>379</v>
      </c>
      <c r="AW183" t="s">
        <v>379</v>
      </c>
      <c r="AX183">
        <v>0</v>
      </c>
      <c r="AY183">
        <v>0</v>
      </c>
      <c r="AZ183">
        <v>261</v>
      </c>
      <c r="BA183">
        <v>1000</v>
      </c>
      <c r="BB183" t="s">
        <v>380</v>
      </c>
      <c r="BC183">
        <v>1176.155</v>
      </c>
      <c r="BD183">
        <v>1226.1110000000001</v>
      </c>
      <c r="BE183">
        <v>1216</v>
      </c>
      <c r="BF183">
        <v>1.4603136E-4</v>
      </c>
      <c r="BG183">
        <v>9.7405935999999986E-4</v>
      </c>
      <c r="BH183">
        <v>4.7597999359999997E-2</v>
      </c>
      <c r="BI183">
        <v>7.5799999999999999E-4</v>
      </c>
      <c r="BJ183">
        <f t="shared" si="98"/>
        <v>1199.9962499999999</v>
      </c>
      <c r="BK183">
        <f t="shared" si="99"/>
        <v>1009.5025872992343</v>
      </c>
      <c r="BL183">
        <f t="shared" si="100"/>
        <v>0.84125478500389839</v>
      </c>
      <c r="BM183">
        <f t="shared" si="101"/>
        <v>0.16202173505752404</v>
      </c>
      <c r="BN183">
        <v>6</v>
      </c>
      <c r="BO183">
        <v>0.5</v>
      </c>
      <c r="BP183" t="s">
        <v>381</v>
      </c>
      <c r="BQ183">
        <v>2</v>
      </c>
      <c r="BR183" t="b">
        <v>1</v>
      </c>
      <c r="BS183">
        <v>1665065712.7874999</v>
      </c>
      <c r="BT183">
        <v>1074.6925000000001</v>
      </c>
      <c r="BU183">
        <v>1107.4612500000001</v>
      </c>
      <c r="BV183">
        <v>33.357062499999998</v>
      </c>
      <c r="BW183">
        <v>32.146912500000013</v>
      </c>
      <c r="BX183">
        <v>1075.4749999999999</v>
      </c>
      <c r="BY183">
        <v>33.035037500000001</v>
      </c>
      <c r="BZ183">
        <v>649.971</v>
      </c>
      <c r="CA183">
        <v>101.05312499999999</v>
      </c>
      <c r="CB183">
        <v>9.9906162500000006E-2</v>
      </c>
      <c r="CC183">
        <v>33.973937499999998</v>
      </c>
      <c r="CD183">
        <v>999.9</v>
      </c>
      <c r="CE183">
        <v>33.838500000000003</v>
      </c>
      <c r="CF183">
        <v>0</v>
      </c>
      <c r="CG183">
        <v>0</v>
      </c>
      <c r="CH183">
        <v>9013.2012500000019</v>
      </c>
      <c r="CI183">
        <v>0</v>
      </c>
      <c r="CJ183">
        <v>562.52800000000002</v>
      </c>
      <c r="CK183">
        <v>-32.769925000000001</v>
      </c>
      <c r="CL183">
        <v>1111.7774999999999</v>
      </c>
      <c r="CM183">
        <v>1144.2474999999999</v>
      </c>
      <c r="CN183">
        <v>1.21014</v>
      </c>
      <c r="CO183">
        <v>1107.4612500000001</v>
      </c>
      <c r="CP183">
        <v>32.146912500000013</v>
      </c>
      <c r="CQ183">
        <v>3.3708425000000002</v>
      </c>
      <c r="CR183">
        <v>3.2485512499999998</v>
      </c>
      <c r="CS183">
        <v>25.982900000000001</v>
      </c>
      <c r="CT183">
        <v>25.359925</v>
      </c>
      <c r="CU183">
        <v>1199.9962499999999</v>
      </c>
      <c r="CV183">
        <v>0.957997125</v>
      </c>
      <c r="CW183">
        <v>4.2002687499999997E-2</v>
      </c>
      <c r="CX183">
        <v>0</v>
      </c>
      <c r="CY183">
        <v>1020.1975</v>
      </c>
      <c r="CZ183">
        <v>5.0001600000000002</v>
      </c>
      <c r="DA183">
        <v>13390.387500000001</v>
      </c>
      <c r="DB183">
        <v>9515.1462500000016</v>
      </c>
      <c r="DC183">
        <v>47.311999999999998</v>
      </c>
      <c r="DD183">
        <v>49.234250000000003</v>
      </c>
      <c r="DE183">
        <v>48.390500000000003</v>
      </c>
      <c r="DF183">
        <v>48.25</v>
      </c>
      <c r="DG183">
        <v>49.046499999999988</v>
      </c>
      <c r="DH183">
        <v>1144.8050000000001</v>
      </c>
      <c r="DI183">
        <v>50.191249999999997</v>
      </c>
      <c r="DJ183">
        <v>0</v>
      </c>
      <c r="DK183">
        <v>2952.2000000476842</v>
      </c>
      <c r="DL183">
        <v>0</v>
      </c>
      <c r="DM183">
        <v>1018.021538461539</v>
      </c>
      <c r="DN183">
        <v>26.294017119622112</v>
      </c>
      <c r="DO183">
        <v>544.22564133765309</v>
      </c>
      <c r="DP183">
        <v>13342.63846153846</v>
      </c>
      <c r="DQ183">
        <v>15</v>
      </c>
      <c r="DR183">
        <v>1665062474.5</v>
      </c>
      <c r="DS183" t="s">
        <v>382</v>
      </c>
      <c r="DT183">
        <v>1665062474.5</v>
      </c>
      <c r="DU183">
        <v>1665062474.5</v>
      </c>
      <c r="DV183">
        <v>8</v>
      </c>
      <c r="DW183">
        <v>-4.1000000000000002E-2</v>
      </c>
      <c r="DX183">
        <v>-0.11700000000000001</v>
      </c>
      <c r="DY183">
        <v>-0.78400000000000003</v>
      </c>
      <c r="DZ183">
        <v>0.32200000000000001</v>
      </c>
      <c r="EA183">
        <v>415</v>
      </c>
      <c r="EB183">
        <v>32</v>
      </c>
      <c r="EC183">
        <v>0.34</v>
      </c>
      <c r="ED183">
        <v>0.23</v>
      </c>
      <c r="EE183">
        <v>-32.518459999999997</v>
      </c>
      <c r="EF183">
        <v>-2.193708067542107</v>
      </c>
      <c r="EG183">
        <v>0.2188880350772974</v>
      </c>
      <c r="EH183">
        <v>0</v>
      </c>
      <c r="EI183">
        <v>1016.192941176471</v>
      </c>
      <c r="EJ183">
        <v>30.099312457340108</v>
      </c>
      <c r="EK183">
        <v>2.969861879747123</v>
      </c>
      <c r="EL183">
        <v>0</v>
      </c>
      <c r="EM183">
        <v>1.14336375</v>
      </c>
      <c r="EN183">
        <v>0.5010744090056255</v>
      </c>
      <c r="EO183">
        <v>4.8760024030321182E-2</v>
      </c>
      <c r="EP183">
        <v>0</v>
      </c>
      <c r="EQ183">
        <v>0</v>
      </c>
      <c r="ER183">
        <v>3</v>
      </c>
      <c r="ES183" t="s">
        <v>400</v>
      </c>
      <c r="ET183">
        <v>3.3694199999999999</v>
      </c>
      <c r="EU183">
        <v>2.8937200000000001</v>
      </c>
      <c r="EV183">
        <v>0.189863</v>
      </c>
      <c r="EW183">
        <v>0.19605300000000001</v>
      </c>
      <c r="EX183">
        <v>0.13883400000000001</v>
      </c>
      <c r="EY183">
        <v>0.13776099999999999</v>
      </c>
      <c r="EZ183">
        <v>27976.5</v>
      </c>
      <c r="FA183">
        <v>24180.9</v>
      </c>
      <c r="FB183">
        <v>30874.9</v>
      </c>
      <c r="FC183">
        <v>28042.5</v>
      </c>
      <c r="FD183">
        <v>35045</v>
      </c>
      <c r="FE183">
        <v>34140.800000000003</v>
      </c>
      <c r="FF183">
        <v>40262.300000000003</v>
      </c>
      <c r="FG183">
        <v>39113.599999999999</v>
      </c>
      <c r="FH183">
        <v>2.3075700000000001</v>
      </c>
      <c r="FI183">
        <v>2.1720999999999999</v>
      </c>
      <c r="FJ183">
        <v>0</v>
      </c>
      <c r="FK183">
        <v>7.4230099999999993E-2</v>
      </c>
      <c r="FL183">
        <v>999.9</v>
      </c>
      <c r="FM183">
        <v>32.6374</v>
      </c>
      <c r="FN183">
        <v>58.6</v>
      </c>
      <c r="FO183">
        <v>38.9</v>
      </c>
      <c r="FP183">
        <v>40.528500000000001</v>
      </c>
      <c r="FQ183">
        <v>51.160899999999998</v>
      </c>
      <c r="FR183">
        <v>30.8093</v>
      </c>
      <c r="FS183">
        <v>2</v>
      </c>
      <c r="FT183">
        <v>0.65322400000000003</v>
      </c>
      <c r="FU183">
        <v>1.1320300000000001</v>
      </c>
      <c r="FV183">
        <v>20.2043</v>
      </c>
      <c r="FW183">
        <v>5.2151899999999998</v>
      </c>
      <c r="FX183">
        <v>11.974</v>
      </c>
      <c r="FY183">
        <v>4.9901499999999999</v>
      </c>
      <c r="FZ183">
        <v>3.2926500000000001</v>
      </c>
      <c r="GA183">
        <v>9999</v>
      </c>
      <c r="GB183">
        <v>9999</v>
      </c>
      <c r="GC183">
        <v>9999</v>
      </c>
      <c r="GD183">
        <v>999.9</v>
      </c>
      <c r="GE183">
        <v>4.9714</v>
      </c>
      <c r="GF183">
        <v>1.87422</v>
      </c>
      <c r="GG183">
        <v>1.87053</v>
      </c>
      <c r="GH183">
        <v>1.8701300000000001</v>
      </c>
      <c r="GI183">
        <v>1.87469</v>
      </c>
      <c r="GJ183">
        <v>1.87147</v>
      </c>
      <c r="GK183">
        <v>1.8669199999999999</v>
      </c>
      <c r="GL183">
        <v>1.8778999999999999</v>
      </c>
      <c r="GM183">
        <v>0</v>
      </c>
      <c r="GN183">
        <v>0</v>
      </c>
      <c r="GO183">
        <v>0</v>
      </c>
      <c r="GP183">
        <v>0</v>
      </c>
      <c r="GQ183" t="s">
        <v>384</v>
      </c>
      <c r="GR183" t="s">
        <v>385</v>
      </c>
      <c r="GS183" t="s">
        <v>386</v>
      </c>
      <c r="GT183" t="s">
        <v>386</v>
      </c>
      <c r="GU183" t="s">
        <v>386</v>
      </c>
      <c r="GV183" t="s">
        <v>386</v>
      </c>
      <c r="GW183">
        <v>0</v>
      </c>
      <c r="GX183">
        <v>100</v>
      </c>
      <c r="GY183">
        <v>100</v>
      </c>
      <c r="GZ183">
        <v>-0.78</v>
      </c>
      <c r="HA183">
        <v>0.3221</v>
      </c>
      <c r="HB183">
        <v>-0.78395000000000437</v>
      </c>
      <c r="HC183">
        <v>0</v>
      </c>
      <c r="HD183">
        <v>0</v>
      </c>
      <c r="HE183">
        <v>0</v>
      </c>
      <c r="HF183">
        <v>0.32204000000000832</v>
      </c>
      <c r="HG183">
        <v>0</v>
      </c>
      <c r="HH183">
        <v>0</v>
      </c>
      <c r="HI183">
        <v>0</v>
      </c>
      <c r="HJ183">
        <v>-1</v>
      </c>
      <c r="HK183">
        <v>-1</v>
      </c>
      <c r="HL183">
        <v>-1</v>
      </c>
      <c r="HM183">
        <v>-1</v>
      </c>
      <c r="HN183">
        <v>54</v>
      </c>
      <c r="HO183">
        <v>54</v>
      </c>
      <c r="HP183">
        <v>2.96387</v>
      </c>
      <c r="HQ183">
        <v>2.5329600000000001</v>
      </c>
      <c r="HR183">
        <v>2.1484399999999999</v>
      </c>
      <c r="HS183">
        <v>2.5805699999999998</v>
      </c>
      <c r="HT183">
        <v>2.5451700000000002</v>
      </c>
      <c r="HU183">
        <v>2.3107899999999999</v>
      </c>
      <c r="HV183">
        <v>42.939</v>
      </c>
      <c r="HW183">
        <v>13.886900000000001</v>
      </c>
      <c r="HX183">
        <v>18</v>
      </c>
      <c r="HY183">
        <v>694.53899999999999</v>
      </c>
      <c r="HZ183">
        <v>717.64300000000003</v>
      </c>
      <c r="IA183">
        <v>31.0002</v>
      </c>
      <c r="IB183">
        <v>35.691000000000003</v>
      </c>
      <c r="IC183">
        <v>30</v>
      </c>
      <c r="ID183">
        <v>35.542400000000001</v>
      </c>
      <c r="IE183">
        <v>35.504899999999999</v>
      </c>
      <c r="IF183">
        <v>59.440300000000001</v>
      </c>
      <c r="IG183">
        <v>26.107299999999999</v>
      </c>
      <c r="IH183">
        <v>62.441800000000001</v>
      </c>
      <c r="II183">
        <v>31</v>
      </c>
      <c r="IJ183">
        <v>1123.9000000000001</v>
      </c>
      <c r="IK183">
        <v>32.169699999999999</v>
      </c>
      <c r="IL183">
        <v>98.414599999999993</v>
      </c>
      <c r="IM183">
        <v>98.478300000000004</v>
      </c>
    </row>
    <row r="184" spans="1:247" x14ac:dyDescent="0.2">
      <c r="A184">
        <v>169</v>
      </c>
      <c r="B184">
        <v>1665065719</v>
      </c>
      <c r="C184">
        <v>670.40000009536743</v>
      </c>
      <c r="D184" t="s">
        <v>724</v>
      </c>
      <c r="E184" t="s">
        <v>725</v>
      </c>
      <c r="F184">
        <v>4</v>
      </c>
      <c r="G184">
        <v>1665065716.7375</v>
      </c>
      <c r="H184">
        <f t="shared" si="68"/>
        <v>1.3664396101773319E-3</v>
      </c>
      <c r="I184">
        <f t="shared" si="69"/>
        <v>1.366439610177332</v>
      </c>
      <c r="J184">
        <f t="shared" si="70"/>
        <v>23.441955875940025</v>
      </c>
      <c r="K184">
        <f t="shared" si="71"/>
        <v>1081.29</v>
      </c>
      <c r="L184">
        <f t="shared" si="72"/>
        <v>512.17715325905476</v>
      </c>
      <c r="M184">
        <f t="shared" si="73"/>
        <v>51.808318581403014</v>
      </c>
      <c r="N184">
        <f t="shared" si="74"/>
        <v>109.37586036866999</v>
      </c>
      <c r="O184">
        <f t="shared" si="75"/>
        <v>6.9792636519776546E-2</v>
      </c>
      <c r="P184">
        <f t="shared" si="76"/>
        <v>2.7648125352816288</v>
      </c>
      <c r="Q184">
        <f t="shared" si="77"/>
        <v>6.8828458234179199E-2</v>
      </c>
      <c r="R184">
        <f t="shared" si="78"/>
        <v>4.310330426431401E-2</v>
      </c>
      <c r="S184">
        <f t="shared" si="79"/>
        <v>194.41981611252075</v>
      </c>
      <c r="T184">
        <f t="shared" si="80"/>
        <v>34.805448181903394</v>
      </c>
      <c r="U184">
        <f t="shared" si="81"/>
        <v>33.841437499999998</v>
      </c>
      <c r="V184">
        <f t="shared" si="82"/>
        <v>5.295934367779199</v>
      </c>
      <c r="W184">
        <f t="shared" si="83"/>
        <v>63.233178022860251</v>
      </c>
      <c r="X184">
        <f t="shared" si="84"/>
        <v>3.373818274464726</v>
      </c>
      <c r="Y184">
        <f t="shared" si="85"/>
        <v>5.3355190739345932</v>
      </c>
      <c r="Z184">
        <f t="shared" si="86"/>
        <v>1.922116093314473</v>
      </c>
      <c r="AA184">
        <f t="shared" si="87"/>
        <v>-60.259986808820337</v>
      </c>
      <c r="AB184">
        <f t="shared" si="88"/>
        <v>19.886010099008942</v>
      </c>
      <c r="AC184">
        <f t="shared" si="89"/>
        <v>1.6619518284845003</v>
      </c>
      <c r="AD184">
        <f t="shared" si="90"/>
        <v>155.70779123119382</v>
      </c>
      <c r="AE184">
        <f t="shared" si="91"/>
        <v>34.218021943266805</v>
      </c>
      <c r="AF184">
        <f t="shared" si="92"/>
        <v>1.370079606365217</v>
      </c>
      <c r="AG184">
        <f t="shared" si="93"/>
        <v>23.441955875940025</v>
      </c>
      <c r="AH184">
        <v>1151.3042564279781</v>
      </c>
      <c r="AI184">
        <v>1121.738020160745</v>
      </c>
      <c r="AJ184">
        <v>1.782967585291136</v>
      </c>
      <c r="AK184">
        <v>66.416550813611067</v>
      </c>
      <c r="AL184">
        <f t="shared" si="94"/>
        <v>1.366439610177332</v>
      </c>
      <c r="AM184">
        <v>32.130917562329131</v>
      </c>
      <c r="AN184">
        <v>33.351477825299988</v>
      </c>
      <c r="AO184">
        <v>-2.7660069596470508E-4</v>
      </c>
      <c r="AP184">
        <v>79.004078207123655</v>
      </c>
      <c r="AQ184">
        <v>9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47108.528420456467</v>
      </c>
      <c r="AV184" t="s">
        <v>379</v>
      </c>
      <c r="AW184" t="s">
        <v>379</v>
      </c>
      <c r="AX184">
        <v>0</v>
      </c>
      <c r="AY184">
        <v>0</v>
      </c>
      <c r="AZ184">
        <v>261</v>
      </c>
      <c r="BA184">
        <v>1000</v>
      </c>
      <c r="BB184" t="s">
        <v>380</v>
      </c>
      <c r="BC184">
        <v>1176.155</v>
      </c>
      <c r="BD184">
        <v>1226.1110000000001</v>
      </c>
      <c r="BE184">
        <v>1216</v>
      </c>
      <c r="BF184">
        <v>1.4603136E-4</v>
      </c>
      <c r="BG184">
        <v>9.7405935999999986E-4</v>
      </c>
      <c r="BH184">
        <v>4.7597999359999997E-2</v>
      </c>
      <c r="BI184">
        <v>7.5799999999999999E-4</v>
      </c>
      <c r="BJ184">
        <f t="shared" si="98"/>
        <v>1199.9612500000001</v>
      </c>
      <c r="BK184">
        <f t="shared" si="99"/>
        <v>1009.4731497992335</v>
      </c>
      <c r="BL184">
        <f t="shared" si="100"/>
        <v>0.84125479035196638</v>
      </c>
      <c r="BM184">
        <f t="shared" si="101"/>
        <v>0.16202174537929515</v>
      </c>
      <c r="BN184">
        <v>6</v>
      </c>
      <c r="BO184">
        <v>0.5</v>
      </c>
      <c r="BP184" t="s">
        <v>381</v>
      </c>
      <c r="BQ184">
        <v>2</v>
      </c>
      <c r="BR184" t="b">
        <v>1</v>
      </c>
      <c r="BS184">
        <v>1665065716.7375</v>
      </c>
      <c r="BT184">
        <v>1081.29</v>
      </c>
      <c r="BU184">
        <v>1114.2425000000001</v>
      </c>
      <c r="BV184">
        <v>33.353575000000014</v>
      </c>
      <c r="BW184">
        <v>32.131100000000004</v>
      </c>
      <c r="BX184">
        <v>1082.075</v>
      </c>
      <c r="BY184">
        <v>33.031525000000002</v>
      </c>
      <c r="BZ184">
        <v>650.01700000000005</v>
      </c>
      <c r="CA184">
        <v>101.053</v>
      </c>
      <c r="CB184">
        <v>0.100123</v>
      </c>
      <c r="CC184">
        <v>33.974850000000004</v>
      </c>
      <c r="CD184">
        <v>999.9</v>
      </c>
      <c r="CE184">
        <v>33.841437499999998</v>
      </c>
      <c r="CF184">
        <v>0</v>
      </c>
      <c r="CG184">
        <v>0</v>
      </c>
      <c r="CH184">
        <v>8994.4524999999994</v>
      </c>
      <c r="CI184">
        <v>0</v>
      </c>
      <c r="CJ184">
        <v>567.32462499999997</v>
      </c>
      <c r="CK184">
        <v>-32.951012499999997</v>
      </c>
      <c r="CL184">
        <v>1118.5999999999999</v>
      </c>
      <c r="CM184">
        <v>1151.2337500000001</v>
      </c>
      <c r="CN184">
        <v>1.2224474999999999</v>
      </c>
      <c r="CO184">
        <v>1114.2425000000001</v>
      </c>
      <c r="CP184">
        <v>32.131100000000004</v>
      </c>
      <c r="CQ184">
        <v>3.3704774999999998</v>
      </c>
      <c r="CR184">
        <v>3.2469450000000002</v>
      </c>
      <c r="CS184">
        <v>25.9810625</v>
      </c>
      <c r="CT184">
        <v>25.351624999999999</v>
      </c>
      <c r="CU184">
        <v>1199.9612500000001</v>
      </c>
      <c r="CV184">
        <v>0.957997125</v>
      </c>
      <c r="CW184">
        <v>4.2002687499999997E-2</v>
      </c>
      <c r="CX184">
        <v>0</v>
      </c>
      <c r="CY184">
        <v>1021.80125</v>
      </c>
      <c r="CZ184">
        <v>5.0001600000000002</v>
      </c>
      <c r="DA184">
        <v>13415.8375</v>
      </c>
      <c r="DB184">
        <v>9514.8712500000001</v>
      </c>
      <c r="DC184">
        <v>47.327749999999988</v>
      </c>
      <c r="DD184">
        <v>49.234250000000003</v>
      </c>
      <c r="DE184">
        <v>48.390500000000003</v>
      </c>
      <c r="DF184">
        <v>48.25</v>
      </c>
      <c r="DG184">
        <v>49.061999999999998</v>
      </c>
      <c r="DH184">
        <v>1144.77125</v>
      </c>
      <c r="DI184">
        <v>50.19</v>
      </c>
      <c r="DJ184">
        <v>0</v>
      </c>
      <c r="DK184">
        <v>2955.7999999523158</v>
      </c>
      <c r="DL184">
        <v>0</v>
      </c>
      <c r="DM184">
        <v>1019.539230769231</v>
      </c>
      <c r="DN184">
        <v>24.951111148534181</v>
      </c>
      <c r="DO184">
        <v>509.03589786983002</v>
      </c>
      <c r="DP184">
        <v>13372.70384615385</v>
      </c>
      <c r="DQ184">
        <v>15</v>
      </c>
      <c r="DR184">
        <v>1665062474.5</v>
      </c>
      <c r="DS184" t="s">
        <v>382</v>
      </c>
      <c r="DT184">
        <v>1665062474.5</v>
      </c>
      <c r="DU184">
        <v>1665062474.5</v>
      </c>
      <c r="DV184">
        <v>8</v>
      </c>
      <c r="DW184">
        <v>-4.1000000000000002E-2</v>
      </c>
      <c r="DX184">
        <v>-0.11700000000000001</v>
      </c>
      <c r="DY184">
        <v>-0.78400000000000003</v>
      </c>
      <c r="DZ184">
        <v>0.32200000000000001</v>
      </c>
      <c r="EA184">
        <v>415</v>
      </c>
      <c r="EB184">
        <v>32</v>
      </c>
      <c r="EC184">
        <v>0.34</v>
      </c>
      <c r="ED184">
        <v>0.23</v>
      </c>
      <c r="EE184">
        <v>-32.660800000000002</v>
      </c>
      <c r="EF184">
        <v>-1.8782296033241099</v>
      </c>
      <c r="EG184">
        <v>0.18983709576062599</v>
      </c>
      <c r="EH184">
        <v>0</v>
      </c>
      <c r="EI184">
        <v>1018.188823529412</v>
      </c>
      <c r="EJ184">
        <v>26.593735692939418</v>
      </c>
      <c r="EK184">
        <v>2.6262394997476162</v>
      </c>
      <c r="EL184">
        <v>0</v>
      </c>
      <c r="EM184">
        <v>1.1716673170731711</v>
      </c>
      <c r="EN184">
        <v>0.42135309216179329</v>
      </c>
      <c r="EO184">
        <v>4.2150391661195122E-2</v>
      </c>
      <c r="EP184">
        <v>0</v>
      </c>
      <c r="EQ184">
        <v>0</v>
      </c>
      <c r="ER184">
        <v>3</v>
      </c>
      <c r="ES184" t="s">
        <v>400</v>
      </c>
      <c r="ET184">
        <v>3.3693399999999998</v>
      </c>
      <c r="EU184">
        <v>2.89391</v>
      </c>
      <c r="EV184">
        <v>0.19061</v>
      </c>
      <c r="EW184">
        <v>0.19681999999999999</v>
      </c>
      <c r="EX184">
        <v>0.138819</v>
      </c>
      <c r="EY184">
        <v>0.13775299999999999</v>
      </c>
      <c r="EZ184">
        <v>27950.5</v>
      </c>
      <c r="FA184">
        <v>24157.3</v>
      </c>
      <c r="FB184">
        <v>30874.799999999999</v>
      </c>
      <c r="FC184">
        <v>28041.9</v>
      </c>
      <c r="FD184">
        <v>35045.199999999997</v>
      </c>
      <c r="FE184">
        <v>34140.699999999997</v>
      </c>
      <c r="FF184">
        <v>40261.800000000003</v>
      </c>
      <c r="FG184">
        <v>39113</v>
      </c>
      <c r="FH184">
        <v>2.30748</v>
      </c>
      <c r="FI184">
        <v>2.17197</v>
      </c>
      <c r="FJ184">
        <v>0</v>
      </c>
      <c r="FK184">
        <v>7.4095999999999995E-2</v>
      </c>
      <c r="FL184">
        <v>999.9</v>
      </c>
      <c r="FM184">
        <v>32.6355</v>
      </c>
      <c r="FN184">
        <v>58.6</v>
      </c>
      <c r="FO184">
        <v>38.799999999999997</v>
      </c>
      <c r="FP184">
        <v>40.311900000000001</v>
      </c>
      <c r="FQ184">
        <v>51.130899999999997</v>
      </c>
      <c r="FR184">
        <v>30.6891</v>
      </c>
      <c r="FS184">
        <v>2</v>
      </c>
      <c r="FT184">
        <v>0.65347299999999997</v>
      </c>
      <c r="FU184">
        <v>1.13249</v>
      </c>
      <c r="FV184">
        <v>20.204599999999999</v>
      </c>
      <c r="FW184">
        <v>5.21549</v>
      </c>
      <c r="FX184">
        <v>11.974</v>
      </c>
      <c r="FY184">
        <v>4.9903000000000004</v>
      </c>
      <c r="FZ184">
        <v>3.2926500000000001</v>
      </c>
      <c r="GA184">
        <v>9999</v>
      </c>
      <c r="GB184">
        <v>9999</v>
      </c>
      <c r="GC184">
        <v>9999</v>
      </c>
      <c r="GD184">
        <v>999.9</v>
      </c>
      <c r="GE184">
        <v>4.9713900000000004</v>
      </c>
      <c r="GF184">
        <v>1.8742399999999999</v>
      </c>
      <c r="GG184">
        <v>1.8705400000000001</v>
      </c>
      <c r="GH184">
        <v>1.8701700000000001</v>
      </c>
      <c r="GI184">
        <v>1.8747100000000001</v>
      </c>
      <c r="GJ184">
        <v>1.87147</v>
      </c>
      <c r="GK184">
        <v>1.8669100000000001</v>
      </c>
      <c r="GL184">
        <v>1.8779300000000001</v>
      </c>
      <c r="GM184">
        <v>0</v>
      </c>
      <c r="GN184">
        <v>0</v>
      </c>
      <c r="GO184">
        <v>0</v>
      </c>
      <c r="GP184">
        <v>0</v>
      </c>
      <c r="GQ184" t="s">
        <v>384</v>
      </c>
      <c r="GR184" t="s">
        <v>385</v>
      </c>
      <c r="GS184" t="s">
        <v>386</v>
      </c>
      <c r="GT184" t="s">
        <v>386</v>
      </c>
      <c r="GU184" t="s">
        <v>386</v>
      </c>
      <c r="GV184" t="s">
        <v>386</v>
      </c>
      <c r="GW184">
        <v>0</v>
      </c>
      <c r="GX184">
        <v>100</v>
      </c>
      <c r="GY184">
        <v>100</v>
      </c>
      <c r="GZ184">
        <v>-0.78</v>
      </c>
      <c r="HA184">
        <v>0.3221</v>
      </c>
      <c r="HB184">
        <v>-0.78395000000000437</v>
      </c>
      <c r="HC184">
        <v>0</v>
      </c>
      <c r="HD184">
        <v>0</v>
      </c>
      <c r="HE184">
        <v>0</v>
      </c>
      <c r="HF184">
        <v>0.32204000000000832</v>
      </c>
      <c r="HG184">
        <v>0</v>
      </c>
      <c r="HH184">
        <v>0</v>
      </c>
      <c r="HI184">
        <v>0</v>
      </c>
      <c r="HJ184">
        <v>-1</v>
      </c>
      <c r="HK184">
        <v>-1</v>
      </c>
      <c r="HL184">
        <v>-1</v>
      </c>
      <c r="HM184">
        <v>-1</v>
      </c>
      <c r="HN184">
        <v>54.1</v>
      </c>
      <c r="HO184">
        <v>54.1</v>
      </c>
      <c r="HP184">
        <v>2.9785200000000001</v>
      </c>
      <c r="HQ184">
        <v>2.5354000000000001</v>
      </c>
      <c r="HR184">
        <v>2.1484399999999999</v>
      </c>
      <c r="HS184">
        <v>2.5805699999999998</v>
      </c>
      <c r="HT184">
        <v>2.5451700000000002</v>
      </c>
      <c r="HU184">
        <v>2.3046899999999999</v>
      </c>
      <c r="HV184">
        <v>42.966000000000001</v>
      </c>
      <c r="HW184">
        <v>13.8781</v>
      </c>
      <c r="HX184">
        <v>18</v>
      </c>
      <c r="HY184">
        <v>694.45399999999995</v>
      </c>
      <c r="HZ184">
        <v>717.50599999999997</v>
      </c>
      <c r="IA184">
        <v>31.0002</v>
      </c>
      <c r="IB184">
        <v>35.691000000000003</v>
      </c>
      <c r="IC184">
        <v>30.0001</v>
      </c>
      <c r="ID184">
        <v>35.542200000000001</v>
      </c>
      <c r="IE184">
        <v>35.503799999999998</v>
      </c>
      <c r="IF184">
        <v>59.726399999999998</v>
      </c>
      <c r="IG184">
        <v>26.107299999999999</v>
      </c>
      <c r="IH184">
        <v>62.441800000000001</v>
      </c>
      <c r="II184">
        <v>31</v>
      </c>
      <c r="IJ184">
        <v>1130.58</v>
      </c>
      <c r="IK184">
        <v>32.169699999999999</v>
      </c>
      <c r="IL184">
        <v>98.413700000000006</v>
      </c>
      <c r="IM184">
        <v>98.476600000000005</v>
      </c>
    </row>
    <row r="185" spans="1:247" x14ac:dyDescent="0.2">
      <c r="A185">
        <v>170</v>
      </c>
      <c r="B185">
        <v>1665065723</v>
      </c>
      <c r="C185">
        <v>674.40000009536743</v>
      </c>
      <c r="D185" t="s">
        <v>726</v>
      </c>
      <c r="E185" t="s">
        <v>727</v>
      </c>
      <c r="F185">
        <v>4</v>
      </c>
      <c r="G185">
        <v>1665065720.6875</v>
      </c>
      <c r="H185">
        <f t="shared" si="68"/>
        <v>1.3618601209663453E-3</v>
      </c>
      <c r="I185">
        <f t="shared" si="69"/>
        <v>1.3618601209663452</v>
      </c>
      <c r="J185">
        <f t="shared" si="70"/>
        <v>24.152162436340888</v>
      </c>
      <c r="K185">
        <f t="shared" si="71"/>
        <v>1087.8824999999999</v>
      </c>
      <c r="L185">
        <f t="shared" si="72"/>
        <v>501.22613706603425</v>
      </c>
      <c r="M185">
        <f t="shared" si="73"/>
        <v>50.701126000628115</v>
      </c>
      <c r="N185">
        <f t="shared" si="74"/>
        <v>110.04387765818296</v>
      </c>
      <c r="O185">
        <f t="shared" si="75"/>
        <v>6.9645194501495977E-2</v>
      </c>
      <c r="P185">
        <f t="shared" si="76"/>
        <v>2.7666259579787331</v>
      </c>
      <c r="Q185">
        <f t="shared" si="77"/>
        <v>6.8685675473233149E-2</v>
      </c>
      <c r="R185">
        <f t="shared" si="78"/>
        <v>4.3013654791864878E-2</v>
      </c>
      <c r="S185">
        <f t="shared" si="79"/>
        <v>194.43365701458117</v>
      </c>
      <c r="T185">
        <f t="shared" si="80"/>
        <v>34.80644335439947</v>
      </c>
      <c r="U185">
        <f t="shared" si="81"/>
        <v>33.831537500000003</v>
      </c>
      <c r="V185">
        <f t="shared" si="82"/>
        <v>5.2930071540540116</v>
      </c>
      <c r="W185">
        <f t="shared" si="83"/>
        <v>63.222799821276965</v>
      </c>
      <c r="X185">
        <f t="shared" si="84"/>
        <v>3.3732951254744594</v>
      </c>
      <c r="Y185">
        <f t="shared" si="85"/>
        <v>5.3355674456214333</v>
      </c>
      <c r="Z185">
        <f t="shared" si="86"/>
        <v>1.9197120285795521</v>
      </c>
      <c r="AA185">
        <f t="shared" si="87"/>
        <v>-60.058031334615826</v>
      </c>
      <c r="AB185">
        <f t="shared" si="88"/>
        <v>21.399918737312959</v>
      </c>
      <c r="AC185">
        <f t="shared" si="89"/>
        <v>1.7872177823487254</v>
      </c>
      <c r="AD185">
        <f t="shared" si="90"/>
        <v>157.56276219962703</v>
      </c>
      <c r="AE185">
        <f t="shared" si="91"/>
        <v>34.32576122649639</v>
      </c>
      <c r="AF185">
        <f t="shared" si="92"/>
        <v>1.3671615788618432</v>
      </c>
      <c r="AG185">
        <f t="shared" si="93"/>
        <v>24.152162436340888</v>
      </c>
      <c r="AH185">
        <v>1158.297909605926</v>
      </c>
      <c r="AI185">
        <v>1128.466363636363</v>
      </c>
      <c r="AJ185">
        <v>1.6813231431738851</v>
      </c>
      <c r="AK185">
        <v>66.416550813611067</v>
      </c>
      <c r="AL185">
        <f t="shared" si="94"/>
        <v>1.3618601209663452</v>
      </c>
      <c r="AM185">
        <v>32.128606626413202</v>
      </c>
      <c r="AN185">
        <v>33.344668484848469</v>
      </c>
      <c r="AO185">
        <v>-1.975672563829188E-4</v>
      </c>
      <c r="AP185">
        <v>79.004078207123655</v>
      </c>
      <c r="AQ185">
        <v>9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47158.211324089352</v>
      </c>
      <c r="AV185" t="s">
        <v>379</v>
      </c>
      <c r="AW185" t="s">
        <v>379</v>
      </c>
      <c r="AX185">
        <v>0</v>
      </c>
      <c r="AY185">
        <v>0</v>
      </c>
      <c r="AZ185">
        <v>261</v>
      </c>
      <c r="BA185">
        <v>1000</v>
      </c>
      <c r="BB185" t="s">
        <v>380</v>
      </c>
      <c r="BC185">
        <v>1176.155</v>
      </c>
      <c r="BD185">
        <v>1226.1110000000001</v>
      </c>
      <c r="BE185">
        <v>1216</v>
      </c>
      <c r="BF185">
        <v>1.4603136E-4</v>
      </c>
      <c r="BG185">
        <v>9.7405935999999986E-4</v>
      </c>
      <c r="BH185">
        <v>4.7597999359999997E-2</v>
      </c>
      <c r="BI185">
        <v>7.5799999999999999E-4</v>
      </c>
      <c r="BJ185">
        <f t="shared" si="98"/>
        <v>1200.0474999999999</v>
      </c>
      <c r="BK185">
        <f t="shared" si="99"/>
        <v>1009.5456388676585</v>
      </c>
      <c r="BL185">
        <f t="shared" si="100"/>
        <v>0.84125473272321183</v>
      </c>
      <c r="BM185">
        <f t="shared" si="101"/>
        <v>0.16202163415579898</v>
      </c>
      <c r="BN185">
        <v>6</v>
      </c>
      <c r="BO185">
        <v>0.5</v>
      </c>
      <c r="BP185" t="s">
        <v>381</v>
      </c>
      <c r="BQ185">
        <v>2</v>
      </c>
      <c r="BR185" t="b">
        <v>1</v>
      </c>
      <c r="BS185">
        <v>1665065720.6875</v>
      </c>
      <c r="BT185">
        <v>1087.8824999999999</v>
      </c>
      <c r="BU185">
        <v>1120.93875</v>
      </c>
      <c r="BV185">
        <v>33.348050000000001</v>
      </c>
      <c r="BW185">
        <v>32.128212499999997</v>
      </c>
      <c r="BX185">
        <v>1088.6675</v>
      </c>
      <c r="BY185">
        <v>33.026024999999997</v>
      </c>
      <c r="BZ185">
        <v>650.03875000000005</v>
      </c>
      <c r="CA185">
        <v>101.054125</v>
      </c>
      <c r="CB185">
        <v>0.1000691875</v>
      </c>
      <c r="CC185">
        <v>33.975012499999998</v>
      </c>
      <c r="CD185">
        <v>999.9</v>
      </c>
      <c r="CE185">
        <v>33.831537500000003</v>
      </c>
      <c r="CF185">
        <v>0</v>
      </c>
      <c r="CG185">
        <v>0</v>
      </c>
      <c r="CH185">
        <v>9003.9874999999993</v>
      </c>
      <c r="CI185">
        <v>0</v>
      </c>
      <c r="CJ185">
        <v>563.77625</v>
      </c>
      <c r="CK185">
        <v>-33.055137500000001</v>
      </c>
      <c r="CL185">
        <v>1125.4137499999999</v>
      </c>
      <c r="CM185">
        <v>1158.1475</v>
      </c>
      <c r="CN185">
        <v>1.2198500000000001</v>
      </c>
      <c r="CO185">
        <v>1120.93875</v>
      </c>
      <c r="CP185">
        <v>32.128212499999997</v>
      </c>
      <c r="CQ185">
        <v>3.3699574999999999</v>
      </c>
      <c r="CR185">
        <v>3.2466862500000002</v>
      </c>
      <c r="CS185">
        <v>25.978462499999999</v>
      </c>
      <c r="CT185">
        <v>25.350275</v>
      </c>
      <c r="CU185">
        <v>1200.0474999999999</v>
      </c>
      <c r="CV185">
        <v>0.95799849999999998</v>
      </c>
      <c r="CW185">
        <v>4.200135E-2</v>
      </c>
      <c r="CX185">
        <v>0</v>
      </c>
      <c r="CY185">
        <v>1023.33</v>
      </c>
      <c r="CZ185">
        <v>5.0001600000000002</v>
      </c>
      <c r="DA185">
        <v>13454.4625</v>
      </c>
      <c r="DB185">
        <v>9515.5662499999999</v>
      </c>
      <c r="DC185">
        <v>47.304250000000003</v>
      </c>
      <c r="DD185">
        <v>49.242125000000001</v>
      </c>
      <c r="DE185">
        <v>48.375</v>
      </c>
      <c r="DF185">
        <v>48.25</v>
      </c>
      <c r="DG185">
        <v>49.061999999999998</v>
      </c>
      <c r="DH185">
        <v>1144.855</v>
      </c>
      <c r="DI185">
        <v>50.191249999999997</v>
      </c>
      <c r="DJ185">
        <v>0</v>
      </c>
      <c r="DK185">
        <v>2960</v>
      </c>
      <c r="DL185">
        <v>0</v>
      </c>
      <c r="DM185">
        <v>1021.3824</v>
      </c>
      <c r="DN185">
        <v>23.108461524490959</v>
      </c>
      <c r="DO185">
        <v>497.57692248761128</v>
      </c>
      <c r="DP185">
        <v>13412.343999999999</v>
      </c>
      <c r="DQ185">
        <v>15</v>
      </c>
      <c r="DR185">
        <v>1665062474.5</v>
      </c>
      <c r="DS185" t="s">
        <v>382</v>
      </c>
      <c r="DT185">
        <v>1665062474.5</v>
      </c>
      <c r="DU185">
        <v>1665062474.5</v>
      </c>
      <c r="DV185">
        <v>8</v>
      </c>
      <c r="DW185">
        <v>-4.1000000000000002E-2</v>
      </c>
      <c r="DX185">
        <v>-0.11700000000000001</v>
      </c>
      <c r="DY185">
        <v>-0.78400000000000003</v>
      </c>
      <c r="DZ185">
        <v>0.32200000000000001</v>
      </c>
      <c r="EA185">
        <v>415</v>
      </c>
      <c r="EB185">
        <v>32</v>
      </c>
      <c r="EC185">
        <v>0.34</v>
      </c>
      <c r="ED185">
        <v>0.23</v>
      </c>
      <c r="EE185">
        <v>-32.788051219512191</v>
      </c>
      <c r="EF185">
        <v>-1.871776039589464</v>
      </c>
      <c r="EG185">
        <v>0.18819948306342879</v>
      </c>
      <c r="EH185">
        <v>0</v>
      </c>
      <c r="EI185">
        <v>1019.75705882353</v>
      </c>
      <c r="EJ185">
        <v>24.49503438817986</v>
      </c>
      <c r="EK185">
        <v>2.4151574414783128</v>
      </c>
      <c r="EL185">
        <v>0</v>
      </c>
      <c r="EM185">
        <v>1.193891463414634</v>
      </c>
      <c r="EN185">
        <v>0.28410173219859558</v>
      </c>
      <c r="EO185">
        <v>2.9676374898675049E-2</v>
      </c>
      <c r="EP185">
        <v>0</v>
      </c>
      <c r="EQ185">
        <v>0</v>
      </c>
      <c r="ER185">
        <v>3</v>
      </c>
      <c r="ES185" t="s">
        <v>400</v>
      </c>
      <c r="ET185">
        <v>3.3694299999999999</v>
      </c>
      <c r="EU185">
        <v>2.89378</v>
      </c>
      <c r="EV185">
        <v>0.19134999999999999</v>
      </c>
      <c r="EW185">
        <v>0.19755900000000001</v>
      </c>
      <c r="EX185">
        <v>0.13879900000000001</v>
      </c>
      <c r="EY185">
        <v>0.13775200000000001</v>
      </c>
      <c r="EZ185">
        <v>27924.5</v>
      </c>
      <c r="FA185">
        <v>24134.2</v>
      </c>
      <c r="FB185">
        <v>30874.400000000001</v>
      </c>
      <c r="FC185">
        <v>28041</v>
      </c>
      <c r="FD185">
        <v>35045.9</v>
      </c>
      <c r="FE185">
        <v>34139.9</v>
      </c>
      <c r="FF185">
        <v>40261.699999999997</v>
      </c>
      <c r="FG185">
        <v>39112.1</v>
      </c>
      <c r="FH185">
        <v>2.3079999999999998</v>
      </c>
      <c r="FI185">
        <v>2.1720000000000002</v>
      </c>
      <c r="FJ185">
        <v>0</v>
      </c>
      <c r="FK185">
        <v>7.4021500000000004E-2</v>
      </c>
      <c r="FL185">
        <v>999.9</v>
      </c>
      <c r="FM185">
        <v>32.631900000000002</v>
      </c>
      <c r="FN185">
        <v>58.6</v>
      </c>
      <c r="FO185">
        <v>38.799999999999997</v>
      </c>
      <c r="FP185">
        <v>40.311799999999998</v>
      </c>
      <c r="FQ185">
        <v>50.8309</v>
      </c>
      <c r="FR185">
        <v>30.7212</v>
      </c>
      <c r="FS185">
        <v>2</v>
      </c>
      <c r="FT185">
        <v>0.65323200000000003</v>
      </c>
      <c r="FU185">
        <v>1.1339699999999999</v>
      </c>
      <c r="FV185">
        <v>20.2043</v>
      </c>
      <c r="FW185">
        <v>5.2150400000000001</v>
      </c>
      <c r="FX185">
        <v>11.974</v>
      </c>
      <c r="FY185">
        <v>4.9899500000000003</v>
      </c>
      <c r="FZ185">
        <v>3.2926500000000001</v>
      </c>
      <c r="GA185">
        <v>9999</v>
      </c>
      <c r="GB185">
        <v>9999</v>
      </c>
      <c r="GC185">
        <v>9999</v>
      </c>
      <c r="GD185">
        <v>999.9</v>
      </c>
      <c r="GE185">
        <v>4.9713799999999999</v>
      </c>
      <c r="GF185">
        <v>1.87422</v>
      </c>
      <c r="GG185">
        <v>1.8705099999999999</v>
      </c>
      <c r="GH185">
        <v>1.87015</v>
      </c>
      <c r="GI185">
        <v>1.8747</v>
      </c>
      <c r="GJ185">
        <v>1.8714900000000001</v>
      </c>
      <c r="GK185">
        <v>1.8669100000000001</v>
      </c>
      <c r="GL185">
        <v>1.87791</v>
      </c>
      <c r="GM185">
        <v>0</v>
      </c>
      <c r="GN185">
        <v>0</v>
      </c>
      <c r="GO185">
        <v>0</v>
      </c>
      <c r="GP185">
        <v>0</v>
      </c>
      <c r="GQ185" t="s">
        <v>384</v>
      </c>
      <c r="GR185" t="s">
        <v>385</v>
      </c>
      <c r="GS185" t="s">
        <v>386</v>
      </c>
      <c r="GT185" t="s">
        <v>386</v>
      </c>
      <c r="GU185" t="s">
        <v>386</v>
      </c>
      <c r="GV185" t="s">
        <v>386</v>
      </c>
      <c r="GW185">
        <v>0</v>
      </c>
      <c r="GX185">
        <v>100</v>
      </c>
      <c r="GY185">
        <v>100</v>
      </c>
      <c r="GZ185">
        <v>-0.78</v>
      </c>
      <c r="HA185">
        <v>0.3221</v>
      </c>
      <c r="HB185">
        <v>-0.78395000000000437</v>
      </c>
      <c r="HC185">
        <v>0</v>
      </c>
      <c r="HD185">
        <v>0</v>
      </c>
      <c r="HE185">
        <v>0</v>
      </c>
      <c r="HF185">
        <v>0.32204000000000832</v>
      </c>
      <c r="HG185">
        <v>0</v>
      </c>
      <c r="HH185">
        <v>0</v>
      </c>
      <c r="HI185">
        <v>0</v>
      </c>
      <c r="HJ185">
        <v>-1</v>
      </c>
      <c r="HK185">
        <v>-1</v>
      </c>
      <c r="HL185">
        <v>-1</v>
      </c>
      <c r="HM185">
        <v>-1</v>
      </c>
      <c r="HN185">
        <v>54.1</v>
      </c>
      <c r="HO185">
        <v>54.1</v>
      </c>
      <c r="HP185">
        <v>2.99316</v>
      </c>
      <c r="HQ185">
        <v>2.5415000000000001</v>
      </c>
      <c r="HR185">
        <v>2.1484399999999999</v>
      </c>
      <c r="HS185">
        <v>2.5805699999999998</v>
      </c>
      <c r="HT185">
        <v>2.5451700000000002</v>
      </c>
      <c r="HU185">
        <v>2.2631800000000002</v>
      </c>
      <c r="HV185">
        <v>42.966000000000001</v>
      </c>
      <c r="HW185">
        <v>13.8606</v>
      </c>
      <c r="HX185">
        <v>18</v>
      </c>
      <c r="HY185">
        <v>694.85900000000004</v>
      </c>
      <c r="HZ185">
        <v>717.50599999999997</v>
      </c>
      <c r="IA185">
        <v>31.000299999999999</v>
      </c>
      <c r="IB185">
        <v>35.690300000000001</v>
      </c>
      <c r="IC185">
        <v>30.0001</v>
      </c>
      <c r="ID185">
        <v>35.539900000000003</v>
      </c>
      <c r="IE185">
        <v>35.501600000000003</v>
      </c>
      <c r="IF185">
        <v>60.016500000000001</v>
      </c>
      <c r="IG185">
        <v>26.107299999999999</v>
      </c>
      <c r="IH185">
        <v>62.441800000000001</v>
      </c>
      <c r="II185">
        <v>31</v>
      </c>
      <c r="IJ185">
        <v>1137.26</v>
      </c>
      <c r="IK185">
        <v>32.169699999999999</v>
      </c>
      <c r="IL185">
        <v>98.4131</v>
      </c>
      <c r="IM185">
        <v>98.4739</v>
      </c>
    </row>
    <row r="186" spans="1:247" x14ac:dyDescent="0.2">
      <c r="A186">
        <v>171</v>
      </c>
      <c r="B186">
        <v>1665065727</v>
      </c>
      <c r="C186">
        <v>678.40000009536743</v>
      </c>
      <c r="D186" t="s">
        <v>728</v>
      </c>
      <c r="E186" t="s">
        <v>729</v>
      </c>
      <c r="F186">
        <v>4</v>
      </c>
      <c r="G186">
        <v>1665065725</v>
      </c>
      <c r="H186">
        <f t="shared" si="68"/>
        <v>1.3530990359256684E-3</v>
      </c>
      <c r="I186">
        <f t="shared" si="69"/>
        <v>1.3530990359256685</v>
      </c>
      <c r="J186">
        <f t="shared" si="70"/>
        <v>24.042058305281525</v>
      </c>
      <c r="K186">
        <f t="shared" si="71"/>
        <v>1094.9271428571431</v>
      </c>
      <c r="L186">
        <f t="shared" si="72"/>
        <v>507.87116186230958</v>
      </c>
      <c r="M186">
        <f t="shared" si="73"/>
        <v>51.373585148103849</v>
      </c>
      <c r="N186">
        <f t="shared" si="74"/>
        <v>110.75709161803461</v>
      </c>
      <c r="O186">
        <f t="shared" si="75"/>
        <v>6.9297675432464498E-2</v>
      </c>
      <c r="P186">
        <f t="shared" si="76"/>
        <v>2.7622051662293385</v>
      </c>
      <c r="Q186">
        <f t="shared" si="77"/>
        <v>6.8346139812818577E-2</v>
      </c>
      <c r="R186">
        <f t="shared" si="78"/>
        <v>4.2800740541219774E-2</v>
      </c>
      <c r="S186">
        <f t="shared" si="79"/>
        <v>194.41323261250741</v>
      </c>
      <c r="T186">
        <f t="shared" si="80"/>
        <v>34.802059825297015</v>
      </c>
      <c r="U186">
        <f t="shared" si="81"/>
        <v>33.818571428571417</v>
      </c>
      <c r="V186">
        <f t="shared" si="82"/>
        <v>5.2891754983257213</v>
      </c>
      <c r="W186">
        <f t="shared" si="83"/>
        <v>63.231554477830088</v>
      </c>
      <c r="X186">
        <f t="shared" si="84"/>
        <v>3.3722785806120377</v>
      </c>
      <c r="Y186">
        <f t="shared" si="85"/>
        <v>5.3332210610042932</v>
      </c>
      <c r="Z186">
        <f t="shared" si="86"/>
        <v>1.9168969177136836</v>
      </c>
      <c r="AA186">
        <f t="shared" si="87"/>
        <v>-59.671667484321979</v>
      </c>
      <c r="AB186">
        <f t="shared" si="88"/>
        <v>22.122536216877435</v>
      </c>
      <c r="AC186">
        <f t="shared" si="89"/>
        <v>1.8503356903612738</v>
      </c>
      <c r="AD186">
        <f t="shared" si="90"/>
        <v>158.71443703542417</v>
      </c>
      <c r="AE186">
        <f t="shared" si="91"/>
        <v>34.41574094089863</v>
      </c>
      <c r="AF186">
        <f t="shared" si="92"/>
        <v>1.3577486669531895</v>
      </c>
      <c r="AG186">
        <f t="shared" si="93"/>
        <v>24.042058305281525</v>
      </c>
      <c r="AH186">
        <v>1165.125275704142</v>
      </c>
      <c r="AI186">
        <v>1135.262787878788</v>
      </c>
      <c r="AJ186">
        <v>1.7146033547148141</v>
      </c>
      <c r="AK186">
        <v>66.416550813611067</v>
      </c>
      <c r="AL186">
        <f t="shared" si="94"/>
        <v>1.3530990359256685</v>
      </c>
      <c r="AM186">
        <v>32.126590040889553</v>
      </c>
      <c r="AN186">
        <v>33.33529515151514</v>
      </c>
      <c r="AO186">
        <v>-2.808076517185661E-4</v>
      </c>
      <c r="AP186">
        <v>79.004078207123655</v>
      </c>
      <c r="AQ186">
        <v>9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47038.294472297261</v>
      </c>
      <c r="AV186" t="s">
        <v>379</v>
      </c>
      <c r="AW186" t="s">
        <v>379</v>
      </c>
      <c r="AX186">
        <v>0</v>
      </c>
      <c r="AY186">
        <v>0</v>
      </c>
      <c r="AZ186">
        <v>261</v>
      </c>
      <c r="BA186">
        <v>1000</v>
      </c>
      <c r="BB186" t="s">
        <v>380</v>
      </c>
      <c r="BC186">
        <v>1176.155</v>
      </c>
      <c r="BD186">
        <v>1226.1110000000001</v>
      </c>
      <c r="BE186">
        <v>1216</v>
      </c>
      <c r="BF186">
        <v>1.4603136E-4</v>
      </c>
      <c r="BG186">
        <v>9.7405935999999986E-4</v>
      </c>
      <c r="BH186">
        <v>4.7597999359999997E-2</v>
      </c>
      <c r="BI186">
        <v>7.5799999999999999E-4</v>
      </c>
      <c r="BJ186">
        <f t="shared" si="98"/>
        <v>1199.92</v>
      </c>
      <c r="BK186">
        <f t="shared" si="99"/>
        <v>1009.4384997992266</v>
      </c>
      <c r="BL186">
        <f t="shared" si="100"/>
        <v>0.84125483348825469</v>
      </c>
      <c r="BM186">
        <f t="shared" si="101"/>
        <v>0.16202182863233167</v>
      </c>
      <c r="BN186">
        <v>6</v>
      </c>
      <c r="BO186">
        <v>0.5</v>
      </c>
      <c r="BP186" t="s">
        <v>381</v>
      </c>
      <c r="BQ186">
        <v>2</v>
      </c>
      <c r="BR186" t="b">
        <v>1</v>
      </c>
      <c r="BS186">
        <v>1665065725</v>
      </c>
      <c r="BT186">
        <v>1094.9271428571431</v>
      </c>
      <c r="BU186">
        <v>1128.0671428571429</v>
      </c>
      <c r="BV186">
        <v>33.337814285714288</v>
      </c>
      <c r="BW186">
        <v>32.12631428571428</v>
      </c>
      <c r="BX186">
        <v>1095.711428571429</v>
      </c>
      <c r="BY186">
        <v>33.015757142857147</v>
      </c>
      <c r="BZ186">
        <v>650.01285714285711</v>
      </c>
      <c r="CA186">
        <v>101.0548571428571</v>
      </c>
      <c r="CB186">
        <v>9.9902185714285704E-2</v>
      </c>
      <c r="CC186">
        <v>33.967128571428567</v>
      </c>
      <c r="CD186">
        <v>999.89999999999986</v>
      </c>
      <c r="CE186">
        <v>33.818571428571417</v>
      </c>
      <c r="CF186">
        <v>0</v>
      </c>
      <c r="CG186">
        <v>0</v>
      </c>
      <c r="CH186">
        <v>8980.4442857142876</v>
      </c>
      <c r="CI186">
        <v>0</v>
      </c>
      <c r="CJ186">
        <v>581.3824285714287</v>
      </c>
      <c r="CK186">
        <v>-33.138528571428573</v>
      </c>
      <c r="CL186">
        <v>1132.69</v>
      </c>
      <c r="CM186">
        <v>1165.508571428571</v>
      </c>
      <c r="CN186">
        <v>1.2114971428571431</v>
      </c>
      <c r="CO186">
        <v>1128.0671428571429</v>
      </c>
      <c r="CP186">
        <v>32.12631428571428</v>
      </c>
      <c r="CQ186">
        <v>3.3689499999999999</v>
      </c>
      <c r="CR186">
        <v>3.2465199999999999</v>
      </c>
      <c r="CS186">
        <v>25.973385714285719</v>
      </c>
      <c r="CT186">
        <v>25.349399999999999</v>
      </c>
      <c r="CU186">
        <v>1199.92</v>
      </c>
      <c r="CV186">
        <v>0.95799457142857147</v>
      </c>
      <c r="CW186">
        <v>4.2005171428571429E-2</v>
      </c>
      <c r="CX186">
        <v>0</v>
      </c>
      <c r="CY186">
        <v>1024.918571428572</v>
      </c>
      <c r="CZ186">
        <v>5.0001600000000002</v>
      </c>
      <c r="DA186">
        <v>13528.17142857143</v>
      </c>
      <c r="DB186">
        <v>9514.5357142857138</v>
      </c>
      <c r="DC186">
        <v>47.33</v>
      </c>
      <c r="DD186">
        <v>49.232000000000014</v>
      </c>
      <c r="DE186">
        <v>48.392714285714291</v>
      </c>
      <c r="DF186">
        <v>48.232000000000014</v>
      </c>
      <c r="DG186">
        <v>49.08</v>
      </c>
      <c r="DH186">
        <v>1144.73</v>
      </c>
      <c r="DI186">
        <v>50.19</v>
      </c>
      <c r="DJ186">
        <v>0</v>
      </c>
      <c r="DK186">
        <v>2964.2000000476842</v>
      </c>
      <c r="DL186">
        <v>0</v>
      </c>
      <c r="DM186">
        <v>1022.858846153846</v>
      </c>
      <c r="DN186">
        <v>23.139487207885999</v>
      </c>
      <c r="DO186">
        <v>750.54359055243287</v>
      </c>
      <c r="DP186">
        <v>13457.58461538462</v>
      </c>
      <c r="DQ186">
        <v>15</v>
      </c>
      <c r="DR186">
        <v>1665062474.5</v>
      </c>
      <c r="DS186" t="s">
        <v>382</v>
      </c>
      <c r="DT186">
        <v>1665062474.5</v>
      </c>
      <c r="DU186">
        <v>1665062474.5</v>
      </c>
      <c r="DV186">
        <v>8</v>
      </c>
      <c r="DW186">
        <v>-4.1000000000000002E-2</v>
      </c>
      <c r="DX186">
        <v>-0.11700000000000001</v>
      </c>
      <c r="DY186">
        <v>-0.78400000000000003</v>
      </c>
      <c r="DZ186">
        <v>0.32200000000000001</v>
      </c>
      <c r="EA186">
        <v>415</v>
      </c>
      <c r="EB186">
        <v>32</v>
      </c>
      <c r="EC186">
        <v>0.34</v>
      </c>
      <c r="ED186">
        <v>0.23</v>
      </c>
      <c r="EE186">
        <v>-32.904295121951222</v>
      </c>
      <c r="EF186">
        <v>-1.739312427153751</v>
      </c>
      <c r="EG186">
        <v>0.17525884821783921</v>
      </c>
      <c r="EH186">
        <v>0</v>
      </c>
      <c r="EI186">
        <v>1021.469411764706</v>
      </c>
      <c r="EJ186">
        <v>23.34025974796474</v>
      </c>
      <c r="EK186">
        <v>2.3006967501894189</v>
      </c>
      <c r="EL186">
        <v>0</v>
      </c>
      <c r="EM186">
        <v>1.2066241463414631</v>
      </c>
      <c r="EN186">
        <v>0.14151672672551721</v>
      </c>
      <c r="EO186">
        <v>1.879171262274033E-2</v>
      </c>
      <c r="EP186">
        <v>0</v>
      </c>
      <c r="EQ186">
        <v>0</v>
      </c>
      <c r="ER186">
        <v>3</v>
      </c>
      <c r="ES186" t="s">
        <v>400</v>
      </c>
      <c r="ET186">
        <v>3.3693200000000001</v>
      </c>
      <c r="EU186">
        <v>2.8933499999999999</v>
      </c>
      <c r="EV186">
        <v>0.19208800000000001</v>
      </c>
      <c r="EW186">
        <v>0.198299</v>
      </c>
      <c r="EX186">
        <v>0.13877600000000001</v>
      </c>
      <c r="EY186">
        <v>0.13774</v>
      </c>
      <c r="EZ186">
        <v>27899.200000000001</v>
      </c>
      <c r="FA186">
        <v>24112.3</v>
      </c>
      <c r="FB186">
        <v>30874.7</v>
      </c>
      <c r="FC186">
        <v>28041.5</v>
      </c>
      <c r="FD186">
        <v>35046.800000000003</v>
      </c>
      <c r="FE186">
        <v>34141.199999999997</v>
      </c>
      <c r="FF186">
        <v>40261.699999999997</v>
      </c>
      <c r="FG186">
        <v>39113</v>
      </c>
      <c r="FH186">
        <v>2.3076300000000001</v>
      </c>
      <c r="FI186">
        <v>2.1719300000000001</v>
      </c>
      <c r="FJ186">
        <v>0</v>
      </c>
      <c r="FK186">
        <v>7.3276499999999994E-2</v>
      </c>
      <c r="FL186">
        <v>999.9</v>
      </c>
      <c r="FM186">
        <v>32.628599999999999</v>
      </c>
      <c r="FN186">
        <v>58.6</v>
      </c>
      <c r="FO186">
        <v>38.799999999999997</v>
      </c>
      <c r="FP186">
        <v>40.3078</v>
      </c>
      <c r="FQ186">
        <v>51.100900000000003</v>
      </c>
      <c r="FR186">
        <v>30.8413</v>
      </c>
      <c r="FS186">
        <v>2</v>
      </c>
      <c r="FT186">
        <v>0.65329999999999999</v>
      </c>
      <c r="FU186">
        <v>1.13401</v>
      </c>
      <c r="FV186">
        <v>20.2042</v>
      </c>
      <c r="FW186">
        <v>5.2151899999999998</v>
      </c>
      <c r="FX186">
        <v>11.974</v>
      </c>
      <c r="FY186">
        <v>4.9893999999999998</v>
      </c>
      <c r="FZ186">
        <v>3.2925300000000002</v>
      </c>
      <c r="GA186">
        <v>9999</v>
      </c>
      <c r="GB186">
        <v>9999</v>
      </c>
      <c r="GC186">
        <v>9999</v>
      </c>
      <c r="GD186">
        <v>999.9</v>
      </c>
      <c r="GE186">
        <v>4.9713700000000003</v>
      </c>
      <c r="GF186">
        <v>1.8742399999999999</v>
      </c>
      <c r="GG186">
        <v>1.8705400000000001</v>
      </c>
      <c r="GH186">
        <v>1.8701300000000001</v>
      </c>
      <c r="GI186">
        <v>1.8747100000000001</v>
      </c>
      <c r="GJ186">
        <v>1.87148</v>
      </c>
      <c r="GK186">
        <v>1.8669100000000001</v>
      </c>
      <c r="GL186">
        <v>1.8778999999999999</v>
      </c>
      <c r="GM186">
        <v>0</v>
      </c>
      <c r="GN186">
        <v>0</v>
      </c>
      <c r="GO186">
        <v>0</v>
      </c>
      <c r="GP186">
        <v>0</v>
      </c>
      <c r="GQ186" t="s">
        <v>384</v>
      </c>
      <c r="GR186" t="s">
        <v>385</v>
      </c>
      <c r="GS186" t="s">
        <v>386</v>
      </c>
      <c r="GT186" t="s">
        <v>386</v>
      </c>
      <c r="GU186" t="s">
        <v>386</v>
      </c>
      <c r="GV186" t="s">
        <v>386</v>
      </c>
      <c r="GW186">
        <v>0</v>
      </c>
      <c r="GX186">
        <v>100</v>
      </c>
      <c r="GY186">
        <v>100</v>
      </c>
      <c r="GZ186">
        <v>-0.78</v>
      </c>
      <c r="HA186">
        <v>0.32200000000000001</v>
      </c>
      <c r="HB186">
        <v>-0.78395000000000437</v>
      </c>
      <c r="HC186">
        <v>0</v>
      </c>
      <c r="HD186">
        <v>0</v>
      </c>
      <c r="HE186">
        <v>0</v>
      </c>
      <c r="HF186">
        <v>0.32204000000000832</v>
      </c>
      <c r="HG186">
        <v>0</v>
      </c>
      <c r="HH186">
        <v>0</v>
      </c>
      <c r="HI186">
        <v>0</v>
      </c>
      <c r="HJ186">
        <v>-1</v>
      </c>
      <c r="HK186">
        <v>-1</v>
      </c>
      <c r="HL186">
        <v>-1</v>
      </c>
      <c r="HM186">
        <v>-1</v>
      </c>
      <c r="HN186">
        <v>54.2</v>
      </c>
      <c r="HO186">
        <v>54.2</v>
      </c>
      <c r="HP186">
        <v>3.0078100000000001</v>
      </c>
      <c r="HQ186">
        <v>2.5378400000000001</v>
      </c>
      <c r="HR186">
        <v>2.1484399999999999</v>
      </c>
      <c r="HS186">
        <v>2.5805699999999998</v>
      </c>
      <c r="HT186">
        <v>2.5451700000000002</v>
      </c>
      <c r="HU186">
        <v>2.2839399999999999</v>
      </c>
      <c r="HV186">
        <v>42.939</v>
      </c>
      <c r="HW186">
        <v>13.8781</v>
      </c>
      <c r="HX186">
        <v>18</v>
      </c>
      <c r="HY186">
        <v>694.54</v>
      </c>
      <c r="HZ186">
        <v>717.41800000000001</v>
      </c>
      <c r="IA186">
        <v>31.0002</v>
      </c>
      <c r="IB186">
        <v>35.6877</v>
      </c>
      <c r="IC186">
        <v>30.0001</v>
      </c>
      <c r="ID186">
        <v>35.538899999999998</v>
      </c>
      <c r="IE186">
        <v>35.500500000000002</v>
      </c>
      <c r="IF186">
        <v>60.3033</v>
      </c>
      <c r="IG186">
        <v>26.107299999999999</v>
      </c>
      <c r="IH186">
        <v>62.441800000000001</v>
      </c>
      <c r="II186">
        <v>31</v>
      </c>
      <c r="IJ186">
        <v>1143.94</v>
      </c>
      <c r="IK186">
        <v>32.169699999999999</v>
      </c>
      <c r="IL186">
        <v>98.413399999999996</v>
      </c>
      <c r="IM186">
        <v>98.475999999999999</v>
      </c>
    </row>
    <row r="187" spans="1:247" x14ac:dyDescent="0.2">
      <c r="A187">
        <v>172</v>
      </c>
      <c r="B187">
        <v>1665065731</v>
      </c>
      <c r="C187">
        <v>682.40000009536743</v>
      </c>
      <c r="D187" t="s">
        <v>730</v>
      </c>
      <c r="E187" t="s">
        <v>731</v>
      </c>
      <c r="F187">
        <v>4</v>
      </c>
      <c r="G187">
        <v>1665065728.6875</v>
      </c>
      <c r="H187">
        <f t="shared" si="68"/>
        <v>1.3527001984711821E-3</v>
      </c>
      <c r="I187">
        <f t="shared" si="69"/>
        <v>1.3527001984711822</v>
      </c>
      <c r="J187">
        <f t="shared" si="70"/>
        <v>24.020700715894058</v>
      </c>
      <c r="K187">
        <f t="shared" si="71"/>
        <v>1101.07</v>
      </c>
      <c r="L187">
        <f t="shared" si="72"/>
        <v>514.21834496239012</v>
      </c>
      <c r="M187">
        <f t="shared" si="73"/>
        <v>52.015379409098607</v>
      </c>
      <c r="N187">
        <f t="shared" si="74"/>
        <v>111.37792800870437</v>
      </c>
      <c r="O187">
        <f t="shared" si="75"/>
        <v>6.9284231720055267E-2</v>
      </c>
      <c r="P187">
        <f t="shared" si="76"/>
        <v>2.7653038757931983</v>
      </c>
      <c r="Q187">
        <f t="shared" si="77"/>
        <v>6.8334112613644984E-2</v>
      </c>
      <c r="R187">
        <f t="shared" si="78"/>
        <v>4.2793099299846107E-2</v>
      </c>
      <c r="S187">
        <f t="shared" si="79"/>
        <v>194.41976438983943</v>
      </c>
      <c r="T187">
        <f t="shared" si="80"/>
        <v>34.791723210101253</v>
      </c>
      <c r="U187">
        <f t="shared" si="81"/>
        <v>33.816049999999997</v>
      </c>
      <c r="V187">
        <f t="shared" si="82"/>
        <v>5.2884306610967835</v>
      </c>
      <c r="W187">
        <f t="shared" si="83"/>
        <v>63.255780742612288</v>
      </c>
      <c r="X187">
        <f t="shared" si="84"/>
        <v>3.3717587214262861</v>
      </c>
      <c r="Y187">
        <f t="shared" si="85"/>
        <v>5.3303566596481815</v>
      </c>
      <c r="Z187">
        <f t="shared" si="86"/>
        <v>1.9166719396704974</v>
      </c>
      <c r="AA187">
        <f t="shared" si="87"/>
        <v>-59.654078752579132</v>
      </c>
      <c r="AB187">
        <f t="shared" si="88"/>
        <v>21.087799197947767</v>
      </c>
      <c r="AC187">
        <f t="shared" si="89"/>
        <v>1.7617088903704683</v>
      </c>
      <c r="AD187">
        <f t="shared" si="90"/>
        <v>157.61519372557854</v>
      </c>
      <c r="AE187">
        <f t="shared" si="91"/>
        <v>34.42433990289242</v>
      </c>
      <c r="AF187">
        <f t="shared" si="92"/>
        <v>1.3572620217088107</v>
      </c>
      <c r="AG187">
        <f t="shared" si="93"/>
        <v>24.020700715894058</v>
      </c>
      <c r="AH187">
        <v>1172.0097733591519</v>
      </c>
      <c r="AI187">
        <v>1142.1521212121199</v>
      </c>
      <c r="AJ187">
        <v>1.718180936364041</v>
      </c>
      <c r="AK187">
        <v>66.416550813611067</v>
      </c>
      <c r="AL187">
        <f t="shared" si="94"/>
        <v>1.3527001984711822</v>
      </c>
      <c r="AM187">
        <v>32.122366793340127</v>
      </c>
      <c r="AN187">
        <v>33.329887272727277</v>
      </c>
      <c r="AO187">
        <v>-9.8720842610360232E-5</v>
      </c>
      <c r="AP187">
        <v>79.004078207123655</v>
      </c>
      <c r="AQ187">
        <v>9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47124.665000302477</v>
      </c>
      <c r="AV187" t="s">
        <v>379</v>
      </c>
      <c r="AW187" t="s">
        <v>379</v>
      </c>
      <c r="AX187">
        <v>0</v>
      </c>
      <c r="AY187">
        <v>0</v>
      </c>
      <c r="AZ187">
        <v>261</v>
      </c>
      <c r="BA187">
        <v>1000</v>
      </c>
      <c r="BB187" t="s">
        <v>380</v>
      </c>
      <c r="BC187">
        <v>1176.155</v>
      </c>
      <c r="BD187">
        <v>1226.1110000000001</v>
      </c>
      <c r="BE187">
        <v>1216</v>
      </c>
      <c r="BF187">
        <v>1.4603136E-4</v>
      </c>
      <c r="BG187">
        <v>9.7405935999999986E-4</v>
      </c>
      <c r="BH187">
        <v>4.7597999359999997E-2</v>
      </c>
      <c r="BI187">
        <v>7.5799999999999999E-4</v>
      </c>
      <c r="BJ187">
        <f t="shared" si="98"/>
        <v>1199.96</v>
      </c>
      <c r="BK187">
        <f t="shared" si="99"/>
        <v>1009.4721763677924</v>
      </c>
      <c r="BL187">
        <f t="shared" si="100"/>
        <v>0.84125485546834256</v>
      </c>
      <c r="BM187">
        <f t="shared" si="101"/>
        <v>0.16202187105390131</v>
      </c>
      <c r="BN187">
        <v>6</v>
      </c>
      <c r="BO187">
        <v>0.5</v>
      </c>
      <c r="BP187" t="s">
        <v>381</v>
      </c>
      <c r="BQ187">
        <v>2</v>
      </c>
      <c r="BR187" t="b">
        <v>1</v>
      </c>
      <c r="BS187">
        <v>1665065728.6875</v>
      </c>
      <c r="BT187">
        <v>1101.07</v>
      </c>
      <c r="BU187">
        <v>1134.2262499999999</v>
      </c>
      <c r="BV187">
        <v>33.332837499999997</v>
      </c>
      <c r="BW187">
        <v>32.121724999999998</v>
      </c>
      <c r="BX187">
        <v>1101.855</v>
      </c>
      <c r="BY187">
        <v>33.0108125</v>
      </c>
      <c r="BZ187">
        <v>649.99112500000001</v>
      </c>
      <c r="CA187">
        <v>101.05425</v>
      </c>
      <c r="CB187">
        <v>0.1000163125</v>
      </c>
      <c r="CC187">
        <v>33.957500000000003</v>
      </c>
      <c r="CD187">
        <v>999.9</v>
      </c>
      <c r="CE187">
        <v>33.816049999999997</v>
      </c>
      <c r="CF187">
        <v>0</v>
      </c>
      <c r="CG187">
        <v>0</v>
      </c>
      <c r="CH187">
        <v>8996.9512500000019</v>
      </c>
      <c r="CI187">
        <v>0</v>
      </c>
      <c r="CJ187">
        <v>651.33150000000001</v>
      </c>
      <c r="CK187">
        <v>-33.157724999999999</v>
      </c>
      <c r="CL187">
        <v>1139.0362500000001</v>
      </c>
      <c r="CM187">
        <v>1171.8687500000001</v>
      </c>
      <c r="CN187">
        <v>1.2111225000000001</v>
      </c>
      <c r="CO187">
        <v>1134.2262499999999</v>
      </c>
      <c r="CP187">
        <v>32.121724999999998</v>
      </c>
      <c r="CQ187">
        <v>3.3684262500000002</v>
      </c>
      <c r="CR187">
        <v>3.2460387499999999</v>
      </c>
      <c r="CS187">
        <v>25.970749999999999</v>
      </c>
      <c r="CT187">
        <v>25.346900000000002</v>
      </c>
      <c r="CU187">
        <v>1199.96</v>
      </c>
      <c r="CV187">
        <v>0.95799437499999995</v>
      </c>
      <c r="CW187">
        <v>4.2005362499999997E-2</v>
      </c>
      <c r="CX187">
        <v>0</v>
      </c>
      <c r="CY187">
        <v>1026.1849999999999</v>
      </c>
      <c r="CZ187">
        <v>5.0001600000000002</v>
      </c>
      <c r="DA187">
        <v>13984.5375</v>
      </c>
      <c r="DB187">
        <v>9514.8412500000013</v>
      </c>
      <c r="DC187">
        <v>47.296499999999988</v>
      </c>
      <c r="DD187">
        <v>49.218499999999999</v>
      </c>
      <c r="DE187">
        <v>48.390500000000003</v>
      </c>
      <c r="DF187">
        <v>48.234250000000003</v>
      </c>
      <c r="DG187">
        <v>49.061999999999998</v>
      </c>
      <c r="DH187">
        <v>1144.7662499999999</v>
      </c>
      <c r="DI187">
        <v>50.192500000000003</v>
      </c>
      <c r="DJ187">
        <v>0</v>
      </c>
      <c r="DK187">
        <v>2967.7999999523158</v>
      </c>
      <c r="DL187">
        <v>0</v>
      </c>
      <c r="DM187">
        <v>1024.206538461538</v>
      </c>
      <c r="DN187">
        <v>22.05094019489626</v>
      </c>
      <c r="DO187">
        <v>3264.841023222174</v>
      </c>
      <c r="DP187">
        <v>13617.869230769231</v>
      </c>
      <c r="DQ187">
        <v>15</v>
      </c>
      <c r="DR187">
        <v>1665062474.5</v>
      </c>
      <c r="DS187" t="s">
        <v>382</v>
      </c>
      <c r="DT187">
        <v>1665062474.5</v>
      </c>
      <c r="DU187">
        <v>1665062474.5</v>
      </c>
      <c r="DV187">
        <v>8</v>
      </c>
      <c r="DW187">
        <v>-4.1000000000000002E-2</v>
      </c>
      <c r="DX187">
        <v>-0.11700000000000001</v>
      </c>
      <c r="DY187">
        <v>-0.78400000000000003</v>
      </c>
      <c r="DZ187">
        <v>0.32200000000000001</v>
      </c>
      <c r="EA187">
        <v>415</v>
      </c>
      <c r="EB187">
        <v>32</v>
      </c>
      <c r="EC187">
        <v>0.34</v>
      </c>
      <c r="ED187">
        <v>0.23</v>
      </c>
      <c r="EE187">
        <v>-32.996475609756097</v>
      </c>
      <c r="EF187">
        <v>-1.458491188932445</v>
      </c>
      <c r="EG187">
        <v>0.1518567742740537</v>
      </c>
      <c r="EH187">
        <v>0</v>
      </c>
      <c r="EI187">
        <v>1023.092647058824</v>
      </c>
      <c r="EJ187">
        <v>22.478686036850839</v>
      </c>
      <c r="EK187">
        <v>2.2161443847944629</v>
      </c>
      <c r="EL187">
        <v>0</v>
      </c>
      <c r="EM187">
        <v>1.2139824390243901</v>
      </c>
      <c r="EN187">
        <v>1.470124971359636E-2</v>
      </c>
      <c r="EO187">
        <v>9.0720360423445917E-3</v>
      </c>
      <c r="EP187">
        <v>1</v>
      </c>
      <c r="EQ187">
        <v>1</v>
      </c>
      <c r="ER187">
        <v>3</v>
      </c>
      <c r="ES187" t="s">
        <v>391</v>
      </c>
      <c r="ET187">
        <v>3.3693300000000002</v>
      </c>
      <c r="EU187">
        <v>2.8938899999999999</v>
      </c>
      <c r="EV187">
        <v>0.19283700000000001</v>
      </c>
      <c r="EW187">
        <v>0.19905500000000001</v>
      </c>
      <c r="EX187">
        <v>0.13875799999999999</v>
      </c>
      <c r="EY187">
        <v>0.13772499999999999</v>
      </c>
      <c r="EZ187">
        <v>27873.3</v>
      </c>
      <c r="FA187">
        <v>24090.2</v>
      </c>
      <c r="FB187">
        <v>30874.799999999999</v>
      </c>
      <c r="FC187">
        <v>28042.400000000001</v>
      </c>
      <c r="FD187">
        <v>35047.800000000003</v>
      </c>
      <c r="FE187">
        <v>34142.6</v>
      </c>
      <c r="FF187">
        <v>40262</v>
      </c>
      <c r="FG187">
        <v>39113.800000000003</v>
      </c>
      <c r="FH187">
        <v>2.3076300000000001</v>
      </c>
      <c r="FI187">
        <v>2.17205</v>
      </c>
      <c r="FJ187">
        <v>0</v>
      </c>
      <c r="FK187">
        <v>7.3283899999999999E-2</v>
      </c>
      <c r="FL187">
        <v>999.9</v>
      </c>
      <c r="FM187">
        <v>32.6235</v>
      </c>
      <c r="FN187">
        <v>58.6</v>
      </c>
      <c r="FO187">
        <v>38.799999999999997</v>
      </c>
      <c r="FP187">
        <v>40.311900000000001</v>
      </c>
      <c r="FQ187">
        <v>51.190899999999999</v>
      </c>
      <c r="FR187">
        <v>30.825299999999999</v>
      </c>
      <c r="FS187">
        <v>2</v>
      </c>
      <c r="FT187">
        <v>0.65334300000000001</v>
      </c>
      <c r="FU187">
        <v>1.1329100000000001</v>
      </c>
      <c r="FV187">
        <v>20.2044</v>
      </c>
      <c r="FW187">
        <v>5.2147399999999999</v>
      </c>
      <c r="FX187">
        <v>11.974</v>
      </c>
      <c r="FY187">
        <v>4.9897</v>
      </c>
      <c r="FZ187">
        <v>3.2925</v>
      </c>
      <c r="GA187">
        <v>9999</v>
      </c>
      <c r="GB187">
        <v>9999</v>
      </c>
      <c r="GC187">
        <v>9999</v>
      </c>
      <c r="GD187">
        <v>999.9</v>
      </c>
      <c r="GE187">
        <v>4.9714200000000002</v>
      </c>
      <c r="GF187">
        <v>1.87422</v>
      </c>
      <c r="GG187">
        <v>1.8705499999999999</v>
      </c>
      <c r="GH187">
        <v>1.8701399999999999</v>
      </c>
      <c r="GI187">
        <v>1.8747100000000001</v>
      </c>
      <c r="GJ187">
        <v>1.87148</v>
      </c>
      <c r="GK187">
        <v>1.8669199999999999</v>
      </c>
      <c r="GL187">
        <v>1.8778999999999999</v>
      </c>
      <c r="GM187">
        <v>0</v>
      </c>
      <c r="GN187">
        <v>0</v>
      </c>
      <c r="GO187">
        <v>0</v>
      </c>
      <c r="GP187">
        <v>0</v>
      </c>
      <c r="GQ187" t="s">
        <v>384</v>
      </c>
      <c r="GR187" t="s">
        <v>385</v>
      </c>
      <c r="GS187" t="s">
        <v>386</v>
      </c>
      <c r="GT187" t="s">
        <v>386</v>
      </c>
      <c r="GU187" t="s">
        <v>386</v>
      </c>
      <c r="GV187" t="s">
        <v>386</v>
      </c>
      <c r="GW187">
        <v>0</v>
      </c>
      <c r="GX187">
        <v>100</v>
      </c>
      <c r="GY187">
        <v>100</v>
      </c>
      <c r="GZ187">
        <v>-0.78</v>
      </c>
      <c r="HA187">
        <v>0.3221</v>
      </c>
      <c r="HB187">
        <v>-0.78395000000000437</v>
      </c>
      <c r="HC187">
        <v>0</v>
      </c>
      <c r="HD187">
        <v>0</v>
      </c>
      <c r="HE187">
        <v>0</v>
      </c>
      <c r="HF187">
        <v>0.32204000000000832</v>
      </c>
      <c r="HG187">
        <v>0</v>
      </c>
      <c r="HH187">
        <v>0</v>
      </c>
      <c r="HI187">
        <v>0</v>
      </c>
      <c r="HJ187">
        <v>-1</v>
      </c>
      <c r="HK187">
        <v>-1</v>
      </c>
      <c r="HL187">
        <v>-1</v>
      </c>
      <c r="HM187">
        <v>-1</v>
      </c>
      <c r="HN187">
        <v>54.3</v>
      </c>
      <c r="HO187">
        <v>54.3</v>
      </c>
      <c r="HP187">
        <v>3.0224600000000001</v>
      </c>
      <c r="HQ187">
        <v>2.5329600000000001</v>
      </c>
      <c r="HR187">
        <v>2.1484399999999999</v>
      </c>
      <c r="HS187">
        <v>2.5805699999999998</v>
      </c>
      <c r="HT187">
        <v>2.5451700000000002</v>
      </c>
      <c r="HU187">
        <v>2.3107899999999999</v>
      </c>
      <c r="HV187">
        <v>42.939</v>
      </c>
      <c r="HW187">
        <v>13.8781</v>
      </c>
      <c r="HX187">
        <v>18</v>
      </c>
      <c r="HY187">
        <v>694.51599999999996</v>
      </c>
      <c r="HZ187">
        <v>717.50699999999995</v>
      </c>
      <c r="IA187">
        <v>30.9999</v>
      </c>
      <c r="IB187">
        <v>35.6877</v>
      </c>
      <c r="IC187">
        <v>30.0001</v>
      </c>
      <c r="ID187">
        <v>35.5366</v>
      </c>
      <c r="IE187">
        <v>35.497599999999998</v>
      </c>
      <c r="IF187">
        <v>60.589599999999997</v>
      </c>
      <c r="IG187">
        <v>26.107299999999999</v>
      </c>
      <c r="IH187">
        <v>62.441800000000001</v>
      </c>
      <c r="II187">
        <v>31</v>
      </c>
      <c r="IJ187">
        <v>1150.6199999999999</v>
      </c>
      <c r="IK187">
        <v>32.169699999999999</v>
      </c>
      <c r="IL187">
        <v>98.414000000000001</v>
      </c>
      <c r="IM187">
        <v>98.478499999999997</v>
      </c>
    </row>
    <row r="188" spans="1:247" x14ac:dyDescent="0.2">
      <c r="A188">
        <v>173</v>
      </c>
      <c r="B188">
        <v>1665065735</v>
      </c>
      <c r="C188">
        <v>686.40000009536743</v>
      </c>
      <c r="D188" t="s">
        <v>732</v>
      </c>
      <c r="E188" t="s">
        <v>733</v>
      </c>
      <c r="F188">
        <v>4</v>
      </c>
      <c r="G188">
        <v>1665065733</v>
      </c>
      <c r="H188">
        <f t="shared" si="68"/>
        <v>1.3541863269784023E-3</v>
      </c>
      <c r="I188">
        <f t="shared" si="69"/>
        <v>1.3541863269784022</v>
      </c>
      <c r="J188">
        <f t="shared" si="70"/>
        <v>24.279315691944266</v>
      </c>
      <c r="K188">
        <f t="shared" si="71"/>
        <v>1108.241428571429</v>
      </c>
      <c r="L188">
        <f t="shared" si="72"/>
        <v>516.74061663228895</v>
      </c>
      <c r="M188">
        <f t="shared" si="73"/>
        <v>52.27038450565751</v>
      </c>
      <c r="N188">
        <f t="shared" si="74"/>
        <v>112.10306241080579</v>
      </c>
      <c r="O188">
        <f t="shared" si="75"/>
        <v>6.9469712047207449E-2</v>
      </c>
      <c r="P188">
        <f t="shared" si="76"/>
        <v>2.7695875131121581</v>
      </c>
      <c r="Q188">
        <f t="shared" si="77"/>
        <v>6.8515992301745071E-2</v>
      </c>
      <c r="R188">
        <f t="shared" si="78"/>
        <v>4.2907092286723222E-2</v>
      </c>
      <c r="S188">
        <f t="shared" si="79"/>
        <v>194.43727546965405</v>
      </c>
      <c r="T188">
        <f t="shared" si="80"/>
        <v>34.784981624959315</v>
      </c>
      <c r="U188">
        <f t="shared" si="81"/>
        <v>33.803871428571433</v>
      </c>
      <c r="V188">
        <f t="shared" si="82"/>
        <v>5.2848343604059034</v>
      </c>
      <c r="W188">
        <f t="shared" si="83"/>
        <v>63.262228597598344</v>
      </c>
      <c r="X188">
        <f t="shared" si="84"/>
        <v>3.3711133851642363</v>
      </c>
      <c r="Y188">
        <f t="shared" si="85"/>
        <v>5.3287932782251293</v>
      </c>
      <c r="Z188">
        <f t="shared" si="86"/>
        <v>1.9137209752416671</v>
      </c>
      <c r="AA188">
        <f t="shared" si="87"/>
        <v>-59.719617019747545</v>
      </c>
      <c r="AB188">
        <f t="shared" si="88"/>
        <v>22.153931783479379</v>
      </c>
      <c r="AC188">
        <f t="shared" si="89"/>
        <v>1.8477553256585257</v>
      </c>
      <c r="AD188">
        <f t="shared" si="90"/>
        <v>158.71934555904443</v>
      </c>
      <c r="AE188">
        <f t="shared" si="91"/>
        <v>34.632483014549138</v>
      </c>
      <c r="AF188">
        <f t="shared" si="92"/>
        <v>1.3560326571266745</v>
      </c>
      <c r="AG188">
        <f t="shared" si="93"/>
        <v>24.279315691944266</v>
      </c>
      <c r="AH188">
        <v>1179.11932269103</v>
      </c>
      <c r="AI188">
        <v>1149.0233939393941</v>
      </c>
      <c r="AJ188">
        <v>1.716521343275293</v>
      </c>
      <c r="AK188">
        <v>66.416550813611067</v>
      </c>
      <c r="AL188">
        <f t="shared" si="94"/>
        <v>1.3541863269784022</v>
      </c>
      <c r="AM188">
        <v>32.116862978747093</v>
      </c>
      <c r="AN188">
        <v>33.325661818181821</v>
      </c>
      <c r="AO188">
        <v>-1.014542985872953E-4</v>
      </c>
      <c r="AP188">
        <v>79.004078207123655</v>
      </c>
      <c r="AQ188">
        <v>9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47242.918469622615</v>
      </c>
      <c r="AV188" t="s">
        <v>379</v>
      </c>
      <c r="AW188" t="s">
        <v>379</v>
      </c>
      <c r="AX188">
        <v>0</v>
      </c>
      <c r="AY188">
        <v>0</v>
      </c>
      <c r="AZ188">
        <v>261</v>
      </c>
      <c r="BA188">
        <v>1000</v>
      </c>
      <c r="BB188" t="s">
        <v>380</v>
      </c>
      <c r="BC188">
        <v>1176.155</v>
      </c>
      <c r="BD188">
        <v>1226.1110000000001</v>
      </c>
      <c r="BE188">
        <v>1216</v>
      </c>
      <c r="BF188">
        <v>1.4603136E-4</v>
      </c>
      <c r="BG188">
        <v>9.7405935999999986E-4</v>
      </c>
      <c r="BH188">
        <v>4.7597999359999997E-2</v>
      </c>
      <c r="BI188">
        <v>7.5799999999999999E-4</v>
      </c>
      <c r="BJ188">
        <f t="shared" si="98"/>
        <v>1200.068571428571</v>
      </c>
      <c r="BK188">
        <f t="shared" si="99"/>
        <v>1009.5634712277996</v>
      </c>
      <c r="BL188">
        <f t="shared" si="100"/>
        <v>0.84125482098577697</v>
      </c>
      <c r="BM188">
        <f t="shared" si="101"/>
        <v>0.16202180450254972</v>
      </c>
      <c r="BN188">
        <v>6</v>
      </c>
      <c r="BO188">
        <v>0.5</v>
      </c>
      <c r="BP188" t="s">
        <v>381</v>
      </c>
      <c r="BQ188">
        <v>2</v>
      </c>
      <c r="BR188" t="b">
        <v>1</v>
      </c>
      <c r="BS188">
        <v>1665065733</v>
      </c>
      <c r="BT188">
        <v>1108.241428571429</v>
      </c>
      <c r="BU188">
        <v>1141.5957142857139</v>
      </c>
      <c r="BV188">
        <v>33.326542857142847</v>
      </c>
      <c r="BW188">
        <v>32.116585714285712</v>
      </c>
      <c r="BX188">
        <v>1109.022857142857</v>
      </c>
      <c r="BY188">
        <v>33.004514285714293</v>
      </c>
      <c r="BZ188">
        <v>650.02671428571432</v>
      </c>
      <c r="CA188">
        <v>101.05414285714281</v>
      </c>
      <c r="CB188">
        <v>9.9865214285714279E-2</v>
      </c>
      <c r="CC188">
        <v>33.952242857142849</v>
      </c>
      <c r="CD188">
        <v>999.89999999999986</v>
      </c>
      <c r="CE188">
        <v>33.803871428571433</v>
      </c>
      <c r="CF188">
        <v>0</v>
      </c>
      <c r="CG188">
        <v>0</v>
      </c>
      <c r="CH188">
        <v>9019.7342857142849</v>
      </c>
      <c r="CI188">
        <v>0</v>
      </c>
      <c r="CJ188">
        <v>1545.8032857142859</v>
      </c>
      <c r="CK188">
        <v>-33.355457142857141</v>
      </c>
      <c r="CL188">
        <v>1146.447142857143</v>
      </c>
      <c r="CM188">
        <v>1179.477142857143</v>
      </c>
      <c r="CN188">
        <v>1.20997</v>
      </c>
      <c r="CO188">
        <v>1141.5957142857139</v>
      </c>
      <c r="CP188">
        <v>32.116585714285712</v>
      </c>
      <c r="CQ188">
        <v>3.367784285714285</v>
      </c>
      <c r="CR188">
        <v>3.245511428571429</v>
      </c>
      <c r="CS188">
        <v>25.967557142857139</v>
      </c>
      <c r="CT188">
        <v>25.344185714285711</v>
      </c>
      <c r="CU188">
        <v>1200.068571428571</v>
      </c>
      <c r="CV188">
        <v>0.9579952857142856</v>
      </c>
      <c r="CW188">
        <v>4.2004457142857138E-2</v>
      </c>
      <c r="CX188">
        <v>0</v>
      </c>
      <c r="CY188">
        <v>1027.674285714286</v>
      </c>
      <c r="CZ188">
        <v>5.0001600000000002</v>
      </c>
      <c r="DA188">
        <v>15940.857142857139</v>
      </c>
      <c r="DB188">
        <v>9515.721428571429</v>
      </c>
      <c r="DC188">
        <v>47.311999999999998</v>
      </c>
      <c r="DD188">
        <v>49.25</v>
      </c>
      <c r="DE188">
        <v>48.375</v>
      </c>
      <c r="DF188">
        <v>48.25</v>
      </c>
      <c r="DG188">
        <v>49.061999999999998</v>
      </c>
      <c r="DH188">
        <v>1144.8728571428569</v>
      </c>
      <c r="DI188">
        <v>50.195714285714288</v>
      </c>
      <c r="DJ188">
        <v>0</v>
      </c>
      <c r="DK188">
        <v>2972</v>
      </c>
      <c r="DL188">
        <v>0</v>
      </c>
      <c r="DM188">
        <v>1025.8388</v>
      </c>
      <c r="DN188">
        <v>21.562307671997502</v>
      </c>
      <c r="DO188">
        <v>13215.00766931247</v>
      </c>
      <c r="DP188">
        <v>14331.392</v>
      </c>
      <c r="DQ188">
        <v>15</v>
      </c>
      <c r="DR188">
        <v>1665062474.5</v>
      </c>
      <c r="DS188" t="s">
        <v>382</v>
      </c>
      <c r="DT188">
        <v>1665062474.5</v>
      </c>
      <c r="DU188">
        <v>1665062474.5</v>
      </c>
      <c r="DV188">
        <v>8</v>
      </c>
      <c r="DW188">
        <v>-4.1000000000000002E-2</v>
      </c>
      <c r="DX188">
        <v>-0.11700000000000001</v>
      </c>
      <c r="DY188">
        <v>-0.78400000000000003</v>
      </c>
      <c r="DZ188">
        <v>0.32200000000000001</v>
      </c>
      <c r="EA188">
        <v>415</v>
      </c>
      <c r="EB188">
        <v>32</v>
      </c>
      <c r="EC188">
        <v>0.34</v>
      </c>
      <c r="ED188">
        <v>0.23</v>
      </c>
      <c r="EE188">
        <v>-33.106848780487802</v>
      </c>
      <c r="EF188">
        <v>-1.4187651597574189</v>
      </c>
      <c r="EG188">
        <v>0.1481187083619272</v>
      </c>
      <c r="EH188">
        <v>0</v>
      </c>
      <c r="EI188">
        <v>1024.3997058823529</v>
      </c>
      <c r="EJ188">
        <v>22.04629488729292</v>
      </c>
      <c r="EK188">
        <v>2.1735096114675558</v>
      </c>
      <c r="EL188">
        <v>0</v>
      </c>
      <c r="EM188">
        <v>1.2156068292682931</v>
      </c>
      <c r="EN188">
        <v>-5.0003246381063723E-2</v>
      </c>
      <c r="EO188">
        <v>5.268990479984562E-3</v>
      </c>
      <c r="EP188">
        <v>1</v>
      </c>
      <c r="EQ188">
        <v>1</v>
      </c>
      <c r="ER188">
        <v>3</v>
      </c>
      <c r="ES188" t="s">
        <v>391</v>
      </c>
      <c r="ET188">
        <v>3.3694700000000002</v>
      </c>
      <c r="EU188">
        <v>2.8936999999999999</v>
      </c>
      <c r="EV188">
        <v>0.193577</v>
      </c>
      <c r="EW188">
        <v>0.19980200000000001</v>
      </c>
      <c r="EX188">
        <v>0.13875000000000001</v>
      </c>
      <c r="EY188">
        <v>0.13771900000000001</v>
      </c>
      <c r="EZ188">
        <v>27846.5</v>
      </c>
      <c r="FA188">
        <v>24067.7</v>
      </c>
      <c r="FB188">
        <v>30873.5</v>
      </c>
      <c r="FC188">
        <v>28042.400000000001</v>
      </c>
      <c r="FD188">
        <v>35046.9</v>
      </c>
      <c r="FE188">
        <v>34142.699999999997</v>
      </c>
      <c r="FF188">
        <v>40260.6</v>
      </c>
      <c r="FG188">
        <v>39113.699999999997</v>
      </c>
      <c r="FH188">
        <v>2.3079200000000002</v>
      </c>
      <c r="FI188">
        <v>2.1720199999999998</v>
      </c>
      <c r="FJ188">
        <v>0</v>
      </c>
      <c r="FK188">
        <v>7.32318E-2</v>
      </c>
      <c r="FL188">
        <v>999.9</v>
      </c>
      <c r="FM188">
        <v>32.617699999999999</v>
      </c>
      <c r="FN188">
        <v>58.6</v>
      </c>
      <c r="FO188">
        <v>38.799999999999997</v>
      </c>
      <c r="FP188">
        <v>40.306699999999999</v>
      </c>
      <c r="FQ188">
        <v>50.680900000000001</v>
      </c>
      <c r="FR188">
        <v>30.645</v>
      </c>
      <c r="FS188">
        <v>2</v>
      </c>
      <c r="FT188">
        <v>0.65330999999999995</v>
      </c>
      <c r="FU188">
        <v>1.1317699999999999</v>
      </c>
      <c r="FV188">
        <v>20.2044</v>
      </c>
      <c r="FW188">
        <v>5.2145900000000003</v>
      </c>
      <c r="FX188">
        <v>11.974</v>
      </c>
      <c r="FY188">
        <v>4.9896500000000001</v>
      </c>
      <c r="FZ188">
        <v>3.2925</v>
      </c>
      <c r="GA188">
        <v>9999</v>
      </c>
      <c r="GB188">
        <v>9999</v>
      </c>
      <c r="GC188">
        <v>9999</v>
      </c>
      <c r="GD188">
        <v>999.9</v>
      </c>
      <c r="GE188">
        <v>4.9714</v>
      </c>
      <c r="GF188">
        <v>1.8742300000000001</v>
      </c>
      <c r="GG188">
        <v>1.87053</v>
      </c>
      <c r="GH188">
        <v>1.8701300000000001</v>
      </c>
      <c r="GI188">
        <v>1.8747</v>
      </c>
      <c r="GJ188">
        <v>1.8714900000000001</v>
      </c>
      <c r="GK188">
        <v>1.8669100000000001</v>
      </c>
      <c r="GL188">
        <v>1.87791</v>
      </c>
      <c r="GM188">
        <v>0</v>
      </c>
      <c r="GN188">
        <v>0</v>
      </c>
      <c r="GO188">
        <v>0</v>
      </c>
      <c r="GP188">
        <v>0</v>
      </c>
      <c r="GQ188" t="s">
        <v>384</v>
      </c>
      <c r="GR188" t="s">
        <v>385</v>
      </c>
      <c r="GS188" t="s">
        <v>386</v>
      </c>
      <c r="GT188" t="s">
        <v>386</v>
      </c>
      <c r="GU188" t="s">
        <v>386</v>
      </c>
      <c r="GV188" t="s">
        <v>386</v>
      </c>
      <c r="GW188">
        <v>0</v>
      </c>
      <c r="GX188">
        <v>100</v>
      </c>
      <c r="GY188">
        <v>100</v>
      </c>
      <c r="GZ188">
        <v>-0.78</v>
      </c>
      <c r="HA188">
        <v>0.3221</v>
      </c>
      <c r="HB188">
        <v>-0.78395000000000437</v>
      </c>
      <c r="HC188">
        <v>0</v>
      </c>
      <c r="HD188">
        <v>0</v>
      </c>
      <c r="HE188">
        <v>0</v>
      </c>
      <c r="HF188">
        <v>0.32204000000000832</v>
      </c>
      <c r="HG188">
        <v>0</v>
      </c>
      <c r="HH188">
        <v>0</v>
      </c>
      <c r="HI188">
        <v>0</v>
      </c>
      <c r="HJ188">
        <v>-1</v>
      </c>
      <c r="HK188">
        <v>-1</v>
      </c>
      <c r="HL188">
        <v>-1</v>
      </c>
      <c r="HM188">
        <v>-1</v>
      </c>
      <c r="HN188">
        <v>54.3</v>
      </c>
      <c r="HO188">
        <v>54.3</v>
      </c>
      <c r="HP188">
        <v>3.0358900000000002</v>
      </c>
      <c r="HQ188">
        <v>2.5329600000000001</v>
      </c>
      <c r="HR188">
        <v>2.1484399999999999</v>
      </c>
      <c r="HS188">
        <v>2.5805699999999998</v>
      </c>
      <c r="HT188">
        <v>2.5451700000000002</v>
      </c>
      <c r="HU188">
        <v>2.3132299999999999</v>
      </c>
      <c r="HV188">
        <v>42.939</v>
      </c>
      <c r="HW188">
        <v>13.8781</v>
      </c>
      <c r="HX188">
        <v>18</v>
      </c>
      <c r="HY188">
        <v>694.75</v>
      </c>
      <c r="HZ188">
        <v>717.46299999999997</v>
      </c>
      <c r="IA188">
        <v>30.9998</v>
      </c>
      <c r="IB188">
        <v>35.6877</v>
      </c>
      <c r="IC188">
        <v>30</v>
      </c>
      <c r="ID188">
        <v>35.535600000000002</v>
      </c>
      <c r="IE188">
        <v>35.495899999999999</v>
      </c>
      <c r="IF188">
        <v>60.874699999999997</v>
      </c>
      <c r="IG188">
        <v>26.107299999999999</v>
      </c>
      <c r="IH188">
        <v>62.441800000000001</v>
      </c>
      <c r="II188">
        <v>31</v>
      </c>
      <c r="IJ188">
        <v>1157.3</v>
      </c>
      <c r="IK188">
        <v>32.169699999999999</v>
      </c>
      <c r="IL188">
        <v>98.410300000000007</v>
      </c>
      <c r="IM188">
        <v>98.478399999999993</v>
      </c>
    </row>
    <row r="189" spans="1:247" x14ac:dyDescent="0.2">
      <c r="A189">
        <v>174</v>
      </c>
      <c r="B189">
        <v>1665065739</v>
      </c>
      <c r="C189">
        <v>690.40000009536743</v>
      </c>
      <c r="D189" t="s">
        <v>734</v>
      </c>
      <c r="E189" t="s">
        <v>735</v>
      </c>
      <c r="F189">
        <v>4</v>
      </c>
      <c r="G189">
        <v>1665065736.6875</v>
      </c>
      <c r="H189">
        <f t="shared" si="68"/>
        <v>1.361555962058749E-3</v>
      </c>
      <c r="I189">
        <f t="shared" si="69"/>
        <v>1.361555962058749</v>
      </c>
      <c r="J189">
        <f t="shared" si="70"/>
        <v>24.257873615095654</v>
      </c>
      <c r="K189">
        <f t="shared" si="71"/>
        <v>1114.3125</v>
      </c>
      <c r="L189">
        <f t="shared" si="72"/>
        <v>526.11782692782913</v>
      </c>
      <c r="M189">
        <f t="shared" si="73"/>
        <v>53.219707527631833</v>
      </c>
      <c r="N189">
        <f t="shared" si="74"/>
        <v>112.71882895638748</v>
      </c>
      <c r="O189">
        <f t="shared" si="75"/>
        <v>6.9852351401362853E-2</v>
      </c>
      <c r="P189">
        <f t="shared" si="76"/>
        <v>2.7654871746703074</v>
      </c>
      <c r="Q189">
        <f t="shared" si="77"/>
        <v>6.8886766909128816E-2</v>
      </c>
      <c r="R189">
        <f t="shared" si="78"/>
        <v>4.3139871241179198E-2</v>
      </c>
      <c r="S189">
        <f t="shared" si="79"/>
        <v>194.42962686248183</v>
      </c>
      <c r="T189">
        <f t="shared" si="80"/>
        <v>34.788016686599747</v>
      </c>
      <c r="U189">
        <f t="shared" si="81"/>
        <v>33.804524999999998</v>
      </c>
      <c r="V189">
        <f t="shared" si="82"/>
        <v>5.2850273043378815</v>
      </c>
      <c r="W189">
        <f t="shared" si="83"/>
        <v>63.250294157935691</v>
      </c>
      <c r="X189">
        <f t="shared" si="84"/>
        <v>3.3712217196550749</v>
      </c>
      <c r="Y189">
        <f t="shared" si="85"/>
        <v>5.3299700254945055</v>
      </c>
      <c r="Z189">
        <f t="shared" si="86"/>
        <v>1.9138055846828066</v>
      </c>
      <c r="AA189">
        <f t="shared" si="87"/>
        <v>-60.044617926790835</v>
      </c>
      <c r="AB189">
        <f t="shared" si="88"/>
        <v>22.613672366263891</v>
      </c>
      <c r="AC189">
        <f t="shared" si="89"/>
        <v>1.8889391889502571</v>
      </c>
      <c r="AD189">
        <f t="shared" si="90"/>
        <v>158.88762049090514</v>
      </c>
      <c r="AE189">
        <f t="shared" si="91"/>
        <v>34.600415410674238</v>
      </c>
      <c r="AF189">
        <f t="shared" si="92"/>
        <v>1.3593844448208114</v>
      </c>
      <c r="AG189">
        <f t="shared" si="93"/>
        <v>24.257873615095654</v>
      </c>
      <c r="AH189">
        <v>1185.869685892791</v>
      </c>
      <c r="AI189">
        <v>1155.825393939394</v>
      </c>
      <c r="AJ189">
        <v>1.709263788218875</v>
      </c>
      <c r="AK189">
        <v>66.416550813611067</v>
      </c>
      <c r="AL189">
        <f t="shared" si="94"/>
        <v>1.361555962058749</v>
      </c>
      <c r="AM189">
        <v>32.114366470034312</v>
      </c>
      <c r="AN189">
        <v>33.328953939393948</v>
      </c>
      <c r="AO189">
        <v>4.6300800273483068E-5</v>
      </c>
      <c r="AP189">
        <v>79.004078207123655</v>
      </c>
      <c r="AQ189">
        <v>9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47129.897013774396</v>
      </c>
      <c r="AV189" t="s">
        <v>379</v>
      </c>
      <c r="AW189" t="s">
        <v>379</v>
      </c>
      <c r="AX189">
        <v>0</v>
      </c>
      <c r="AY189">
        <v>0</v>
      </c>
      <c r="AZ189">
        <v>261</v>
      </c>
      <c r="BA189">
        <v>1000</v>
      </c>
      <c r="BB189" t="s">
        <v>380</v>
      </c>
      <c r="BC189">
        <v>1176.155</v>
      </c>
      <c r="BD189">
        <v>1226.1110000000001</v>
      </c>
      <c r="BE189">
        <v>1216</v>
      </c>
      <c r="BF189">
        <v>1.4603136E-4</v>
      </c>
      <c r="BG189">
        <v>9.7405935999999986E-4</v>
      </c>
      <c r="BH189">
        <v>4.7597999359999997E-2</v>
      </c>
      <c r="BI189">
        <v>7.5799999999999999E-4</v>
      </c>
      <c r="BJ189">
        <f t="shared" si="98"/>
        <v>1200.02</v>
      </c>
      <c r="BK189">
        <f t="shared" si="99"/>
        <v>1009.5227247992134</v>
      </c>
      <c r="BL189">
        <f t="shared" si="100"/>
        <v>0.84125491641740424</v>
      </c>
      <c r="BM189">
        <f t="shared" si="101"/>
        <v>0.16202198868559009</v>
      </c>
      <c r="BN189">
        <v>6</v>
      </c>
      <c r="BO189">
        <v>0.5</v>
      </c>
      <c r="BP189" t="s">
        <v>381</v>
      </c>
      <c r="BQ189">
        <v>2</v>
      </c>
      <c r="BR189" t="b">
        <v>1</v>
      </c>
      <c r="BS189">
        <v>1665065736.6875</v>
      </c>
      <c r="BT189">
        <v>1114.3125</v>
      </c>
      <c r="BU189">
        <v>1147.64625</v>
      </c>
      <c r="BV189">
        <v>33.327125000000002</v>
      </c>
      <c r="BW189">
        <v>32.114249999999998</v>
      </c>
      <c r="BX189">
        <v>1115.0975000000001</v>
      </c>
      <c r="BY189">
        <v>33.005062500000001</v>
      </c>
      <c r="BZ189">
        <v>650.06537500000002</v>
      </c>
      <c r="CA189">
        <v>101.05549999999999</v>
      </c>
      <c r="CB189">
        <v>9.9991800000000006E-2</v>
      </c>
      <c r="CC189">
        <v>33.956200000000003</v>
      </c>
      <c r="CD189">
        <v>999.9</v>
      </c>
      <c r="CE189">
        <v>33.804524999999998</v>
      </c>
      <c r="CF189">
        <v>0</v>
      </c>
      <c r="CG189">
        <v>0</v>
      </c>
      <c r="CH189">
        <v>8997.8137499999993</v>
      </c>
      <c r="CI189">
        <v>0</v>
      </c>
      <c r="CJ189">
        <v>2360.8987499999998</v>
      </c>
      <c r="CK189">
        <v>-33.331674999999997</v>
      </c>
      <c r="CL189">
        <v>1152.73</v>
      </c>
      <c r="CM189">
        <v>1185.7249999999999</v>
      </c>
      <c r="CN189">
        <v>1.2128625</v>
      </c>
      <c r="CO189">
        <v>1147.64625</v>
      </c>
      <c r="CP189">
        <v>32.114249999999998</v>
      </c>
      <c r="CQ189">
        <v>3.3678849999999998</v>
      </c>
      <c r="CR189">
        <v>3.2453175000000001</v>
      </c>
      <c r="CS189">
        <v>25.968037500000001</v>
      </c>
      <c r="CT189">
        <v>25.343187499999999</v>
      </c>
      <c r="CU189">
        <v>1200.02</v>
      </c>
      <c r="CV189">
        <v>0.95799137499999998</v>
      </c>
      <c r="CW189">
        <v>4.20086E-2</v>
      </c>
      <c r="CX189">
        <v>0</v>
      </c>
      <c r="CY189">
        <v>1029.01125</v>
      </c>
      <c r="CZ189">
        <v>5.0001600000000002</v>
      </c>
      <c r="DA189">
        <v>16187.45</v>
      </c>
      <c r="DB189">
        <v>9515.3087500000001</v>
      </c>
      <c r="DC189">
        <v>47.311999999999998</v>
      </c>
      <c r="DD189">
        <v>49.25</v>
      </c>
      <c r="DE189">
        <v>48.390500000000003</v>
      </c>
      <c r="DF189">
        <v>48.234250000000003</v>
      </c>
      <c r="DG189">
        <v>49.054250000000003</v>
      </c>
      <c r="DH189">
        <v>1144.8225</v>
      </c>
      <c r="DI189">
        <v>50.197500000000012</v>
      </c>
      <c r="DJ189">
        <v>0</v>
      </c>
      <c r="DK189">
        <v>2976.2000000476842</v>
      </c>
      <c r="DL189">
        <v>0</v>
      </c>
      <c r="DM189">
        <v>1027.2126923076919</v>
      </c>
      <c r="DN189">
        <v>20.84205129943075</v>
      </c>
      <c r="DO189">
        <v>14587.12137956446</v>
      </c>
      <c r="DP189">
        <v>15032.45</v>
      </c>
      <c r="DQ189">
        <v>15</v>
      </c>
      <c r="DR189">
        <v>1665062474.5</v>
      </c>
      <c r="DS189" t="s">
        <v>382</v>
      </c>
      <c r="DT189">
        <v>1665062474.5</v>
      </c>
      <c r="DU189">
        <v>1665062474.5</v>
      </c>
      <c r="DV189">
        <v>8</v>
      </c>
      <c r="DW189">
        <v>-4.1000000000000002E-2</v>
      </c>
      <c r="DX189">
        <v>-0.11700000000000001</v>
      </c>
      <c r="DY189">
        <v>-0.78400000000000003</v>
      </c>
      <c r="DZ189">
        <v>0.32200000000000001</v>
      </c>
      <c r="EA189">
        <v>415</v>
      </c>
      <c r="EB189">
        <v>32</v>
      </c>
      <c r="EC189">
        <v>0.34</v>
      </c>
      <c r="ED189">
        <v>0.23</v>
      </c>
      <c r="EE189">
        <v>-33.197432500000012</v>
      </c>
      <c r="EF189">
        <v>-1.1436934333958011</v>
      </c>
      <c r="EG189">
        <v>0.1182644354561002</v>
      </c>
      <c r="EH189">
        <v>0</v>
      </c>
      <c r="EI189">
        <v>1025.9494117647059</v>
      </c>
      <c r="EJ189">
        <v>21.280366696482648</v>
      </c>
      <c r="EK189">
        <v>2.0974142921232239</v>
      </c>
      <c r="EL189">
        <v>0</v>
      </c>
      <c r="EM189">
        <v>1.2133305000000001</v>
      </c>
      <c r="EN189">
        <v>-2.8340487804883789E-2</v>
      </c>
      <c r="EO189">
        <v>3.9340481377329534E-3</v>
      </c>
      <c r="EP189">
        <v>1</v>
      </c>
      <c r="EQ189">
        <v>1</v>
      </c>
      <c r="ER189">
        <v>3</v>
      </c>
      <c r="ES189" t="s">
        <v>391</v>
      </c>
      <c r="ET189">
        <v>3.3694899999999999</v>
      </c>
      <c r="EU189">
        <v>2.8936000000000002</v>
      </c>
      <c r="EV189">
        <v>0.19431200000000001</v>
      </c>
      <c r="EW189">
        <v>0.20052700000000001</v>
      </c>
      <c r="EX189">
        <v>0.138764</v>
      </c>
      <c r="EY189">
        <v>0.137708</v>
      </c>
      <c r="EZ189">
        <v>27822.1</v>
      </c>
      <c r="FA189">
        <v>24045.7</v>
      </c>
      <c r="FB189">
        <v>30874.7</v>
      </c>
      <c r="FC189">
        <v>28042.3</v>
      </c>
      <c r="FD189">
        <v>35047.699999999997</v>
      </c>
      <c r="FE189">
        <v>34143</v>
      </c>
      <c r="FF189">
        <v>40262.1</v>
      </c>
      <c r="FG189">
        <v>39113.5</v>
      </c>
      <c r="FH189">
        <v>2.30783</v>
      </c>
      <c r="FI189">
        <v>2.1720700000000002</v>
      </c>
      <c r="FJ189">
        <v>0</v>
      </c>
      <c r="FK189">
        <v>7.3984300000000003E-2</v>
      </c>
      <c r="FL189">
        <v>999.9</v>
      </c>
      <c r="FM189">
        <v>32.611600000000003</v>
      </c>
      <c r="FN189">
        <v>58.6</v>
      </c>
      <c r="FO189">
        <v>38.799999999999997</v>
      </c>
      <c r="FP189">
        <v>40.307299999999998</v>
      </c>
      <c r="FQ189">
        <v>51.040900000000001</v>
      </c>
      <c r="FR189">
        <v>30.588899999999999</v>
      </c>
      <c r="FS189">
        <v>2</v>
      </c>
      <c r="FT189">
        <v>0.65317800000000004</v>
      </c>
      <c r="FU189">
        <v>1.1326499999999999</v>
      </c>
      <c r="FV189">
        <v>20.204599999999999</v>
      </c>
      <c r="FW189">
        <v>5.2148899999999996</v>
      </c>
      <c r="FX189">
        <v>11.974</v>
      </c>
      <c r="FY189">
        <v>4.9898499999999997</v>
      </c>
      <c r="FZ189">
        <v>3.2925</v>
      </c>
      <c r="GA189">
        <v>9999</v>
      </c>
      <c r="GB189">
        <v>9999</v>
      </c>
      <c r="GC189">
        <v>9999</v>
      </c>
      <c r="GD189">
        <v>999.9</v>
      </c>
      <c r="GE189">
        <v>4.9713900000000004</v>
      </c>
      <c r="GF189">
        <v>1.8742300000000001</v>
      </c>
      <c r="GG189">
        <v>1.8705499999999999</v>
      </c>
      <c r="GH189">
        <v>1.8701300000000001</v>
      </c>
      <c r="GI189">
        <v>1.8747199999999999</v>
      </c>
      <c r="GJ189">
        <v>1.8714900000000001</v>
      </c>
      <c r="GK189">
        <v>1.8669100000000001</v>
      </c>
      <c r="GL189">
        <v>1.8778999999999999</v>
      </c>
      <c r="GM189">
        <v>0</v>
      </c>
      <c r="GN189">
        <v>0</v>
      </c>
      <c r="GO189">
        <v>0</v>
      </c>
      <c r="GP189">
        <v>0</v>
      </c>
      <c r="GQ189" t="s">
        <v>384</v>
      </c>
      <c r="GR189" t="s">
        <v>385</v>
      </c>
      <c r="GS189" t="s">
        <v>386</v>
      </c>
      <c r="GT189" t="s">
        <v>386</v>
      </c>
      <c r="GU189" t="s">
        <v>386</v>
      </c>
      <c r="GV189" t="s">
        <v>386</v>
      </c>
      <c r="GW189">
        <v>0</v>
      </c>
      <c r="GX189">
        <v>100</v>
      </c>
      <c r="GY189">
        <v>100</v>
      </c>
      <c r="GZ189">
        <v>-0.78</v>
      </c>
      <c r="HA189">
        <v>0.32200000000000001</v>
      </c>
      <c r="HB189">
        <v>-0.78395000000000437</v>
      </c>
      <c r="HC189">
        <v>0</v>
      </c>
      <c r="HD189">
        <v>0</v>
      </c>
      <c r="HE189">
        <v>0</v>
      </c>
      <c r="HF189">
        <v>0.32204000000000832</v>
      </c>
      <c r="HG189">
        <v>0</v>
      </c>
      <c r="HH189">
        <v>0</v>
      </c>
      <c r="HI189">
        <v>0</v>
      </c>
      <c r="HJ189">
        <v>-1</v>
      </c>
      <c r="HK189">
        <v>-1</v>
      </c>
      <c r="HL189">
        <v>-1</v>
      </c>
      <c r="HM189">
        <v>-1</v>
      </c>
      <c r="HN189">
        <v>54.4</v>
      </c>
      <c r="HO189">
        <v>54.4</v>
      </c>
      <c r="HP189">
        <v>3.0505399999999998</v>
      </c>
      <c r="HQ189">
        <v>2.5390600000000001</v>
      </c>
      <c r="HR189">
        <v>2.1484399999999999</v>
      </c>
      <c r="HS189">
        <v>2.5805699999999998</v>
      </c>
      <c r="HT189">
        <v>2.5451700000000002</v>
      </c>
      <c r="HU189">
        <v>2.2985799999999998</v>
      </c>
      <c r="HV189">
        <v>42.939</v>
      </c>
      <c r="HW189">
        <v>13.869400000000001</v>
      </c>
      <c r="HX189">
        <v>18</v>
      </c>
      <c r="HY189">
        <v>694.63499999999999</v>
      </c>
      <c r="HZ189">
        <v>717.48800000000006</v>
      </c>
      <c r="IA189">
        <v>31.0001</v>
      </c>
      <c r="IB189">
        <v>35.684600000000003</v>
      </c>
      <c r="IC189">
        <v>30</v>
      </c>
      <c r="ID189">
        <v>35.532499999999999</v>
      </c>
      <c r="IE189">
        <v>35.494</v>
      </c>
      <c r="IF189">
        <v>61.164200000000001</v>
      </c>
      <c r="IG189">
        <v>26.107299999999999</v>
      </c>
      <c r="IH189">
        <v>62.441800000000001</v>
      </c>
      <c r="II189">
        <v>31</v>
      </c>
      <c r="IJ189">
        <v>1163.98</v>
      </c>
      <c r="IK189">
        <v>32.169699999999999</v>
      </c>
      <c r="IL189">
        <v>98.413899999999998</v>
      </c>
      <c r="IM189">
        <v>98.477900000000005</v>
      </c>
    </row>
    <row r="190" spans="1:247" x14ac:dyDescent="0.2">
      <c r="A190">
        <v>175</v>
      </c>
      <c r="B190">
        <v>1665065743</v>
      </c>
      <c r="C190">
        <v>694.40000009536743</v>
      </c>
      <c r="D190" t="s">
        <v>736</v>
      </c>
      <c r="E190" t="s">
        <v>737</v>
      </c>
      <c r="F190">
        <v>4</v>
      </c>
      <c r="G190">
        <v>1665065741</v>
      </c>
      <c r="H190">
        <f t="shared" si="68"/>
        <v>1.3655315307715592E-3</v>
      </c>
      <c r="I190">
        <f t="shared" si="69"/>
        <v>1.3655315307715592</v>
      </c>
      <c r="J190">
        <f t="shared" si="70"/>
        <v>24.531288079521502</v>
      </c>
      <c r="K190">
        <f t="shared" si="71"/>
        <v>1121.3714285714279</v>
      </c>
      <c r="L190">
        <f t="shared" si="72"/>
        <v>527.3345448139346</v>
      </c>
      <c r="M190">
        <f t="shared" si="73"/>
        <v>53.342831335421977</v>
      </c>
      <c r="N190">
        <f t="shared" si="74"/>
        <v>113.43297640353303</v>
      </c>
      <c r="O190">
        <f t="shared" si="75"/>
        <v>6.9937427894803741E-2</v>
      </c>
      <c r="P190">
        <f t="shared" si="76"/>
        <v>2.7605155976757016</v>
      </c>
      <c r="Q190">
        <f t="shared" si="77"/>
        <v>6.8967790358951134E-2</v>
      </c>
      <c r="R190">
        <f t="shared" si="78"/>
        <v>4.3190867060386336E-2</v>
      </c>
      <c r="S190">
        <f t="shared" si="79"/>
        <v>194.42651704100487</v>
      </c>
      <c r="T190">
        <f t="shared" si="80"/>
        <v>34.803540253725771</v>
      </c>
      <c r="U190">
        <f t="shared" si="81"/>
        <v>33.816471428571433</v>
      </c>
      <c r="V190">
        <f t="shared" si="82"/>
        <v>5.2885551459554421</v>
      </c>
      <c r="W190">
        <f t="shared" si="83"/>
        <v>63.200788386053574</v>
      </c>
      <c r="X190">
        <f t="shared" si="84"/>
        <v>3.3714518726574765</v>
      </c>
      <c r="Y190">
        <f t="shared" si="85"/>
        <v>5.3345092027387588</v>
      </c>
      <c r="Z190">
        <f t="shared" si="86"/>
        <v>1.9171032732979656</v>
      </c>
      <c r="AA190">
        <f t="shared" si="87"/>
        <v>-60.219940507025761</v>
      </c>
      <c r="AB190">
        <f t="shared" si="88"/>
        <v>23.065736049550914</v>
      </c>
      <c r="AC190">
        <f t="shared" si="89"/>
        <v>1.9304270286056939</v>
      </c>
      <c r="AD190">
        <f t="shared" si="90"/>
        <v>159.2027396121357</v>
      </c>
      <c r="AE190">
        <f t="shared" si="91"/>
        <v>34.666525930870044</v>
      </c>
      <c r="AF190">
        <f t="shared" si="92"/>
        <v>1.3666358137881942</v>
      </c>
      <c r="AG190">
        <f t="shared" si="93"/>
        <v>24.531288079521502</v>
      </c>
      <c r="AH190">
        <v>1192.7042747651381</v>
      </c>
      <c r="AI190">
        <v>1162.542545454545</v>
      </c>
      <c r="AJ190">
        <v>1.673233813074311</v>
      </c>
      <c r="AK190">
        <v>66.416550813611067</v>
      </c>
      <c r="AL190">
        <f t="shared" si="94"/>
        <v>1.3655315307715592</v>
      </c>
      <c r="AM190">
        <v>32.11070403916159</v>
      </c>
      <c r="AN190">
        <v>33.329123030303023</v>
      </c>
      <c r="AO190">
        <v>1.1040167191428211E-5</v>
      </c>
      <c r="AP190">
        <v>79.004078207123655</v>
      </c>
      <c r="AQ190">
        <v>9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46991.36649801617</v>
      </c>
      <c r="AV190" t="s">
        <v>379</v>
      </c>
      <c r="AW190" t="s">
        <v>379</v>
      </c>
      <c r="AX190">
        <v>0</v>
      </c>
      <c r="AY190">
        <v>0</v>
      </c>
      <c r="AZ190">
        <v>261</v>
      </c>
      <c r="BA190">
        <v>1000</v>
      </c>
      <c r="BB190" t="s">
        <v>380</v>
      </c>
      <c r="BC190">
        <v>1176.155</v>
      </c>
      <c r="BD190">
        <v>1226.1110000000001</v>
      </c>
      <c r="BE190">
        <v>1216</v>
      </c>
      <c r="BF190">
        <v>1.4603136E-4</v>
      </c>
      <c r="BG190">
        <v>9.7405935999999986E-4</v>
      </c>
      <c r="BH190">
        <v>4.7597999359999997E-2</v>
      </c>
      <c r="BI190">
        <v>7.5799999999999999E-4</v>
      </c>
      <c r="BJ190">
        <f t="shared" si="98"/>
        <v>1199.998571428571</v>
      </c>
      <c r="BK190">
        <f t="shared" si="99"/>
        <v>1009.5048855134737</v>
      </c>
      <c r="BL190">
        <f t="shared" si="100"/>
        <v>0.8412550727553626</v>
      </c>
      <c r="BM190">
        <f t="shared" si="101"/>
        <v>0.16202229041784985</v>
      </c>
      <c r="BN190">
        <v>6</v>
      </c>
      <c r="BO190">
        <v>0.5</v>
      </c>
      <c r="BP190" t="s">
        <v>381</v>
      </c>
      <c r="BQ190">
        <v>2</v>
      </c>
      <c r="BR190" t="b">
        <v>1</v>
      </c>
      <c r="BS190">
        <v>1665065741</v>
      </c>
      <c r="BT190">
        <v>1121.3714285714279</v>
      </c>
      <c r="BU190">
        <v>1154.785714285714</v>
      </c>
      <c r="BV190">
        <v>33.329371428571427</v>
      </c>
      <c r="BW190">
        <v>32.109914285714282</v>
      </c>
      <c r="BX190">
        <v>1122.1557142857141</v>
      </c>
      <c r="BY190">
        <v>33.007314285714287</v>
      </c>
      <c r="BZ190">
        <v>650.00400000000002</v>
      </c>
      <c r="CA190">
        <v>101.05542857142861</v>
      </c>
      <c r="CB190">
        <v>0.1001506714285714</v>
      </c>
      <c r="CC190">
        <v>33.97145714285714</v>
      </c>
      <c r="CD190">
        <v>999.89999999999986</v>
      </c>
      <c r="CE190">
        <v>33.816471428571433</v>
      </c>
      <c r="CF190">
        <v>0</v>
      </c>
      <c r="CG190">
        <v>0</v>
      </c>
      <c r="CH190">
        <v>8971.4299999999985</v>
      </c>
      <c r="CI190">
        <v>0</v>
      </c>
      <c r="CJ190">
        <v>2419.79</v>
      </c>
      <c r="CK190">
        <v>-33.413171428571417</v>
      </c>
      <c r="CL190">
        <v>1160.0342857142859</v>
      </c>
      <c r="CM190">
        <v>1193.0942857142859</v>
      </c>
      <c r="CN190">
        <v>1.219444285714286</v>
      </c>
      <c r="CO190">
        <v>1154.785714285714</v>
      </c>
      <c r="CP190">
        <v>32.109914285714282</v>
      </c>
      <c r="CQ190">
        <v>3.3681057142857149</v>
      </c>
      <c r="CR190">
        <v>3.2448757142857141</v>
      </c>
      <c r="CS190">
        <v>25.969157142857139</v>
      </c>
      <c r="CT190">
        <v>25.340914285714291</v>
      </c>
      <c r="CU190">
        <v>1199.998571428571</v>
      </c>
      <c r="CV190">
        <v>0.95798728571428582</v>
      </c>
      <c r="CW190">
        <v>4.2012814285714288E-2</v>
      </c>
      <c r="CX190">
        <v>0</v>
      </c>
      <c r="CY190">
        <v>1030.1400000000001</v>
      </c>
      <c r="CZ190">
        <v>5.0001600000000002</v>
      </c>
      <c r="DA190">
        <v>16198.142857142861</v>
      </c>
      <c r="DB190">
        <v>9515.1400000000012</v>
      </c>
      <c r="DC190">
        <v>47.311999999999998</v>
      </c>
      <c r="DD190">
        <v>49.294285714285721</v>
      </c>
      <c r="DE190">
        <v>48.375</v>
      </c>
      <c r="DF190">
        <v>48.25</v>
      </c>
      <c r="DG190">
        <v>49.044285714285706</v>
      </c>
      <c r="DH190">
        <v>1144.795714285714</v>
      </c>
      <c r="DI190">
        <v>50.202857142857127</v>
      </c>
      <c r="DJ190">
        <v>0</v>
      </c>
      <c r="DK190">
        <v>2979.7999999523158</v>
      </c>
      <c r="DL190">
        <v>0</v>
      </c>
      <c r="DM190">
        <v>1028.3723076923079</v>
      </c>
      <c r="DN190">
        <v>19.05709403087485</v>
      </c>
      <c r="DO190">
        <v>9592.4786430333752</v>
      </c>
      <c r="DP190">
        <v>15643.530769230771</v>
      </c>
      <c r="DQ190">
        <v>15</v>
      </c>
      <c r="DR190">
        <v>1665062474.5</v>
      </c>
      <c r="DS190" t="s">
        <v>382</v>
      </c>
      <c r="DT190">
        <v>1665062474.5</v>
      </c>
      <c r="DU190">
        <v>1665062474.5</v>
      </c>
      <c r="DV190">
        <v>8</v>
      </c>
      <c r="DW190">
        <v>-4.1000000000000002E-2</v>
      </c>
      <c r="DX190">
        <v>-0.11700000000000001</v>
      </c>
      <c r="DY190">
        <v>-0.78400000000000003</v>
      </c>
      <c r="DZ190">
        <v>0.32200000000000001</v>
      </c>
      <c r="EA190">
        <v>415</v>
      </c>
      <c r="EB190">
        <v>32</v>
      </c>
      <c r="EC190">
        <v>0.34</v>
      </c>
      <c r="ED190">
        <v>0.23</v>
      </c>
      <c r="EE190">
        <v>-33.263414999999988</v>
      </c>
      <c r="EF190">
        <v>-1.064096060037439</v>
      </c>
      <c r="EG190">
        <v>0.1132734844303817</v>
      </c>
      <c r="EH190">
        <v>0</v>
      </c>
      <c r="EI190">
        <v>1027.3697058823529</v>
      </c>
      <c r="EJ190">
        <v>19.875171893827471</v>
      </c>
      <c r="EK190">
        <v>1.9626939548879401</v>
      </c>
      <c r="EL190">
        <v>0</v>
      </c>
      <c r="EM190">
        <v>1.2129755</v>
      </c>
      <c r="EN190">
        <v>1.8187317073169638E-2</v>
      </c>
      <c r="EO190">
        <v>3.334438445975591E-3</v>
      </c>
      <c r="EP190">
        <v>1</v>
      </c>
      <c r="EQ190">
        <v>1</v>
      </c>
      <c r="ER190">
        <v>3</v>
      </c>
      <c r="ES190" t="s">
        <v>391</v>
      </c>
      <c r="ET190">
        <v>3.36931</v>
      </c>
      <c r="EU190">
        <v>2.8937200000000001</v>
      </c>
      <c r="EV190">
        <v>0.19503400000000001</v>
      </c>
      <c r="EW190">
        <v>0.201268</v>
      </c>
      <c r="EX190">
        <v>0.138765</v>
      </c>
      <c r="EY190">
        <v>0.13770099999999999</v>
      </c>
      <c r="EZ190">
        <v>27796.799999999999</v>
      </c>
      <c r="FA190">
        <v>24023.200000000001</v>
      </c>
      <c r="FB190">
        <v>30874.400000000001</v>
      </c>
      <c r="FC190">
        <v>28042.2</v>
      </c>
      <c r="FD190">
        <v>35047.300000000003</v>
      </c>
      <c r="FE190">
        <v>34143.5</v>
      </c>
      <c r="FF190">
        <v>40261.699999999997</v>
      </c>
      <c r="FG190">
        <v>39113.800000000003</v>
      </c>
      <c r="FH190">
        <v>2.30782</v>
      </c>
      <c r="FI190">
        <v>2.17238</v>
      </c>
      <c r="FJ190">
        <v>0</v>
      </c>
      <c r="FK190">
        <v>7.4706999999999996E-2</v>
      </c>
      <c r="FL190">
        <v>999.9</v>
      </c>
      <c r="FM190">
        <v>32.611699999999999</v>
      </c>
      <c r="FN190">
        <v>58.6</v>
      </c>
      <c r="FO190">
        <v>38.9</v>
      </c>
      <c r="FP190">
        <v>40.5229</v>
      </c>
      <c r="FQ190">
        <v>51.070900000000002</v>
      </c>
      <c r="FR190">
        <v>30.741199999999999</v>
      </c>
      <c r="FS190">
        <v>2</v>
      </c>
      <c r="FT190">
        <v>0.65317800000000004</v>
      </c>
      <c r="FU190">
        <v>1.1360300000000001</v>
      </c>
      <c r="FV190">
        <v>20.2043</v>
      </c>
      <c r="FW190">
        <v>5.2148899999999996</v>
      </c>
      <c r="FX190">
        <v>11.974</v>
      </c>
      <c r="FY190">
        <v>4.9897999999999998</v>
      </c>
      <c r="FZ190">
        <v>3.2924799999999999</v>
      </c>
      <c r="GA190">
        <v>9999</v>
      </c>
      <c r="GB190">
        <v>9999</v>
      </c>
      <c r="GC190">
        <v>9999</v>
      </c>
      <c r="GD190">
        <v>999.9</v>
      </c>
      <c r="GE190">
        <v>4.9714200000000002</v>
      </c>
      <c r="GF190">
        <v>1.87422</v>
      </c>
      <c r="GG190">
        <v>1.87053</v>
      </c>
      <c r="GH190">
        <v>1.8701399999999999</v>
      </c>
      <c r="GI190">
        <v>1.8747100000000001</v>
      </c>
      <c r="GJ190">
        <v>1.87148</v>
      </c>
      <c r="GK190">
        <v>1.8669100000000001</v>
      </c>
      <c r="GL190">
        <v>1.8778999999999999</v>
      </c>
      <c r="GM190">
        <v>0</v>
      </c>
      <c r="GN190">
        <v>0</v>
      </c>
      <c r="GO190">
        <v>0</v>
      </c>
      <c r="GP190">
        <v>0</v>
      </c>
      <c r="GQ190" t="s">
        <v>384</v>
      </c>
      <c r="GR190" t="s">
        <v>385</v>
      </c>
      <c r="GS190" t="s">
        <v>386</v>
      </c>
      <c r="GT190" t="s">
        <v>386</v>
      </c>
      <c r="GU190" t="s">
        <v>386</v>
      </c>
      <c r="GV190" t="s">
        <v>386</v>
      </c>
      <c r="GW190">
        <v>0</v>
      </c>
      <c r="GX190">
        <v>100</v>
      </c>
      <c r="GY190">
        <v>100</v>
      </c>
      <c r="GZ190">
        <v>-0.78</v>
      </c>
      <c r="HA190">
        <v>0.32200000000000001</v>
      </c>
      <c r="HB190">
        <v>-0.78395000000000437</v>
      </c>
      <c r="HC190">
        <v>0</v>
      </c>
      <c r="HD190">
        <v>0</v>
      </c>
      <c r="HE190">
        <v>0</v>
      </c>
      <c r="HF190">
        <v>0.32204000000000832</v>
      </c>
      <c r="HG190">
        <v>0</v>
      </c>
      <c r="HH190">
        <v>0</v>
      </c>
      <c r="HI190">
        <v>0</v>
      </c>
      <c r="HJ190">
        <v>-1</v>
      </c>
      <c r="HK190">
        <v>-1</v>
      </c>
      <c r="HL190">
        <v>-1</v>
      </c>
      <c r="HM190">
        <v>-1</v>
      </c>
      <c r="HN190">
        <v>54.5</v>
      </c>
      <c r="HO190">
        <v>54.5</v>
      </c>
      <c r="HP190">
        <v>3.0651899999999999</v>
      </c>
      <c r="HQ190">
        <v>2.5378400000000001</v>
      </c>
      <c r="HR190">
        <v>2.1484399999999999</v>
      </c>
      <c r="HS190">
        <v>2.5805699999999998</v>
      </c>
      <c r="HT190">
        <v>2.5451700000000002</v>
      </c>
      <c r="HU190">
        <v>2.2473100000000001</v>
      </c>
      <c r="HV190">
        <v>42.939</v>
      </c>
      <c r="HW190">
        <v>13.8606</v>
      </c>
      <c r="HX190">
        <v>18</v>
      </c>
      <c r="HY190">
        <v>694.62599999999998</v>
      </c>
      <c r="HZ190">
        <v>717.74900000000002</v>
      </c>
      <c r="IA190">
        <v>31.000599999999999</v>
      </c>
      <c r="IB190">
        <v>35.684399999999997</v>
      </c>
      <c r="IC190">
        <v>30</v>
      </c>
      <c r="ID190">
        <v>35.531700000000001</v>
      </c>
      <c r="IE190">
        <v>35.491100000000003</v>
      </c>
      <c r="IF190">
        <v>61.452399999999997</v>
      </c>
      <c r="IG190">
        <v>26.107299999999999</v>
      </c>
      <c r="IH190">
        <v>62.028799999999997</v>
      </c>
      <c r="II190">
        <v>31</v>
      </c>
      <c r="IJ190">
        <v>1170.69</v>
      </c>
      <c r="IK190">
        <v>32.169699999999999</v>
      </c>
      <c r="IL190">
        <v>98.4131</v>
      </c>
      <c r="IM190">
        <v>98.478200000000001</v>
      </c>
    </row>
    <row r="191" spans="1:247" x14ac:dyDescent="0.2">
      <c r="A191">
        <v>176</v>
      </c>
      <c r="B191">
        <v>1665065747</v>
      </c>
      <c r="C191">
        <v>698.40000009536743</v>
      </c>
      <c r="D191" t="s">
        <v>738</v>
      </c>
      <c r="E191" t="s">
        <v>739</v>
      </c>
      <c r="F191">
        <v>4</v>
      </c>
      <c r="G191">
        <v>1665065744.6875</v>
      </c>
      <c r="H191">
        <f t="shared" si="68"/>
        <v>1.3743763596360328E-3</v>
      </c>
      <c r="I191">
        <f t="shared" si="69"/>
        <v>1.3743763596360328</v>
      </c>
      <c r="J191">
        <f t="shared" si="70"/>
        <v>24.49216569392183</v>
      </c>
      <c r="K191">
        <f t="shared" si="71"/>
        <v>1127.41875</v>
      </c>
      <c r="L191">
        <f t="shared" si="72"/>
        <v>537.01792392576692</v>
      </c>
      <c r="M191">
        <f t="shared" si="73"/>
        <v>54.322257994879244</v>
      </c>
      <c r="N191">
        <f t="shared" si="74"/>
        <v>114.04448432196118</v>
      </c>
      <c r="O191">
        <f t="shared" si="75"/>
        <v>7.0313386021997631E-2</v>
      </c>
      <c r="P191">
        <f t="shared" si="76"/>
        <v>2.7657789341884844</v>
      </c>
      <c r="Q191">
        <f t="shared" si="77"/>
        <v>6.933521140036078E-2</v>
      </c>
      <c r="R191">
        <f t="shared" si="78"/>
        <v>4.3421258524926155E-2</v>
      </c>
      <c r="S191">
        <f t="shared" si="79"/>
        <v>194.43875213997813</v>
      </c>
      <c r="T191">
        <f t="shared" si="80"/>
        <v>34.812650343900529</v>
      </c>
      <c r="U191">
        <f t="shared" si="81"/>
        <v>33.824375000000003</v>
      </c>
      <c r="V191">
        <f t="shared" si="82"/>
        <v>5.2908902366439508</v>
      </c>
      <c r="W191">
        <f t="shared" si="83"/>
        <v>63.158462674494153</v>
      </c>
      <c r="X191">
        <f t="shared" si="84"/>
        <v>3.3716229772618451</v>
      </c>
      <c r="Y191">
        <f t="shared" si="85"/>
        <v>5.338355042994797</v>
      </c>
      <c r="Z191">
        <f t="shared" si="86"/>
        <v>1.9192672593821056</v>
      </c>
      <c r="AA191">
        <f t="shared" si="87"/>
        <v>-60.609997459949049</v>
      </c>
      <c r="AB191">
        <f t="shared" si="88"/>
        <v>23.857387823994628</v>
      </c>
      <c r="AC191">
        <f t="shared" si="89"/>
        <v>1.9930853719707327</v>
      </c>
      <c r="AD191">
        <f t="shared" si="90"/>
        <v>159.67922787599443</v>
      </c>
      <c r="AE191">
        <f t="shared" si="91"/>
        <v>34.77054903914793</v>
      </c>
      <c r="AF191">
        <f t="shared" si="92"/>
        <v>1.3790344226745974</v>
      </c>
      <c r="AG191">
        <f t="shared" si="93"/>
        <v>24.49216569392183</v>
      </c>
      <c r="AH191">
        <v>1199.622706389609</v>
      </c>
      <c r="AI191">
        <v>1169.381696969697</v>
      </c>
      <c r="AJ191">
        <v>1.7023799768813139</v>
      </c>
      <c r="AK191">
        <v>66.416550813611067</v>
      </c>
      <c r="AL191">
        <f t="shared" si="94"/>
        <v>1.3743763596360328</v>
      </c>
      <c r="AM191">
        <v>32.105349049622859</v>
      </c>
      <c r="AN191">
        <v>33.331421818181802</v>
      </c>
      <c r="AO191">
        <v>5.3648707237784238E-5</v>
      </c>
      <c r="AP191">
        <v>79.004078207123655</v>
      </c>
      <c r="AQ191">
        <v>9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47133.566379832198</v>
      </c>
      <c r="AV191" t="s">
        <v>379</v>
      </c>
      <c r="AW191" t="s">
        <v>379</v>
      </c>
      <c r="AX191">
        <v>0</v>
      </c>
      <c r="AY191">
        <v>0</v>
      </c>
      <c r="AZ191">
        <v>261</v>
      </c>
      <c r="BA191">
        <v>1000</v>
      </c>
      <c r="BB191" t="s">
        <v>380</v>
      </c>
      <c r="BC191">
        <v>1176.155</v>
      </c>
      <c r="BD191">
        <v>1226.1110000000001</v>
      </c>
      <c r="BE191">
        <v>1216</v>
      </c>
      <c r="BF191">
        <v>1.4603136E-4</v>
      </c>
      <c r="BG191">
        <v>9.7405935999999986E-4</v>
      </c>
      <c r="BH191">
        <v>4.7597999359999997E-2</v>
      </c>
      <c r="BI191">
        <v>7.5799999999999999E-4</v>
      </c>
      <c r="BJ191">
        <f t="shared" si="98"/>
        <v>1200.0762500000001</v>
      </c>
      <c r="BK191">
        <f t="shared" si="99"/>
        <v>1009.5700513678644</v>
      </c>
      <c r="BL191">
        <f t="shared" si="100"/>
        <v>0.84125492140008962</v>
      </c>
      <c r="BM191">
        <f t="shared" si="101"/>
        <v>0.16202199830217298</v>
      </c>
      <c r="BN191">
        <v>6</v>
      </c>
      <c r="BO191">
        <v>0.5</v>
      </c>
      <c r="BP191" t="s">
        <v>381</v>
      </c>
      <c r="BQ191">
        <v>2</v>
      </c>
      <c r="BR191" t="b">
        <v>1</v>
      </c>
      <c r="BS191">
        <v>1665065744.6875</v>
      </c>
      <c r="BT191">
        <v>1127.41875</v>
      </c>
      <c r="BU191">
        <v>1160.94875</v>
      </c>
      <c r="BV191">
        <v>33.331125</v>
      </c>
      <c r="BW191">
        <v>32.100637499999998</v>
      </c>
      <c r="BX191">
        <v>1128.2037499999999</v>
      </c>
      <c r="BY191">
        <v>33.0090875</v>
      </c>
      <c r="BZ191">
        <v>650.02025000000003</v>
      </c>
      <c r="CA191">
        <v>101.055375</v>
      </c>
      <c r="CB191">
        <v>0.1000158625</v>
      </c>
      <c r="CC191">
        <v>33.984375</v>
      </c>
      <c r="CD191">
        <v>999.9</v>
      </c>
      <c r="CE191">
        <v>33.824375000000003</v>
      </c>
      <c r="CF191">
        <v>0</v>
      </c>
      <c r="CG191">
        <v>0</v>
      </c>
      <c r="CH191">
        <v>8999.375</v>
      </c>
      <c r="CI191">
        <v>0</v>
      </c>
      <c r="CJ191">
        <v>2404.9974999999999</v>
      </c>
      <c r="CK191">
        <v>-33.529862499999993</v>
      </c>
      <c r="CL191">
        <v>1166.29375</v>
      </c>
      <c r="CM191">
        <v>1199.4537499999999</v>
      </c>
      <c r="CN191">
        <v>1.2304925</v>
      </c>
      <c r="CO191">
        <v>1160.94875</v>
      </c>
      <c r="CP191">
        <v>32.100637499999998</v>
      </c>
      <c r="CQ191">
        <v>3.3682887500000001</v>
      </c>
      <c r="CR191">
        <v>3.2439412500000002</v>
      </c>
      <c r="CS191">
        <v>25.970075000000001</v>
      </c>
      <c r="CT191">
        <v>25.336024999999999</v>
      </c>
      <c r="CU191">
        <v>1200.0762500000001</v>
      </c>
      <c r="CV191">
        <v>0.95799250000000002</v>
      </c>
      <c r="CW191">
        <v>4.2007312499999998E-2</v>
      </c>
      <c r="CX191">
        <v>0</v>
      </c>
      <c r="CY191">
        <v>1031.2325000000001</v>
      </c>
      <c r="CZ191">
        <v>5.0001600000000002</v>
      </c>
      <c r="DA191">
        <v>16169.3</v>
      </c>
      <c r="DB191">
        <v>9515.7824999999993</v>
      </c>
      <c r="DC191">
        <v>47.311999999999998</v>
      </c>
      <c r="DD191">
        <v>49.311999999999998</v>
      </c>
      <c r="DE191">
        <v>48.405999999999999</v>
      </c>
      <c r="DF191">
        <v>48.234250000000003</v>
      </c>
      <c r="DG191">
        <v>49.077749999999988</v>
      </c>
      <c r="DH191">
        <v>1144.875</v>
      </c>
      <c r="DI191">
        <v>50.2</v>
      </c>
      <c r="DJ191">
        <v>0</v>
      </c>
      <c r="DK191">
        <v>2984</v>
      </c>
      <c r="DL191">
        <v>0</v>
      </c>
      <c r="DM191">
        <v>1029.7636</v>
      </c>
      <c r="DN191">
        <v>16.867692276304389</v>
      </c>
      <c r="DO191">
        <v>318.06923158265971</v>
      </c>
      <c r="DP191">
        <v>16167.384</v>
      </c>
      <c r="DQ191">
        <v>15</v>
      </c>
      <c r="DR191">
        <v>1665062474.5</v>
      </c>
      <c r="DS191" t="s">
        <v>382</v>
      </c>
      <c r="DT191">
        <v>1665062474.5</v>
      </c>
      <c r="DU191">
        <v>1665062474.5</v>
      </c>
      <c r="DV191">
        <v>8</v>
      </c>
      <c r="DW191">
        <v>-4.1000000000000002E-2</v>
      </c>
      <c r="DX191">
        <v>-0.11700000000000001</v>
      </c>
      <c r="DY191">
        <v>-0.78400000000000003</v>
      </c>
      <c r="DZ191">
        <v>0.32200000000000001</v>
      </c>
      <c r="EA191">
        <v>415</v>
      </c>
      <c r="EB191">
        <v>32</v>
      </c>
      <c r="EC191">
        <v>0.34</v>
      </c>
      <c r="ED191">
        <v>0.23</v>
      </c>
      <c r="EE191">
        <v>-33.343867500000002</v>
      </c>
      <c r="EF191">
        <v>-1.2069196998123459</v>
      </c>
      <c r="EG191">
        <v>0.12705585068681391</v>
      </c>
      <c r="EH191">
        <v>0</v>
      </c>
      <c r="EI191">
        <v>1028.52</v>
      </c>
      <c r="EJ191">
        <v>18.92803667142325</v>
      </c>
      <c r="EK191">
        <v>1.8706085829451979</v>
      </c>
      <c r="EL191">
        <v>0</v>
      </c>
      <c r="EM191">
        <v>1.2159279999999999</v>
      </c>
      <c r="EN191">
        <v>6.3757148217634368E-2</v>
      </c>
      <c r="EO191">
        <v>7.3309679442758631E-3</v>
      </c>
      <c r="EP191">
        <v>1</v>
      </c>
      <c r="EQ191">
        <v>1</v>
      </c>
      <c r="ER191">
        <v>3</v>
      </c>
      <c r="ES191" t="s">
        <v>391</v>
      </c>
      <c r="ET191">
        <v>3.36938</v>
      </c>
      <c r="EU191">
        <v>2.8937599999999999</v>
      </c>
      <c r="EV191">
        <v>0.19576299999999999</v>
      </c>
      <c r="EW191">
        <v>0.201992</v>
      </c>
      <c r="EX191">
        <v>0.138767</v>
      </c>
      <c r="EY191">
        <v>0.137626</v>
      </c>
      <c r="EZ191">
        <v>27772.1</v>
      </c>
      <c r="FA191">
        <v>24001.3</v>
      </c>
      <c r="FB191">
        <v>30875</v>
      </c>
      <c r="FC191">
        <v>28042.1</v>
      </c>
      <c r="FD191">
        <v>35048.1</v>
      </c>
      <c r="FE191">
        <v>34146.400000000001</v>
      </c>
      <c r="FF191">
        <v>40262.6</v>
      </c>
      <c r="FG191">
        <v>39113.699999999997</v>
      </c>
      <c r="FH191">
        <v>2.3079200000000002</v>
      </c>
      <c r="FI191">
        <v>2.17232</v>
      </c>
      <c r="FJ191">
        <v>0</v>
      </c>
      <c r="FK191">
        <v>7.4848499999999998E-2</v>
      </c>
      <c r="FL191">
        <v>999.9</v>
      </c>
      <c r="FM191">
        <v>32.617699999999999</v>
      </c>
      <c r="FN191">
        <v>58.5</v>
      </c>
      <c r="FO191">
        <v>38.799999999999997</v>
      </c>
      <c r="FP191">
        <v>40.240499999999997</v>
      </c>
      <c r="FQ191">
        <v>51.460900000000002</v>
      </c>
      <c r="FR191">
        <v>30.777200000000001</v>
      </c>
      <c r="FS191">
        <v>2</v>
      </c>
      <c r="FT191">
        <v>0.65310500000000005</v>
      </c>
      <c r="FU191">
        <v>1.14036</v>
      </c>
      <c r="FV191">
        <v>20.2042</v>
      </c>
      <c r="FW191">
        <v>5.2145900000000003</v>
      </c>
      <c r="FX191">
        <v>11.974</v>
      </c>
      <c r="FY191">
        <v>4.9899500000000003</v>
      </c>
      <c r="FZ191">
        <v>3.2924799999999999</v>
      </c>
      <c r="GA191">
        <v>9999</v>
      </c>
      <c r="GB191">
        <v>9999</v>
      </c>
      <c r="GC191">
        <v>9999</v>
      </c>
      <c r="GD191">
        <v>999.9</v>
      </c>
      <c r="GE191">
        <v>4.9714</v>
      </c>
      <c r="GF191">
        <v>1.8742300000000001</v>
      </c>
      <c r="GG191">
        <v>1.87053</v>
      </c>
      <c r="GH191">
        <v>1.8701300000000001</v>
      </c>
      <c r="GI191">
        <v>1.87469</v>
      </c>
      <c r="GJ191">
        <v>1.87148</v>
      </c>
      <c r="GK191">
        <v>1.8669100000000001</v>
      </c>
      <c r="GL191">
        <v>1.8778999999999999</v>
      </c>
      <c r="GM191">
        <v>0</v>
      </c>
      <c r="GN191">
        <v>0</v>
      </c>
      <c r="GO191">
        <v>0</v>
      </c>
      <c r="GP191">
        <v>0</v>
      </c>
      <c r="GQ191" t="s">
        <v>384</v>
      </c>
      <c r="GR191" t="s">
        <v>385</v>
      </c>
      <c r="GS191" t="s">
        <v>386</v>
      </c>
      <c r="GT191" t="s">
        <v>386</v>
      </c>
      <c r="GU191" t="s">
        <v>386</v>
      </c>
      <c r="GV191" t="s">
        <v>386</v>
      </c>
      <c r="GW191">
        <v>0</v>
      </c>
      <c r="GX191">
        <v>100</v>
      </c>
      <c r="GY191">
        <v>100</v>
      </c>
      <c r="GZ191">
        <v>-0.78</v>
      </c>
      <c r="HA191">
        <v>0.32200000000000001</v>
      </c>
      <c r="HB191">
        <v>-0.78395000000000437</v>
      </c>
      <c r="HC191">
        <v>0</v>
      </c>
      <c r="HD191">
        <v>0</v>
      </c>
      <c r="HE191">
        <v>0</v>
      </c>
      <c r="HF191">
        <v>0.32204000000000832</v>
      </c>
      <c r="HG191">
        <v>0</v>
      </c>
      <c r="HH191">
        <v>0</v>
      </c>
      <c r="HI191">
        <v>0</v>
      </c>
      <c r="HJ191">
        <v>-1</v>
      </c>
      <c r="HK191">
        <v>-1</v>
      </c>
      <c r="HL191">
        <v>-1</v>
      </c>
      <c r="HM191">
        <v>-1</v>
      </c>
      <c r="HN191">
        <v>54.5</v>
      </c>
      <c r="HO191">
        <v>54.5</v>
      </c>
      <c r="HP191">
        <v>3.0798299999999998</v>
      </c>
      <c r="HQ191">
        <v>2.5305200000000001</v>
      </c>
      <c r="HR191">
        <v>2.1484399999999999</v>
      </c>
      <c r="HS191">
        <v>2.5817899999999998</v>
      </c>
      <c r="HT191">
        <v>2.5451700000000002</v>
      </c>
      <c r="HU191">
        <v>2.32422</v>
      </c>
      <c r="HV191">
        <v>42.966000000000001</v>
      </c>
      <c r="HW191">
        <v>13.8781</v>
      </c>
      <c r="HX191">
        <v>18</v>
      </c>
      <c r="HY191">
        <v>694.678</v>
      </c>
      <c r="HZ191">
        <v>717.69100000000003</v>
      </c>
      <c r="IA191">
        <v>31.000900000000001</v>
      </c>
      <c r="IB191">
        <v>35.684399999999997</v>
      </c>
      <c r="IC191">
        <v>30</v>
      </c>
      <c r="ID191">
        <v>35.5291</v>
      </c>
      <c r="IE191">
        <v>35.490200000000002</v>
      </c>
      <c r="IF191">
        <v>61.743299999999998</v>
      </c>
      <c r="IG191">
        <v>26.107299999999999</v>
      </c>
      <c r="IH191">
        <v>62.028799999999997</v>
      </c>
      <c r="II191">
        <v>31</v>
      </c>
      <c r="IJ191">
        <v>1177.3699999999999</v>
      </c>
      <c r="IK191">
        <v>32.169699999999999</v>
      </c>
      <c r="IL191">
        <v>98.415199999999999</v>
      </c>
      <c r="IM191">
        <v>98.477900000000005</v>
      </c>
    </row>
    <row r="192" spans="1:247" x14ac:dyDescent="0.2">
      <c r="A192">
        <v>177</v>
      </c>
      <c r="B192">
        <v>1665065751</v>
      </c>
      <c r="C192">
        <v>702.40000009536743</v>
      </c>
      <c r="D192" t="s">
        <v>740</v>
      </c>
      <c r="E192" t="s">
        <v>741</v>
      </c>
      <c r="F192">
        <v>4</v>
      </c>
      <c r="G192">
        <v>1665065749</v>
      </c>
      <c r="H192">
        <f t="shared" si="68"/>
        <v>1.3954843194182013E-3</v>
      </c>
      <c r="I192">
        <f t="shared" si="69"/>
        <v>1.3954843194182014</v>
      </c>
      <c r="J192">
        <f t="shared" si="70"/>
        <v>24.358076956756268</v>
      </c>
      <c r="K192">
        <f t="shared" si="71"/>
        <v>1134.5714285714289</v>
      </c>
      <c r="L192">
        <f t="shared" si="72"/>
        <v>553.73142834713042</v>
      </c>
      <c r="M192">
        <f t="shared" si="73"/>
        <v>56.012866863285169</v>
      </c>
      <c r="N192">
        <f t="shared" si="74"/>
        <v>114.76790935482043</v>
      </c>
      <c r="O192">
        <f t="shared" si="75"/>
        <v>7.1202518420617159E-2</v>
      </c>
      <c r="P192">
        <f t="shared" si="76"/>
        <v>2.7675754752810002</v>
      </c>
      <c r="Q192">
        <f t="shared" si="77"/>
        <v>7.0200280182247637E-2</v>
      </c>
      <c r="R192">
        <f t="shared" si="78"/>
        <v>4.3964046946705804E-2</v>
      </c>
      <c r="S192">
        <f t="shared" si="79"/>
        <v>194.42927532681441</v>
      </c>
      <c r="T192">
        <f t="shared" si="80"/>
        <v>34.821539101133382</v>
      </c>
      <c r="U192">
        <f t="shared" si="81"/>
        <v>33.840671428571433</v>
      </c>
      <c r="V192">
        <f t="shared" si="82"/>
        <v>5.295707806947763</v>
      </c>
      <c r="W192">
        <f t="shared" si="83"/>
        <v>63.093645667855533</v>
      </c>
      <c r="X192">
        <f t="shared" si="84"/>
        <v>3.371021934853911</v>
      </c>
      <c r="Y192">
        <f t="shared" si="85"/>
        <v>5.3428865920983757</v>
      </c>
      <c r="Z192">
        <f t="shared" si="86"/>
        <v>1.924685872093852</v>
      </c>
      <c r="AA192">
        <f t="shared" si="87"/>
        <v>-61.540858486342678</v>
      </c>
      <c r="AB192">
        <f t="shared" si="88"/>
        <v>23.710890069366034</v>
      </c>
      <c r="AC192">
        <f t="shared" si="89"/>
        <v>1.9798657137686175</v>
      </c>
      <c r="AD192">
        <f t="shared" si="90"/>
        <v>158.57917262360638</v>
      </c>
      <c r="AE192">
        <f t="shared" si="91"/>
        <v>34.831967776435981</v>
      </c>
      <c r="AF192">
        <f t="shared" si="92"/>
        <v>1.4031015569056451</v>
      </c>
      <c r="AG192">
        <f t="shared" si="93"/>
        <v>24.358076956756268</v>
      </c>
      <c r="AH192">
        <v>1206.4985816976839</v>
      </c>
      <c r="AI192">
        <v>1176.2765454545449</v>
      </c>
      <c r="AJ192">
        <v>1.729466785733206</v>
      </c>
      <c r="AK192">
        <v>66.416550813611067</v>
      </c>
      <c r="AL192">
        <f t="shared" si="94"/>
        <v>1.3954843194182014</v>
      </c>
      <c r="AM192">
        <v>32.074534928292891</v>
      </c>
      <c r="AN192">
        <v>33.320246666666669</v>
      </c>
      <c r="AO192">
        <v>-1.073799734160095E-4</v>
      </c>
      <c r="AP192">
        <v>79.004078207123655</v>
      </c>
      <c r="AQ192">
        <v>9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47180.472784263198</v>
      </c>
      <c r="AV192" t="s">
        <v>379</v>
      </c>
      <c r="AW192" t="s">
        <v>379</v>
      </c>
      <c r="AX192">
        <v>0</v>
      </c>
      <c r="AY192">
        <v>0</v>
      </c>
      <c r="AZ192">
        <v>261</v>
      </c>
      <c r="BA192">
        <v>1000</v>
      </c>
      <c r="BB192" t="s">
        <v>380</v>
      </c>
      <c r="BC192">
        <v>1176.155</v>
      </c>
      <c r="BD192">
        <v>1226.1110000000001</v>
      </c>
      <c r="BE192">
        <v>1216</v>
      </c>
      <c r="BF192">
        <v>1.4603136E-4</v>
      </c>
      <c r="BG192">
        <v>9.7405935999999986E-4</v>
      </c>
      <c r="BH192">
        <v>4.7597999359999997E-2</v>
      </c>
      <c r="BI192">
        <v>7.5799999999999999E-4</v>
      </c>
      <c r="BJ192">
        <f t="shared" si="98"/>
        <v>1200.02</v>
      </c>
      <c r="BK192">
        <f t="shared" si="99"/>
        <v>1009.5225426563806</v>
      </c>
      <c r="BL192">
        <f t="shared" si="100"/>
        <v>0.84125476463423987</v>
      </c>
      <c r="BM192">
        <f t="shared" si="101"/>
        <v>0.16202169574408293</v>
      </c>
      <c r="BN192">
        <v>6</v>
      </c>
      <c r="BO192">
        <v>0.5</v>
      </c>
      <c r="BP192" t="s">
        <v>381</v>
      </c>
      <c r="BQ192">
        <v>2</v>
      </c>
      <c r="BR192" t="b">
        <v>1</v>
      </c>
      <c r="BS192">
        <v>1665065749</v>
      </c>
      <c r="BT192">
        <v>1134.5714285714289</v>
      </c>
      <c r="BU192">
        <v>1168.1928571428571</v>
      </c>
      <c r="BV192">
        <v>33.325214285714289</v>
      </c>
      <c r="BW192">
        <v>32.073228571428572</v>
      </c>
      <c r="BX192">
        <v>1135.3557142857139</v>
      </c>
      <c r="BY192">
        <v>33.003185714285713</v>
      </c>
      <c r="BZ192">
        <v>650.01199999999994</v>
      </c>
      <c r="CA192">
        <v>101.0552857142857</v>
      </c>
      <c r="CB192">
        <v>0.1000108714285714</v>
      </c>
      <c r="CC192">
        <v>33.999585714285708</v>
      </c>
      <c r="CD192">
        <v>999.89999999999986</v>
      </c>
      <c r="CE192">
        <v>33.840671428571433</v>
      </c>
      <c r="CF192">
        <v>0</v>
      </c>
      <c r="CG192">
        <v>0</v>
      </c>
      <c r="CH192">
        <v>9008.9314285714263</v>
      </c>
      <c r="CI192">
        <v>0</v>
      </c>
      <c r="CJ192">
        <v>2398.287142857142</v>
      </c>
      <c r="CK192">
        <v>-33.623800000000003</v>
      </c>
      <c r="CL192">
        <v>1173.6828571428571</v>
      </c>
      <c r="CM192">
        <v>1206.9014285714291</v>
      </c>
      <c r="CN192">
        <v>1.2519899999999999</v>
      </c>
      <c r="CO192">
        <v>1168.1928571428571</v>
      </c>
      <c r="CP192">
        <v>32.073228571428572</v>
      </c>
      <c r="CQ192">
        <v>3.3676857142857139</v>
      </c>
      <c r="CR192">
        <v>3.2411657142857142</v>
      </c>
      <c r="CS192">
        <v>25.96705714285714</v>
      </c>
      <c r="CT192">
        <v>25.321657142857141</v>
      </c>
      <c r="CU192">
        <v>1200.02</v>
      </c>
      <c r="CV192">
        <v>0.95799757142857145</v>
      </c>
      <c r="CW192">
        <v>4.2002214285714289E-2</v>
      </c>
      <c r="CX192">
        <v>0</v>
      </c>
      <c r="CY192">
        <v>1031.8814285714279</v>
      </c>
      <c r="CZ192">
        <v>5.0001600000000002</v>
      </c>
      <c r="DA192">
        <v>16173.071428571429</v>
      </c>
      <c r="DB192">
        <v>9515.341428571428</v>
      </c>
      <c r="DC192">
        <v>47.294285714285721</v>
      </c>
      <c r="DD192">
        <v>49.311999999999998</v>
      </c>
      <c r="DE192">
        <v>48.392714285714291</v>
      </c>
      <c r="DF192">
        <v>48.232000000000014</v>
      </c>
      <c r="DG192">
        <v>49.053142857142859</v>
      </c>
      <c r="DH192">
        <v>1144.828571428571</v>
      </c>
      <c r="DI192">
        <v>50.191428571428567</v>
      </c>
      <c r="DJ192">
        <v>0</v>
      </c>
      <c r="DK192">
        <v>2988.2000000476842</v>
      </c>
      <c r="DL192">
        <v>0</v>
      </c>
      <c r="DM192">
        <v>1030.7326923076921</v>
      </c>
      <c r="DN192">
        <v>14.043418812427291</v>
      </c>
      <c r="DO192">
        <v>-185.41538534749961</v>
      </c>
      <c r="DP192">
        <v>16182.66923076923</v>
      </c>
      <c r="DQ192">
        <v>15</v>
      </c>
      <c r="DR192">
        <v>1665062474.5</v>
      </c>
      <c r="DS192" t="s">
        <v>382</v>
      </c>
      <c r="DT192">
        <v>1665062474.5</v>
      </c>
      <c r="DU192">
        <v>1665062474.5</v>
      </c>
      <c r="DV192">
        <v>8</v>
      </c>
      <c r="DW192">
        <v>-4.1000000000000002E-2</v>
      </c>
      <c r="DX192">
        <v>-0.11700000000000001</v>
      </c>
      <c r="DY192">
        <v>-0.78400000000000003</v>
      </c>
      <c r="DZ192">
        <v>0.32200000000000001</v>
      </c>
      <c r="EA192">
        <v>415</v>
      </c>
      <c r="EB192">
        <v>32</v>
      </c>
      <c r="EC192">
        <v>0.34</v>
      </c>
      <c r="ED192">
        <v>0.23</v>
      </c>
      <c r="EE192">
        <v>-33.433084999999991</v>
      </c>
      <c r="EF192">
        <v>-1.1095947467166289</v>
      </c>
      <c r="EG192">
        <v>0.1174611096278254</v>
      </c>
      <c r="EH192">
        <v>0</v>
      </c>
      <c r="EI192">
        <v>1029.7338235294119</v>
      </c>
      <c r="EJ192">
        <v>16.768678380620891</v>
      </c>
      <c r="EK192">
        <v>1.6671956282859459</v>
      </c>
      <c r="EL192">
        <v>0</v>
      </c>
      <c r="EM192">
        <v>1.223811</v>
      </c>
      <c r="EN192">
        <v>0.1432158348968097</v>
      </c>
      <c r="EO192">
        <v>1.5103354064577841E-2</v>
      </c>
      <c r="EP192">
        <v>0</v>
      </c>
      <c r="EQ192">
        <v>0</v>
      </c>
      <c r="ER192">
        <v>3</v>
      </c>
      <c r="ES192" t="s">
        <v>400</v>
      </c>
      <c r="ET192">
        <v>3.3694000000000002</v>
      </c>
      <c r="EU192">
        <v>2.89377</v>
      </c>
      <c r="EV192">
        <v>0.19650000000000001</v>
      </c>
      <c r="EW192">
        <v>0.20274200000000001</v>
      </c>
      <c r="EX192">
        <v>0.138734</v>
      </c>
      <c r="EY192">
        <v>0.13758500000000001</v>
      </c>
      <c r="EZ192">
        <v>27746.7</v>
      </c>
      <c r="FA192">
        <v>23979.200000000001</v>
      </c>
      <c r="FB192">
        <v>30875.200000000001</v>
      </c>
      <c r="FC192">
        <v>28042.7</v>
      </c>
      <c r="FD192">
        <v>35049.599999999999</v>
      </c>
      <c r="FE192">
        <v>34148.5</v>
      </c>
      <c r="FF192">
        <v>40262.800000000003</v>
      </c>
      <c r="FG192">
        <v>39114.199999999997</v>
      </c>
      <c r="FH192">
        <v>2.3079800000000001</v>
      </c>
      <c r="FI192">
        <v>2.17225</v>
      </c>
      <c r="FJ192">
        <v>0</v>
      </c>
      <c r="FK192">
        <v>7.5630799999999998E-2</v>
      </c>
      <c r="FL192">
        <v>999.9</v>
      </c>
      <c r="FM192">
        <v>32.629399999999997</v>
      </c>
      <c r="FN192">
        <v>58.5</v>
      </c>
      <c r="FO192">
        <v>38.9</v>
      </c>
      <c r="FP192">
        <v>40.460099999999997</v>
      </c>
      <c r="FQ192">
        <v>51.2209</v>
      </c>
      <c r="FR192">
        <v>30.637</v>
      </c>
      <c r="FS192">
        <v>2</v>
      </c>
      <c r="FT192">
        <v>0.65310999999999997</v>
      </c>
      <c r="FU192">
        <v>1.1450499999999999</v>
      </c>
      <c r="FV192">
        <v>20.2044</v>
      </c>
      <c r="FW192">
        <v>5.2150400000000001</v>
      </c>
      <c r="FX192">
        <v>11.974</v>
      </c>
      <c r="FY192">
        <v>4.9898999999999996</v>
      </c>
      <c r="FZ192">
        <v>3.2924500000000001</v>
      </c>
      <c r="GA192">
        <v>9999</v>
      </c>
      <c r="GB192">
        <v>9999</v>
      </c>
      <c r="GC192">
        <v>9999</v>
      </c>
      <c r="GD192">
        <v>999.9</v>
      </c>
      <c r="GE192">
        <v>4.9713900000000004</v>
      </c>
      <c r="GF192">
        <v>1.8742399999999999</v>
      </c>
      <c r="GG192">
        <v>1.87053</v>
      </c>
      <c r="GH192">
        <v>1.8701300000000001</v>
      </c>
      <c r="GI192">
        <v>1.87469</v>
      </c>
      <c r="GJ192">
        <v>1.87148</v>
      </c>
      <c r="GK192">
        <v>1.8669100000000001</v>
      </c>
      <c r="GL192">
        <v>1.8778999999999999</v>
      </c>
      <c r="GM192">
        <v>0</v>
      </c>
      <c r="GN192">
        <v>0</v>
      </c>
      <c r="GO192">
        <v>0</v>
      </c>
      <c r="GP192">
        <v>0</v>
      </c>
      <c r="GQ192" t="s">
        <v>384</v>
      </c>
      <c r="GR192" t="s">
        <v>385</v>
      </c>
      <c r="GS192" t="s">
        <v>386</v>
      </c>
      <c r="GT192" t="s">
        <v>386</v>
      </c>
      <c r="GU192" t="s">
        <v>386</v>
      </c>
      <c r="GV192" t="s">
        <v>386</v>
      </c>
      <c r="GW192">
        <v>0</v>
      </c>
      <c r="GX192">
        <v>100</v>
      </c>
      <c r="GY192">
        <v>100</v>
      </c>
      <c r="GZ192">
        <v>-0.78</v>
      </c>
      <c r="HA192">
        <v>0.3221</v>
      </c>
      <c r="HB192">
        <v>-0.78395000000000437</v>
      </c>
      <c r="HC192">
        <v>0</v>
      </c>
      <c r="HD192">
        <v>0</v>
      </c>
      <c r="HE192">
        <v>0</v>
      </c>
      <c r="HF192">
        <v>0.32204000000000832</v>
      </c>
      <c r="HG192">
        <v>0</v>
      </c>
      <c r="HH192">
        <v>0</v>
      </c>
      <c r="HI192">
        <v>0</v>
      </c>
      <c r="HJ192">
        <v>-1</v>
      </c>
      <c r="HK192">
        <v>-1</v>
      </c>
      <c r="HL192">
        <v>-1</v>
      </c>
      <c r="HM192">
        <v>-1</v>
      </c>
      <c r="HN192">
        <v>54.6</v>
      </c>
      <c r="HO192">
        <v>54.6</v>
      </c>
      <c r="HP192">
        <v>3.0932599999999999</v>
      </c>
      <c r="HQ192">
        <v>2.5329600000000001</v>
      </c>
      <c r="HR192">
        <v>2.1484399999999999</v>
      </c>
      <c r="HS192">
        <v>2.5805699999999998</v>
      </c>
      <c r="HT192">
        <v>2.5451700000000002</v>
      </c>
      <c r="HU192">
        <v>2.3132299999999999</v>
      </c>
      <c r="HV192">
        <v>42.966000000000001</v>
      </c>
      <c r="HW192">
        <v>13.8606</v>
      </c>
      <c r="HX192">
        <v>18</v>
      </c>
      <c r="HY192">
        <v>694.71299999999997</v>
      </c>
      <c r="HZ192">
        <v>717.58299999999997</v>
      </c>
      <c r="IA192">
        <v>31.001200000000001</v>
      </c>
      <c r="IB192">
        <v>35.684399999999997</v>
      </c>
      <c r="IC192">
        <v>30</v>
      </c>
      <c r="ID192">
        <v>35.528500000000001</v>
      </c>
      <c r="IE192">
        <v>35.487499999999997</v>
      </c>
      <c r="IF192">
        <v>62.028700000000001</v>
      </c>
      <c r="IG192">
        <v>26.107299999999999</v>
      </c>
      <c r="IH192">
        <v>62.028799999999997</v>
      </c>
      <c r="II192">
        <v>31</v>
      </c>
      <c r="IJ192">
        <v>1184.05</v>
      </c>
      <c r="IK192">
        <v>32.169699999999999</v>
      </c>
      <c r="IL192">
        <v>98.415700000000001</v>
      </c>
      <c r="IM192">
        <v>98.479600000000005</v>
      </c>
    </row>
    <row r="193" spans="1:247" x14ac:dyDescent="0.2">
      <c r="A193">
        <v>178</v>
      </c>
      <c r="B193">
        <v>1665065755</v>
      </c>
      <c r="C193">
        <v>706.40000009536743</v>
      </c>
      <c r="D193" t="s">
        <v>742</v>
      </c>
      <c r="E193" t="s">
        <v>743</v>
      </c>
      <c r="F193">
        <v>4</v>
      </c>
      <c r="G193">
        <v>1665065752.6875</v>
      </c>
      <c r="H193">
        <f t="shared" si="68"/>
        <v>1.3932299102993838E-3</v>
      </c>
      <c r="I193">
        <f t="shared" si="69"/>
        <v>1.3932299102993837</v>
      </c>
      <c r="J193">
        <f t="shared" si="70"/>
        <v>24.288215329788247</v>
      </c>
      <c r="K193">
        <f t="shared" si="71"/>
        <v>1140.78</v>
      </c>
      <c r="L193">
        <f t="shared" si="72"/>
        <v>558.06696737543564</v>
      </c>
      <c r="M193">
        <f t="shared" si="73"/>
        <v>56.451439415551668</v>
      </c>
      <c r="N193">
        <f t="shared" si="74"/>
        <v>115.3959593045565</v>
      </c>
      <c r="O193">
        <f t="shared" si="75"/>
        <v>7.0790526787462144E-2</v>
      </c>
      <c r="P193">
        <f t="shared" si="76"/>
        <v>2.7647624571949678</v>
      </c>
      <c r="Q193">
        <f t="shared" si="77"/>
        <v>6.9798773443430023E-2</v>
      </c>
      <c r="R193">
        <f t="shared" si="78"/>
        <v>4.3712180966756907E-2</v>
      </c>
      <c r="S193">
        <f t="shared" si="79"/>
        <v>194.43214798749676</v>
      </c>
      <c r="T193">
        <f t="shared" si="80"/>
        <v>34.834601185676313</v>
      </c>
      <c r="U193">
        <f t="shared" si="81"/>
        <v>33.863737499999999</v>
      </c>
      <c r="V193">
        <f t="shared" si="82"/>
        <v>5.3025331484516283</v>
      </c>
      <c r="W193">
        <f t="shared" si="83"/>
        <v>63.032750801278617</v>
      </c>
      <c r="X193">
        <f t="shared" si="84"/>
        <v>3.3699602095872998</v>
      </c>
      <c r="Y193">
        <f t="shared" si="85"/>
        <v>5.3463638612436064</v>
      </c>
      <c r="Z193">
        <f t="shared" si="86"/>
        <v>1.9325729388643285</v>
      </c>
      <c r="AA193">
        <f t="shared" si="87"/>
        <v>-61.441439044202824</v>
      </c>
      <c r="AB193">
        <f t="shared" si="88"/>
        <v>21.987309528283095</v>
      </c>
      <c r="AC193">
        <f t="shared" si="89"/>
        <v>1.838126209076721</v>
      </c>
      <c r="AD193">
        <f t="shared" si="90"/>
        <v>156.81614468065379</v>
      </c>
      <c r="AE193">
        <f t="shared" si="91"/>
        <v>34.855336090278158</v>
      </c>
      <c r="AF193">
        <f t="shared" si="92"/>
        <v>1.3924439273301377</v>
      </c>
      <c r="AG193">
        <f t="shared" si="93"/>
        <v>24.288215329788247</v>
      </c>
      <c r="AH193">
        <v>1213.493158112271</v>
      </c>
      <c r="AI193">
        <v>1183.2620000000011</v>
      </c>
      <c r="AJ193">
        <v>1.748509472284751</v>
      </c>
      <c r="AK193">
        <v>66.416550813611067</v>
      </c>
      <c r="AL193">
        <f t="shared" si="94"/>
        <v>1.3932299102993837</v>
      </c>
      <c r="AM193">
        <v>32.068067397570559</v>
      </c>
      <c r="AN193">
        <v>33.311813939393922</v>
      </c>
      <c r="AO193">
        <v>-1.229860918376463E-4</v>
      </c>
      <c r="AP193">
        <v>79.004078207123655</v>
      </c>
      <c r="AQ193">
        <v>9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47101.586783723593</v>
      </c>
      <c r="AV193" t="s">
        <v>379</v>
      </c>
      <c r="AW193" t="s">
        <v>379</v>
      </c>
      <c r="AX193">
        <v>0</v>
      </c>
      <c r="AY193">
        <v>0</v>
      </c>
      <c r="AZ193">
        <v>261</v>
      </c>
      <c r="BA193">
        <v>1000</v>
      </c>
      <c r="BB193" t="s">
        <v>380</v>
      </c>
      <c r="BC193">
        <v>1176.155</v>
      </c>
      <c r="BD193">
        <v>1226.1110000000001</v>
      </c>
      <c r="BE193">
        <v>1216</v>
      </c>
      <c r="BF193">
        <v>1.4603136E-4</v>
      </c>
      <c r="BG193">
        <v>9.7405935999999986E-4</v>
      </c>
      <c r="BH193">
        <v>4.7597999359999997E-2</v>
      </c>
      <c r="BI193">
        <v>7.5799999999999999E-4</v>
      </c>
      <c r="BJ193">
        <f t="shared" si="98"/>
        <v>1200.0362500000001</v>
      </c>
      <c r="BK193">
        <f t="shared" si="99"/>
        <v>1009.5363372992213</v>
      </c>
      <c r="BL193">
        <f t="shared" si="100"/>
        <v>0.84125486817520823</v>
      </c>
      <c r="BM193">
        <f t="shared" si="101"/>
        <v>0.16202189557815169</v>
      </c>
      <c r="BN193">
        <v>6</v>
      </c>
      <c r="BO193">
        <v>0.5</v>
      </c>
      <c r="BP193" t="s">
        <v>381</v>
      </c>
      <c r="BQ193">
        <v>2</v>
      </c>
      <c r="BR193" t="b">
        <v>1</v>
      </c>
      <c r="BS193">
        <v>1665065752.6875</v>
      </c>
      <c r="BT193">
        <v>1140.78</v>
      </c>
      <c r="BU193">
        <v>1174.41875</v>
      </c>
      <c r="BV193">
        <v>33.314712499999999</v>
      </c>
      <c r="BW193">
        <v>32.072262499999987</v>
      </c>
      <c r="BX193">
        <v>1141.56</v>
      </c>
      <c r="BY193">
        <v>32.992662500000002</v>
      </c>
      <c r="BZ193">
        <v>650.03262500000005</v>
      </c>
      <c r="CA193">
        <v>101.05525</v>
      </c>
      <c r="CB193">
        <v>0.10006417500000001</v>
      </c>
      <c r="CC193">
        <v>34.011249999999997</v>
      </c>
      <c r="CD193">
        <v>999.9</v>
      </c>
      <c r="CE193">
        <v>33.863737499999999</v>
      </c>
      <c r="CF193">
        <v>0</v>
      </c>
      <c r="CG193">
        <v>0</v>
      </c>
      <c r="CH193">
        <v>8993.9862499999981</v>
      </c>
      <c r="CI193">
        <v>0</v>
      </c>
      <c r="CJ193">
        <v>2392.8537500000002</v>
      </c>
      <c r="CK193">
        <v>-33.640075000000003</v>
      </c>
      <c r="CL193">
        <v>1180.09375</v>
      </c>
      <c r="CM193">
        <v>1213.3325</v>
      </c>
      <c r="CN193">
        <v>1.2424375000000001</v>
      </c>
      <c r="CO193">
        <v>1174.41875</v>
      </c>
      <c r="CP193">
        <v>32.072262499999987</v>
      </c>
      <c r="CQ193">
        <v>3.3666274999999999</v>
      </c>
      <c r="CR193">
        <v>3.2410749999999999</v>
      </c>
      <c r="CS193">
        <v>25.961749999999999</v>
      </c>
      <c r="CT193">
        <v>25.321175</v>
      </c>
      <c r="CU193">
        <v>1200.0362500000001</v>
      </c>
      <c r="CV193">
        <v>0.95799374999999998</v>
      </c>
      <c r="CW193">
        <v>4.2006074999999997E-2</v>
      </c>
      <c r="CX193">
        <v>0</v>
      </c>
      <c r="CY193">
        <v>1032.6849999999999</v>
      </c>
      <c r="CZ193">
        <v>5.0001600000000002</v>
      </c>
      <c r="DA193">
        <v>16170.012500000001</v>
      </c>
      <c r="DB193">
        <v>9515.463749999999</v>
      </c>
      <c r="DC193">
        <v>47.296499999999988</v>
      </c>
      <c r="DD193">
        <v>49.311999999999998</v>
      </c>
      <c r="DE193">
        <v>48.382750000000001</v>
      </c>
      <c r="DF193">
        <v>48.234250000000003</v>
      </c>
      <c r="DG193">
        <v>49.054250000000003</v>
      </c>
      <c r="DH193">
        <v>1144.8399999999999</v>
      </c>
      <c r="DI193">
        <v>50.196250000000013</v>
      </c>
      <c r="DJ193">
        <v>0</v>
      </c>
      <c r="DK193">
        <v>2991.7999999523158</v>
      </c>
      <c r="DL193">
        <v>0</v>
      </c>
      <c r="DM193">
        <v>1031.5426923076921</v>
      </c>
      <c r="DN193">
        <v>12.63076924511561</v>
      </c>
      <c r="DO193">
        <v>-129.57948762660999</v>
      </c>
      <c r="DP193">
        <v>16175.52307692308</v>
      </c>
      <c r="DQ193">
        <v>15</v>
      </c>
      <c r="DR193">
        <v>1665062474.5</v>
      </c>
      <c r="DS193" t="s">
        <v>382</v>
      </c>
      <c r="DT193">
        <v>1665062474.5</v>
      </c>
      <c r="DU193">
        <v>1665062474.5</v>
      </c>
      <c r="DV193">
        <v>8</v>
      </c>
      <c r="DW193">
        <v>-4.1000000000000002E-2</v>
      </c>
      <c r="DX193">
        <v>-0.11700000000000001</v>
      </c>
      <c r="DY193">
        <v>-0.78400000000000003</v>
      </c>
      <c r="DZ193">
        <v>0.32200000000000001</v>
      </c>
      <c r="EA193">
        <v>415</v>
      </c>
      <c r="EB193">
        <v>32</v>
      </c>
      <c r="EC193">
        <v>0.34</v>
      </c>
      <c r="ED193">
        <v>0.23</v>
      </c>
      <c r="EE193">
        <v>-33.498392500000001</v>
      </c>
      <c r="EF193">
        <v>-1.259179362101265</v>
      </c>
      <c r="EG193">
        <v>0.1288127000483647</v>
      </c>
      <c r="EH193">
        <v>0</v>
      </c>
      <c r="EI193">
        <v>1030.8355882352939</v>
      </c>
      <c r="EJ193">
        <v>14.099770822903009</v>
      </c>
      <c r="EK193">
        <v>1.4021185465876631</v>
      </c>
      <c r="EL193">
        <v>0</v>
      </c>
      <c r="EM193">
        <v>1.23078775</v>
      </c>
      <c r="EN193">
        <v>0.14413789868667559</v>
      </c>
      <c r="EO193">
        <v>1.5432440585905391E-2</v>
      </c>
      <c r="EP193">
        <v>0</v>
      </c>
      <c r="EQ193">
        <v>0</v>
      </c>
      <c r="ER193">
        <v>3</v>
      </c>
      <c r="ES193" t="s">
        <v>400</v>
      </c>
      <c r="ET193">
        <v>3.3693900000000001</v>
      </c>
      <c r="EU193">
        <v>2.8936600000000001</v>
      </c>
      <c r="EV193">
        <v>0.197239</v>
      </c>
      <c r="EW193">
        <v>0.20346700000000001</v>
      </c>
      <c r="EX193">
        <v>0.138714</v>
      </c>
      <c r="EY193">
        <v>0.13764499999999999</v>
      </c>
      <c r="EZ193">
        <v>27722.2</v>
      </c>
      <c r="FA193">
        <v>23957.200000000001</v>
      </c>
      <c r="FB193">
        <v>30876.5</v>
      </c>
      <c r="FC193">
        <v>28042.7</v>
      </c>
      <c r="FD193">
        <v>35051.5</v>
      </c>
      <c r="FE193">
        <v>34146.400000000001</v>
      </c>
      <c r="FF193">
        <v>40264</v>
      </c>
      <c r="FG193">
        <v>39114.5</v>
      </c>
      <c r="FH193">
        <v>2.3081299999999998</v>
      </c>
      <c r="FI193">
        <v>2.17245</v>
      </c>
      <c r="FJ193">
        <v>0</v>
      </c>
      <c r="FK193">
        <v>7.5899099999999997E-2</v>
      </c>
      <c r="FL193">
        <v>999.9</v>
      </c>
      <c r="FM193">
        <v>32.644599999999997</v>
      </c>
      <c r="FN193">
        <v>58.5</v>
      </c>
      <c r="FO193">
        <v>38.799999999999997</v>
      </c>
      <c r="FP193">
        <v>40.241100000000003</v>
      </c>
      <c r="FQ193">
        <v>51.010899999999999</v>
      </c>
      <c r="FR193">
        <v>30.625</v>
      </c>
      <c r="FS193">
        <v>2</v>
      </c>
      <c r="FT193">
        <v>0.65304899999999999</v>
      </c>
      <c r="FU193">
        <v>1.15083</v>
      </c>
      <c r="FV193">
        <v>20.2043</v>
      </c>
      <c r="FW193">
        <v>5.2148899999999996</v>
      </c>
      <c r="FX193">
        <v>11.974</v>
      </c>
      <c r="FY193">
        <v>4.9902499999999996</v>
      </c>
      <c r="FZ193">
        <v>3.2924799999999999</v>
      </c>
      <c r="GA193">
        <v>9999</v>
      </c>
      <c r="GB193">
        <v>9999</v>
      </c>
      <c r="GC193">
        <v>9999</v>
      </c>
      <c r="GD193">
        <v>999.9</v>
      </c>
      <c r="GE193">
        <v>4.9713700000000003</v>
      </c>
      <c r="GF193">
        <v>1.8742399999999999</v>
      </c>
      <c r="GG193">
        <v>1.87052</v>
      </c>
      <c r="GH193">
        <v>1.87015</v>
      </c>
      <c r="GI193">
        <v>1.8747199999999999</v>
      </c>
      <c r="GJ193">
        <v>1.8714900000000001</v>
      </c>
      <c r="GK193">
        <v>1.8669100000000001</v>
      </c>
      <c r="GL193">
        <v>1.8778999999999999</v>
      </c>
      <c r="GM193">
        <v>0</v>
      </c>
      <c r="GN193">
        <v>0</v>
      </c>
      <c r="GO193">
        <v>0</v>
      </c>
      <c r="GP193">
        <v>0</v>
      </c>
      <c r="GQ193" t="s">
        <v>384</v>
      </c>
      <c r="GR193" t="s">
        <v>385</v>
      </c>
      <c r="GS193" t="s">
        <v>386</v>
      </c>
      <c r="GT193" t="s">
        <v>386</v>
      </c>
      <c r="GU193" t="s">
        <v>386</v>
      </c>
      <c r="GV193" t="s">
        <v>386</v>
      </c>
      <c r="GW193">
        <v>0</v>
      </c>
      <c r="GX193">
        <v>100</v>
      </c>
      <c r="GY193">
        <v>100</v>
      </c>
      <c r="GZ193">
        <v>-0.79</v>
      </c>
      <c r="HA193">
        <v>0.32200000000000001</v>
      </c>
      <c r="HB193">
        <v>-0.78395000000000437</v>
      </c>
      <c r="HC193">
        <v>0</v>
      </c>
      <c r="HD193">
        <v>0</v>
      </c>
      <c r="HE193">
        <v>0</v>
      </c>
      <c r="HF193">
        <v>0.32204000000000832</v>
      </c>
      <c r="HG193">
        <v>0</v>
      </c>
      <c r="HH193">
        <v>0</v>
      </c>
      <c r="HI193">
        <v>0</v>
      </c>
      <c r="HJ193">
        <v>-1</v>
      </c>
      <c r="HK193">
        <v>-1</v>
      </c>
      <c r="HL193">
        <v>-1</v>
      </c>
      <c r="HM193">
        <v>-1</v>
      </c>
      <c r="HN193">
        <v>54.7</v>
      </c>
      <c r="HO193">
        <v>54.7</v>
      </c>
      <c r="HP193">
        <v>3.10791</v>
      </c>
      <c r="HQ193">
        <v>2.5402800000000001</v>
      </c>
      <c r="HR193">
        <v>2.1484399999999999</v>
      </c>
      <c r="HS193">
        <v>2.5805699999999998</v>
      </c>
      <c r="HT193">
        <v>2.5451700000000002</v>
      </c>
      <c r="HU193">
        <v>2.2607400000000002</v>
      </c>
      <c r="HV193">
        <v>42.966000000000001</v>
      </c>
      <c r="HW193">
        <v>13.8606</v>
      </c>
      <c r="HX193">
        <v>18</v>
      </c>
      <c r="HY193">
        <v>694.80600000000004</v>
      </c>
      <c r="HZ193">
        <v>717.78</v>
      </c>
      <c r="IA193">
        <v>31.0014</v>
      </c>
      <c r="IB193">
        <v>35.684399999999997</v>
      </c>
      <c r="IC193">
        <v>29.9999</v>
      </c>
      <c r="ID193">
        <v>35.525799999999997</v>
      </c>
      <c r="IE193">
        <v>35.487499999999997</v>
      </c>
      <c r="IF193">
        <v>62.314799999999998</v>
      </c>
      <c r="IG193">
        <v>25.830400000000001</v>
      </c>
      <c r="IH193">
        <v>62.028799999999997</v>
      </c>
      <c r="II193">
        <v>31</v>
      </c>
      <c r="IJ193">
        <v>1190.72</v>
      </c>
      <c r="IK193">
        <v>32.169699999999999</v>
      </c>
      <c r="IL193">
        <v>98.419200000000004</v>
      </c>
      <c r="IM193">
        <v>98.479900000000001</v>
      </c>
    </row>
    <row r="194" spans="1:247" x14ac:dyDescent="0.2">
      <c r="A194">
        <v>179</v>
      </c>
      <c r="B194">
        <v>1665065759</v>
      </c>
      <c r="C194">
        <v>710.40000009536743</v>
      </c>
      <c r="D194" t="s">
        <v>744</v>
      </c>
      <c r="E194" t="s">
        <v>745</v>
      </c>
      <c r="F194">
        <v>4</v>
      </c>
      <c r="G194">
        <v>1665065757</v>
      </c>
      <c r="H194">
        <f t="shared" si="68"/>
        <v>1.3606093084420883E-3</v>
      </c>
      <c r="I194">
        <f t="shared" si="69"/>
        <v>1.3606093084420883</v>
      </c>
      <c r="J194">
        <f t="shared" si="70"/>
        <v>24.570176557164071</v>
      </c>
      <c r="K194">
        <f t="shared" si="71"/>
        <v>1147.961428571429</v>
      </c>
      <c r="L194">
        <f t="shared" si="72"/>
        <v>543.76087709194917</v>
      </c>
      <c r="M194">
        <f t="shared" si="73"/>
        <v>55.003759970428796</v>
      </c>
      <c r="N194">
        <f t="shared" si="74"/>
        <v>116.12125390509874</v>
      </c>
      <c r="O194">
        <f t="shared" si="75"/>
        <v>6.891797818073607E-2</v>
      </c>
      <c r="P194">
        <f t="shared" si="76"/>
        <v>2.7701816123334178</v>
      </c>
      <c r="Q194">
        <f t="shared" si="77"/>
        <v>6.7979435297519319E-2</v>
      </c>
      <c r="R194">
        <f t="shared" si="78"/>
        <v>4.2570406551888061E-2</v>
      </c>
      <c r="S194">
        <f t="shared" si="79"/>
        <v>194.41586361243435</v>
      </c>
      <c r="T194">
        <f t="shared" si="80"/>
        <v>34.861085005811489</v>
      </c>
      <c r="U194">
        <f t="shared" si="81"/>
        <v>33.881599999999999</v>
      </c>
      <c r="V194">
        <f t="shared" si="82"/>
        <v>5.3078239875718811</v>
      </c>
      <c r="W194">
        <f t="shared" si="83"/>
        <v>62.967235925545083</v>
      </c>
      <c r="X194">
        <f t="shared" si="84"/>
        <v>3.3700629954238677</v>
      </c>
      <c r="Y194">
        <f t="shared" si="85"/>
        <v>5.3520897747659779</v>
      </c>
      <c r="Z194">
        <f t="shared" si="86"/>
        <v>1.9377609921480135</v>
      </c>
      <c r="AA194">
        <f t="shared" si="87"/>
        <v>-60.002870502296098</v>
      </c>
      <c r="AB194">
        <f t="shared" si="88"/>
        <v>22.229089969506678</v>
      </c>
      <c r="AC194">
        <f t="shared" si="89"/>
        <v>1.8550394342552436</v>
      </c>
      <c r="AD194">
        <f t="shared" si="90"/>
        <v>158.49712251390017</v>
      </c>
      <c r="AE194">
        <f t="shared" si="91"/>
        <v>34.905283345820422</v>
      </c>
      <c r="AF194">
        <f t="shared" si="92"/>
        <v>1.3479266023617174</v>
      </c>
      <c r="AG194">
        <f t="shared" si="93"/>
        <v>24.570176557164071</v>
      </c>
      <c r="AH194">
        <v>1220.4347343096181</v>
      </c>
      <c r="AI194">
        <v>1190.087393939393</v>
      </c>
      <c r="AJ194">
        <v>1.7102448436497071</v>
      </c>
      <c r="AK194">
        <v>66.416550813611067</v>
      </c>
      <c r="AL194">
        <f t="shared" si="94"/>
        <v>1.3606093084420883</v>
      </c>
      <c r="AM194">
        <v>32.107690849212908</v>
      </c>
      <c r="AN194">
        <v>33.32153393939393</v>
      </c>
      <c r="AO194">
        <v>5.2566981796159709E-5</v>
      </c>
      <c r="AP194">
        <v>79.004078207123655</v>
      </c>
      <c r="AQ194">
        <v>9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47247.181048277605</v>
      </c>
      <c r="AV194" t="s">
        <v>379</v>
      </c>
      <c r="AW194" t="s">
        <v>379</v>
      </c>
      <c r="AX194">
        <v>0</v>
      </c>
      <c r="AY194">
        <v>0</v>
      </c>
      <c r="AZ194">
        <v>261</v>
      </c>
      <c r="BA194">
        <v>1000</v>
      </c>
      <c r="BB194" t="s">
        <v>380</v>
      </c>
      <c r="BC194">
        <v>1176.155</v>
      </c>
      <c r="BD194">
        <v>1226.1110000000001</v>
      </c>
      <c r="BE194">
        <v>1216</v>
      </c>
      <c r="BF194">
        <v>1.4603136E-4</v>
      </c>
      <c r="BG194">
        <v>9.7405935999999986E-4</v>
      </c>
      <c r="BH194">
        <v>4.7597999359999997E-2</v>
      </c>
      <c r="BI194">
        <v>7.5799999999999999E-4</v>
      </c>
      <c r="BJ194">
        <f t="shared" si="98"/>
        <v>1199.9328571428571</v>
      </c>
      <c r="BK194">
        <f t="shared" si="99"/>
        <v>1009.4495997991887</v>
      </c>
      <c r="BL194">
        <f t="shared" si="100"/>
        <v>0.84125507005681521</v>
      </c>
      <c r="BM194">
        <f t="shared" si="101"/>
        <v>0.16202228520965345</v>
      </c>
      <c r="BN194">
        <v>6</v>
      </c>
      <c r="BO194">
        <v>0.5</v>
      </c>
      <c r="BP194" t="s">
        <v>381</v>
      </c>
      <c r="BQ194">
        <v>2</v>
      </c>
      <c r="BR194" t="b">
        <v>1</v>
      </c>
      <c r="BS194">
        <v>1665065757</v>
      </c>
      <c r="BT194">
        <v>1147.961428571429</v>
      </c>
      <c r="BU194">
        <v>1181.6099999999999</v>
      </c>
      <c r="BV194">
        <v>33.31605714285714</v>
      </c>
      <c r="BW194">
        <v>32.11327142857143</v>
      </c>
      <c r="BX194">
        <v>1148.744285714286</v>
      </c>
      <c r="BY194">
        <v>32.994057142857137</v>
      </c>
      <c r="BZ194">
        <v>650.00057142857145</v>
      </c>
      <c r="CA194">
        <v>101.05457142857141</v>
      </c>
      <c r="CB194">
        <v>9.9745271428571439E-2</v>
      </c>
      <c r="CC194">
        <v>34.030442857142859</v>
      </c>
      <c r="CD194">
        <v>999.89999999999986</v>
      </c>
      <c r="CE194">
        <v>33.881599999999999</v>
      </c>
      <c r="CF194">
        <v>0</v>
      </c>
      <c r="CG194">
        <v>0</v>
      </c>
      <c r="CH194">
        <v>9022.8571428571431</v>
      </c>
      <c r="CI194">
        <v>0</v>
      </c>
      <c r="CJ194">
        <v>2383.0757142857142</v>
      </c>
      <c r="CK194">
        <v>-33.649814285714292</v>
      </c>
      <c r="CL194">
        <v>1187.522857142857</v>
      </c>
      <c r="CM194">
        <v>1220.8142857142859</v>
      </c>
      <c r="CN194">
        <v>1.2028028571428571</v>
      </c>
      <c r="CO194">
        <v>1181.6099999999999</v>
      </c>
      <c r="CP194">
        <v>32.11327142857143</v>
      </c>
      <c r="CQ194">
        <v>3.3667357142857139</v>
      </c>
      <c r="CR194">
        <v>3.2451842857142861</v>
      </c>
      <c r="CS194">
        <v>25.96227142857143</v>
      </c>
      <c r="CT194">
        <v>25.342500000000001</v>
      </c>
      <c r="CU194">
        <v>1199.9328571428571</v>
      </c>
      <c r="CV194">
        <v>0.95798728571428582</v>
      </c>
      <c r="CW194">
        <v>4.2012814285714288E-2</v>
      </c>
      <c r="CX194">
        <v>0</v>
      </c>
      <c r="CY194">
        <v>1033.3814285714291</v>
      </c>
      <c r="CZ194">
        <v>5.0001600000000002</v>
      </c>
      <c r="DA194">
        <v>16157.94285714286</v>
      </c>
      <c r="DB194">
        <v>9514.6014285714282</v>
      </c>
      <c r="DC194">
        <v>47.294285714285721</v>
      </c>
      <c r="DD194">
        <v>49.348000000000013</v>
      </c>
      <c r="DE194">
        <v>48.392714285714291</v>
      </c>
      <c r="DF194">
        <v>48.25</v>
      </c>
      <c r="DG194">
        <v>49.061999999999998</v>
      </c>
      <c r="DH194">
        <v>1144.732857142857</v>
      </c>
      <c r="DI194">
        <v>50.2</v>
      </c>
      <c r="DJ194">
        <v>0</v>
      </c>
      <c r="DK194">
        <v>2996</v>
      </c>
      <c r="DL194">
        <v>0</v>
      </c>
      <c r="DM194">
        <v>1032.4688000000001</v>
      </c>
      <c r="DN194">
        <v>11.2184615347342</v>
      </c>
      <c r="DO194">
        <v>-52.23846188321334</v>
      </c>
      <c r="DP194">
        <v>16165.708000000001</v>
      </c>
      <c r="DQ194">
        <v>15</v>
      </c>
      <c r="DR194">
        <v>1665062474.5</v>
      </c>
      <c r="DS194" t="s">
        <v>382</v>
      </c>
      <c r="DT194">
        <v>1665062474.5</v>
      </c>
      <c r="DU194">
        <v>1665062474.5</v>
      </c>
      <c r="DV194">
        <v>8</v>
      </c>
      <c r="DW194">
        <v>-4.1000000000000002E-2</v>
      </c>
      <c r="DX194">
        <v>-0.11700000000000001</v>
      </c>
      <c r="DY194">
        <v>-0.78400000000000003</v>
      </c>
      <c r="DZ194">
        <v>0.32200000000000001</v>
      </c>
      <c r="EA194">
        <v>415</v>
      </c>
      <c r="EB194">
        <v>32</v>
      </c>
      <c r="EC194">
        <v>0.34</v>
      </c>
      <c r="ED194">
        <v>0.23</v>
      </c>
      <c r="EE194">
        <v>-33.558002500000001</v>
      </c>
      <c r="EF194">
        <v>-0.95471932457778008</v>
      </c>
      <c r="EG194">
        <v>0.10704068032178241</v>
      </c>
      <c r="EH194">
        <v>0</v>
      </c>
      <c r="EI194">
        <v>1031.634705882353</v>
      </c>
      <c r="EJ194">
        <v>12.288464479124769</v>
      </c>
      <c r="EK194">
        <v>1.2281483798412081</v>
      </c>
      <c r="EL194">
        <v>0</v>
      </c>
      <c r="EM194">
        <v>1.23021275</v>
      </c>
      <c r="EN194">
        <v>-4.5069793621028854E-3</v>
      </c>
      <c r="EO194">
        <v>1.6925456712818709E-2</v>
      </c>
      <c r="EP194">
        <v>1</v>
      </c>
      <c r="EQ194">
        <v>1</v>
      </c>
      <c r="ER194">
        <v>3</v>
      </c>
      <c r="ES194" t="s">
        <v>391</v>
      </c>
      <c r="ET194">
        <v>3.36931</v>
      </c>
      <c r="EU194">
        <v>2.8937400000000002</v>
      </c>
      <c r="EV194">
        <v>0.197964</v>
      </c>
      <c r="EW194">
        <v>0.20419599999999999</v>
      </c>
      <c r="EX194">
        <v>0.13874700000000001</v>
      </c>
      <c r="EY194">
        <v>0.13774700000000001</v>
      </c>
      <c r="EZ194">
        <v>27696.7</v>
      </c>
      <c r="FA194">
        <v>23935.5</v>
      </c>
      <c r="FB194">
        <v>30876.1</v>
      </c>
      <c r="FC194">
        <v>28043.1</v>
      </c>
      <c r="FD194">
        <v>35049.800000000003</v>
      </c>
      <c r="FE194">
        <v>34142.400000000001</v>
      </c>
      <c r="FF194">
        <v>40263.599999999999</v>
      </c>
      <c r="FG194">
        <v>39114.5</v>
      </c>
      <c r="FH194">
        <v>2.3080699999999998</v>
      </c>
      <c r="FI194">
        <v>2.1724999999999999</v>
      </c>
      <c r="FJ194">
        <v>0</v>
      </c>
      <c r="FK194">
        <v>7.6338600000000006E-2</v>
      </c>
      <c r="FL194">
        <v>999.9</v>
      </c>
      <c r="FM194">
        <v>32.661799999999999</v>
      </c>
      <c r="FN194">
        <v>58.5</v>
      </c>
      <c r="FO194">
        <v>38.9</v>
      </c>
      <c r="FP194">
        <v>40.457099999999997</v>
      </c>
      <c r="FQ194">
        <v>51.010899999999999</v>
      </c>
      <c r="FR194">
        <v>30.813300000000002</v>
      </c>
      <c r="FS194">
        <v>2</v>
      </c>
      <c r="FT194">
        <v>0.65260700000000005</v>
      </c>
      <c r="FU194">
        <v>1.15787</v>
      </c>
      <c r="FV194">
        <v>20.203900000000001</v>
      </c>
      <c r="FW194">
        <v>5.2151899999999998</v>
      </c>
      <c r="FX194">
        <v>11.974</v>
      </c>
      <c r="FY194">
        <v>4.9903500000000003</v>
      </c>
      <c r="FZ194">
        <v>3.2926500000000001</v>
      </c>
      <c r="GA194">
        <v>9999</v>
      </c>
      <c r="GB194">
        <v>9999</v>
      </c>
      <c r="GC194">
        <v>9999</v>
      </c>
      <c r="GD194">
        <v>999.9</v>
      </c>
      <c r="GE194">
        <v>4.9714200000000002</v>
      </c>
      <c r="GF194">
        <v>1.8742399999999999</v>
      </c>
      <c r="GG194">
        <v>1.8705099999999999</v>
      </c>
      <c r="GH194">
        <v>1.87015</v>
      </c>
      <c r="GI194">
        <v>1.8747100000000001</v>
      </c>
      <c r="GJ194">
        <v>1.8714900000000001</v>
      </c>
      <c r="GK194">
        <v>1.8669100000000001</v>
      </c>
      <c r="GL194">
        <v>1.87791</v>
      </c>
      <c r="GM194">
        <v>0</v>
      </c>
      <c r="GN194">
        <v>0</v>
      </c>
      <c r="GO194">
        <v>0</v>
      </c>
      <c r="GP194">
        <v>0</v>
      </c>
      <c r="GQ194" t="s">
        <v>384</v>
      </c>
      <c r="GR194" t="s">
        <v>385</v>
      </c>
      <c r="GS194" t="s">
        <v>386</v>
      </c>
      <c r="GT194" t="s">
        <v>386</v>
      </c>
      <c r="GU194" t="s">
        <v>386</v>
      </c>
      <c r="GV194" t="s">
        <v>386</v>
      </c>
      <c r="GW194">
        <v>0</v>
      </c>
      <c r="GX194">
        <v>100</v>
      </c>
      <c r="GY194">
        <v>100</v>
      </c>
      <c r="GZ194">
        <v>-0.78</v>
      </c>
      <c r="HA194">
        <v>0.3221</v>
      </c>
      <c r="HB194">
        <v>-0.78395000000000437</v>
      </c>
      <c r="HC194">
        <v>0</v>
      </c>
      <c r="HD194">
        <v>0</v>
      </c>
      <c r="HE194">
        <v>0</v>
      </c>
      <c r="HF194">
        <v>0.32204000000000832</v>
      </c>
      <c r="HG194">
        <v>0</v>
      </c>
      <c r="HH194">
        <v>0</v>
      </c>
      <c r="HI194">
        <v>0</v>
      </c>
      <c r="HJ194">
        <v>-1</v>
      </c>
      <c r="HK194">
        <v>-1</v>
      </c>
      <c r="HL194">
        <v>-1</v>
      </c>
      <c r="HM194">
        <v>-1</v>
      </c>
      <c r="HN194">
        <v>54.7</v>
      </c>
      <c r="HO194">
        <v>54.7</v>
      </c>
      <c r="HP194">
        <v>3.12256</v>
      </c>
      <c r="HQ194">
        <v>2.5378400000000001</v>
      </c>
      <c r="HR194">
        <v>2.1484399999999999</v>
      </c>
      <c r="HS194">
        <v>2.5805699999999998</v>
      </c>
      <c r="HT194">
        <v>2.5451700000000002</v>
      </c>
      <c r="HU194">
        <v>2.2680699999999998</v>
      </c>
      <c r="HV194">
        <v>42.966000000000001</v>
      </c>
      <c r="HW194">
        <v>13.8606</v>
      </c>
      <c r="HX194">
        <v>18</v>
      </c>
      <c r="HY194">
        <v>694.76499999999999</v>
      </c>
      <c r="HZ194">
        <v>717.79499999999996</v>
      </c>
      <c r="IA194">
        <v>31.001799999999999</v>
      </c>
      <c r="IB194">
        <v>35.684399999999997</v>
      </c>
      <c r="IC194">
        <v>30</v>
      </c>
      <c r="ID194">
        <v>35.525799999999997</v>
      </c>
      <c r="IE194">
        <v>35.4846</v>
      </c>
      <c r="IF194">
        <v>62.601100000000002</v>
      </c>
      <c r="IG194">
        <v>25.830400000000001</v>
      </c>
      <c r="IH194">
        <v>62.028799999999997</v>
      </c>
      <c r="II194">
        <v>31</v>
      </c>
      <c r="IJ194">
        <v>1197.4000000000001</v>
      </c>
      <c r="IK194">
        <v>32.169699999999999</v>
      </c>
      <c r="IL194">
        <v>98.418099999999995</v>
      </c>
      <c r="IM194">
        <v>98.480500000000006</v>
      </c>
    </row>
    <row r="195" spans="1:247" x14ac:dyDescent="0.2">
      <c r="A195">
        <v>180</v>
      </c>
      <c r="B195">
        <v>1665065763</v>
      </c>
      <c r="C195">
        <v>714.40000009536743</v>
      </c>
      <c r="D195" t="s">
        <v>746</v>
      </c>
      <c r="E195" t="s">
        <v>747</v>
      </c>
      <c r="F195">
        <v>4</v>
      </c>
      <c r="G195">
        <v>1665065760.6875</v>
      </c>
      <c r="H195">
        <f t="shared" si="68"/>
        <v>1.3618773994193666E-3</v>
      </c>
      <c r="I195">
        <f t="shared" si="69"/>
        <v>1.3618773994193665</v>
      </c>
      <c r="J195">
        <f t="shared" si="70"/>
        <v>24.711834605439421</v>
      </c>
      <c r="K195">
        <f t="shared" si="71"/>
        <v>1154.04125</v>
      </c>
      <c r="L195">
        <f t="shared" si="72"/>
        <v>544.97287424428725</v>
      </c>
      <c r="M195">
        <f t="shared" si="73"/>
        <v>55.125854532561299</v>
      </c>
      <c r="N195">
        <f t="shared" si="74"/>
        <v>116.73518642610144</v>
      </c>
      <c r="O195">
        <f t="shared" si="75"/>
        <v>6.8758704390113515E-2</v>
      </c>
      <c r="P195">
        <f t="shared" si="76"/>
        <v>2.7673771734519503</v>
      </c>
      <c r="Q195">
        <f t="shared" si="77"/>
        <v>6.7823529981731495E-2</v>
      </c>
      <c r="R195">
        <f t="shared" si="78"/>
        <v>4.2472668264697831E-2</v>
      </c>
      <c r="S195">
        <f t="shared" si="79"/>
        <v>194.42977161246247</v>
      </c>
      <c r="T195">
        <f t="shared" si="80"/>
        <v>34.880684626309638</v>
      </c>
      <c r="U195">
        <f t="shared" si="81"/>
        <v>33.907512500000003</v>
      </c>
      <c r="V195">
        <f t="shared" si="82"/>
        <v>5.3155073823454702</v>
      </c>
      <c r="W195">
        <f t="shared" si="83"/>
        <v>62.928781265230995</v>
      </c>
      <c r="X195">
        <f t="shared" si="84"/>
        <v>3.3715930060314312</v>
      </c>
      <c r="Y195">
        <f t="shared" si="85"/>
        <v>5.3577916785340349</v>
      </c>
      <c r="Z195">
        <f t="shared" si="86"/>
        <v>1.943914376314039</v>
      </c>
      <c r="AA195">
        <f t="shared" si="87"/>
        <v>-60.058793314394066</v>
      </c>
      <c r="AB195">
        <f t="shared" si="88"/>
        <v>21.189396891823996</v>
      </c>
      <c r="AC195">
        <f t="shared" si="89"/>
        <v>1.7704573022240995</v>
      </c>
      <c r="AD195">
        <f t="shared" si="90"/>
        <v>157.33083249211649</v>
      </c>
      <c r="AE195">
        <f t="shared" si="91"/>
        <v>35.002391851463074</v>
      </c>
      <c r="AF195">
        <f t="shared" si="92"/>
        <v>1.3529983967530634</v>
      </c>
      <c r="AG195">
        <f t="shared" si="93"/>
        <v>24.711834605439421</v>
      </c>
      <c r="AH195">
        <v>1227.3852099884309</v>
      </c>
      <c r="AI195">
        <v>1196.926363636363</v>
      </c>
      <c r="AJ195">
        <v>1.704732254783526</v>
      </c>
      <c r="AK195">
        <v>66.416550813611067</v>
      </c>
      <c r="AL195">
        <f t="shared" si="94"/>
        <v>1.3618773994193665</v>
      </c>
      <c r="AM195">
        <v>32.124807466959737</v>
      </c>
      <c r="AN195">
        <v>33.339146060606048</v>
      </c>
      <c r="AO195">
        <v>1.714159946948372E-4</v>
      </c>
      <c r="AP195">
        <v>79.004078207123655</v>
      </c>
      <c r="AQ195">
        <v>9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47167.348307048807</v>
      </c>
      <c r="AV195" t="s">
        <v>379</v>
      </c>
      <c r="AW195" t="s">
        <v>379</v>
      </c>
      <c r="AX195">
        <v>0</v>
      </c>
      <c r="AY195">
        <v>0</v>
      </c>
      <c r="AZ195">
        <v>261</v>
      </c>
      <c r="BA195">
        <v>1000</v>
      </c>
      <c r="BB195" t="s">
        <v>380</v>
      </c>
      <c r="BC195">
        <v>1176.155</v>
      </c>
      <c r="BD195">
        <v>1226.1110000000001</v>
      </c>
      <c r="BE195">
        <v>1216</v>
      </c>
      <c r="BF195">
        <v>1.4603136E-4</v>
      </c>
      <c r="BG195">
        <v>9.7405935999999986E-4</v>
      </c>
      <c r="BH195">
        <v>4.7597999359999997E-2</v>
      </c>
      <c r="BI195">
        <v>7.5799999999999999E-4</v>
      </c>
      <c r="BJ195">
        <f t="shared" si="98"/>
        <v>1200.02</v>
      </c>
      <c r="BK195">
        <f t="shared" si="99"/>
        <v>1009.5227997992033</v>
      </c>
      <c r="BL195">
        <f t="shared" si="100"/>
        <v>0.84125497891635415</v>
      </c>
      <c r="BM195">
        <f t="shared" si="101"/>
        <v>0.16202210930856359</v>
      </c>
      <c r="BN195">
        <v>6</v>
      </c>
      <c r="BO195">
        <v>0.5</v>
      </c>
      <c r="BP195" t="s">
        <v>381</v>
      </c>
      <c r="BQ195">
        <v>2</v>
      </c>
      <c r="BR195" t="b">
        <v>1</v>
      </c>
      <c r="BS195">
        <v>1665065760.6875</v>
      </c>
      <c r="BT195">
        <v>1154.04125</v>
      </c>
      <c r="BU195">
        <v>1187.79125</v>
      </c>
      <c r="BV195">
        <v>33.331487500000001</v>
      </c>
      <c r="BW195">
        <v>32.1242375</v>
      </c>
      <c r="BX195">
        <v>1154.8275000000001</v>
      </c>
      <c r="BY195">
        <v>33.009450000000001</v>
      </c>
      <c r="BZ195">
        <v>650.02324999999996</v>
      </c>
      <c r="CA195">
        <v>101.053375</v>
      </c>
      <c r="CB195">
        <v>0.10001655</v>
      </c>
      <c r="CC195">
        <v>34.0495375</v>
      </c>
      <c r="CD195">
        <v>999.9</v>
      </c>
      <c r="CE195">
        <v>33.907512500000003</v>
      </c>
      <c r="CF195">
        <v>0</v>
      </c>
      <c r="CG195">
        <v>0</v>
      </c>
      <c r="CH195">
        <v>9008.0475000000006</v>
      </c>
      <c r="CI195">
        <v>0</v>
      </c>
      <c r="CJ195">
        <v>2373.6275000000001</v>
      </c>
      <c r="CK195">
        <v>-33.749650000000003</v>
      </c>
      <c r="CL195">
        <v>1193.83375</v>
      </c>
      <c r="CM195">
        <v>1227.2149999999999</v>
      </c>
      <c r="CN195">
        <v>1.2072512500000001</v>
      </c>
      <c r="CO195">
        <v>1187.79125</v>
      </c>
      <c r="CP195">
        <v>32.1242375</v>
      </c>
      <c r="CQ195">
        <v>3.36825625</v>
      </c>
      <c r="CR195">
        <v>3.2462599999999999</v>
      </c>
      <c r="CS195">
        <v>25.9699375</v>
      </c>
      <c r="CT195">
        <v>25.348062500000001</v>
      </c>
      <c r="CU195">
        <v>1200.02</v>
      </c>
      <c r="CV195">
        <v>0.95799049999999997</v>
      </c>
      <c r="CW195">
        <v>4.2009375000000002E-2</v>
      </c>
      <c r="CX195">
        <v>0</v>
      </c>
      <c r="CY195">
        <v>1034.2212500000001</v>
      </c>
      <c r="CZ195">
        <v>5.0001600000000002</v>
      </c>
      <c r="DA195">
        <v>16155.4625</v>
      </c>
      <c r="DB195">
        <v>9515.3025000000016</v>
      </c>
      <c r="DC195">
        <v>47.311999999999998</v>
      </c>
      <c r="DD195">
        <v>49.382624999999997</v>
      </c>
      <c r="DE195">
        <v>48.375</v>
      </c>
      <c r="DF195">
        <v>48.257750000000001</v>
      </c>
      <c r="DG195">
        <v>49.061999999999998</v>
      </c>
      <c r="DH195">
        <v>1144.82</v>
      </c>
      <c r="DI195">
        <v>50.2</v>
      </c>
      <c r="DJ195">
        <v>0</v>
      </c>
      <c r="DK195">
        <v>3000.2000000476842</v>
      </c>
      <c r="DL195">
        <v>0</v>
      </c>
      <c r="DM195">
        <v>1033.2119230769231</v>
      </c>
      <c r="DN195">
        <v>11.35623933263485</v>
      </c>
      <c r="DO195">
        <v>-85.928205442319509</v>
      </c>
      <c r="DP195">
        <v>16161.630769230769</v>
      </c>
      <c r="DQ195">
        <v>15</v>
      </c>
      <c r="DR195">
        <v>1665062474.5</v>
      </c>
      <c r="DS195" t="s">
        <v>382</v>
      </c>
      <c r="DT195">
        <v>1665062474.5</v>
      </c>
      <c r="DU195">
        <v>1665062474.5</v>
      </c>
      <c r="DV195">
        <v>8</v>
      </c>
      <c r="DW195">
        <v>-4.1000000000000002E-2</v>
      </c>
      <c r="DX195">
        <v>-0.11700000000000001</v>
      </c>
      <c r="DY195">
        <v>-0.78400000000000003</v>
      </c>
      <c r="DZ195">
        <v>0.32200000000000001</v>
      </c>
      <c r="EA195">
        <v>415</v>
      </c>
      <c r="EB195">
        <v>32</v>
      </c>
      <c r="EC195">
        <v>0.34</v>
      </c>
      <c r="ED195">
        <v>0.23</v>
      </c>
      <c r="EE195">
        <v>-33.628777499999998</v>
      </c>
      <c r="EF195">
        <v>-0.69457598499050988</v>
      </c>
      <c r="EG195">
        <v>7.7706413787730147E-2</v>
      </c>
      <c r="EH195">
        <v>0</v>
      </c>
      <c r="EI195">
        <v>1032.52205882353</v>
      </c>
      <c r="EJ195">
        <v>11.505729569428</v>
      </c>
      <c r="EK195">
        <v>1.146818564581684</v>
      </c>
      <c r="EL195">
        <v>0</v>
      </c>
      <c r="EM195">
        <v>1.2275180000000001</v>
      </c>
      <c r="EN195">
        <v>-0.12518679174484071</v>
      </c>
      <c r="EO195">
        <v>1.9590521330480198E-2</v>
      </c>
      <c r="EP195">
        <v>0</v>
      </c>
      <c r="EQ195">
        <v>0</v>
      </c>
      <c r="ER195">
        <v>3</v>
      </c>
      <c r="ES195" t="s">
        <v>400</v>
      </c>
      <c r="ET195">
        <v>3.3694000000000002</v>
      </c>
      <c r="EU195">
        <v>2.89385</v>
      </c>
      <c r="EV195">
        <v>0.198681</v>
      </c>
      <c r="EW195">
        <v>0.20492099999999999</v>
      </c>
      <c r="EX195">
        <v>0.138796</v>
      </c>
      <c r="EY195">
        <v>0.137741</v>
      </c>
      <c r="EZ195">
        <v>27671.5</v>
      </c>
      <c r="FA195">
        <v>23913.200000000001</v>
      </c>
      <c r="FB195">
        <v>30875.7</v>
      </c>
      <c r="FC195">
        <v>28042.5</v>
      </c>
      <c r="FD195">
        <v>35047.800000000003</v>
      </c>
      <c r="FE195">
        <v>34142.199999999997</v>
      </c>
      <c r="FF195">
        <v>40263.599999999999</v>
      </c>
      <c r="FG195">
        <v>39114</v>
      </c>
      <c r="FH195">
        <v>2.3081499999999999</v>
      </c>
      <c r="FI195">
        <v>2.1725699999999999</v>
      </c>
      <c r="FJ195">
        <v>0</v>
      </c>
      <c r="FK195">
        <v>7.6435500000000003E-2</v>
      </c>
      <c r="FL195">
        <v>999.9</v>
      </c>
      <c r="FM195">
        <v>32.6815</v>
      </c>
      <c r="FN195">
        <v>58.5</v>
      </c>
      <c r="FO195">
        <v>38.9</v>
      </c>
      <c r="FP195">
        <v>40.4602</v>
      </c>
      <c r="FQ195">
        <v>51.010899999999999</v>
      </c>
      <c r="FR195">
        <v>30.8614</v>
      </c>
      <c r="FS195">
        <v>2</v>
      </c>
      <c r="FT195">
        <v>0.652721</v>
      </c>
      <c r="FU195">
        <v>1.1663699999999999</v>
      </c>
      <c r="FV195">
        <v>20.2041</v>
      </c>
      <c r="FW195">
        <v>5.2148899999999996</v>
      </c>
      <c r="FX195">
        <v>11.974</v>
      </c>
      <c r="FY195">
        <v>4.9899500000000003</v>
      </c>
      <c r="FZ195">
        <v>3.2926500000000001</v>
      </c>
      <c r="GA195">
        <v>9999</v>
      </c>
      <c r="GB195">
        <v>9999</v>
      </c>
      <c r="GC195">
        <v>9999</v>
      </c>
      <c r="GD195">
        <v>999.9</v>
      </c>
      <c r="GE195">
        <v>4.9714099999999997</v>
      </c>
      <c r="GF195">
        <v>1.8742399999999999</v>
      </c>
      <c r="GG195">
        <v>1.87052</v>
      </c>
      <c r="GH195">
        <v>1.8701399999999999</v>
      </c>
      <c r="GI195">
        <v>1.8747</v>
      </c>
      <c r="GJ195">
        <v>1.8714900000000001</v>
      </c>
      <c r="GK195">
        <v>1.8669100000000001</v>
      </c>
      <c r="GL195">
        <v>1.8778999999999999</v>
      </c>
      <c r="GM195">
        <v>0</v>
      </c>
      <c r="GN195">
        <v>0</v>
      </c>
      <c r="GO195">
        <v>0</v>
      </c>
      <c r="GP195">
        <v>0</v>
      </c>
      <c r="GQ195" t="s">
        <v>384</v>
      </c>
      <c r="GR195" t="s">
        <v>385</v>
      </c>
      <c r="GS195" t="s">
        <v>386</v>
      </c>
      <c r="GT195" t="s">
        <v>386</v>
      </c>
      <c r="GU195" t="s">
        <v>386</v>
      </c>
      <c r="GV195" t="s">
        <v>386</v>
      </c>
      <c r="GW195">
        <v>0</v>
      </c>
      <c r="GX195">
        <v>100</v>
      </c>
      <c r="GY195">
        <v>100</v>
      </c>
      <c r="GZ195">
        <v>-0.78</v>
      </c>
      <c r="HA195">
        <v>0.32200000000000001</v>
      </c>
      <c r="HB195">
        <v>-0.78395000000000437</v>
      </c>
      <c r="HC195">
        <v>0</v>
      </c>
      <c r="HD195">
        <v>0</v>
      </c>
      <c r="HE195">
        <v>0</v>
      </c>
      <c r="HF195">
        <v>0.32204000000000832</v>
      </c>
      <c r="HG195">
        <v>0</v>
      </c>
      <c r="HH195">
        <v>0</v>
      </c>
      <c r="HI195">
        <v>0</v>
      </c>
      <c r="HJ195">
        <v>-1</v>
      </c>
      <c r="HK195">
        <v>-1</v>
      </c>
      <c r="HL195">
        <v>-1</v>
      </c>
      <c r="HM195">
        <v>-1</v>
      </c>
      <c r="HN195">
        <v>54.8</v>
      </c>
      <c r="HO195">
        <v>54.8</v>
      </c>
      <c r="HP195">
        <v>3.1359900000000001</v>
      </c>
      <c r="HQ195">
        <v>2.5329600000000001</v>
      </c>
      <c r="HR195">
        <v>2.1484399999999999</v>
      </c>
      <c r="HS195">
        <v>2.5805699999999998</v>
      </c>
      <c r="HT195">
        <v>2.5451700000000002</v>
      </c>
      <c r="HU195">
        <v>2.3144499999999999</v>
      </c>
      <c r="HV195">
        <v>42.966000000000001</v>
      </c>
      <c r="HW195">
        <v>13.8606</v>
      </c>
      <c r="HX195">
        <v>18</v>
      </c>
      <c r="HY195">
        <v>694.79300000000001</v>
      </c>
      <c r="HZ195">
        <v>717.86400000000003</v>
      </c>
      <c r="IA195">
        <v>31.002099999999999</v>
      </c>
      <c r="IB195">
        <v>35.684399999999997</v>
      </c>
      <c r="IC195">
        <v>30.0001</v>
      </c>
      <c r="ID195">
        <v>35.5227</v>
      </c>
      <c r="IE195">
        <v>35.484200000000001</v>
      </c>
      <c r="IF195">
        <v>62.886800000000001</v>
      </c>
      <c r="IG195">
        <v>25.830400000000001</v>
      </c>
      <c r="IH195">
        <v>62.028799999999997</v>
      </c>
      <c r="II195">
        <v>31</v>
      </c>
      <c r="IJ195">
        <v>1204.08</v>
      </c>
      <c r="IK195">
        <v>32.169699999999999</v>
      </c>
      <c r="IL195">
        <v>98.417599999999993</v>
      </c>
      <c r="IM195">
        <v>98.478899999999996</v>
      </c>
    </row>
    <row r="196" spans="1:247" x14ac:dyDescent="0.2">
      <c r="A196">
        <v>181</v>
      </c>
      <c r="B196">
        <v>1665065766.5</v>
      </c>
      <c r="C196">
        <v>717.90000009536743</v>
      </c>
      <c r="D196" t="s">
        <v>748</v>
      </c>
      <c r="E196" t="s">
        <v>749</v>
      </c>
      <c r="F196">
        <v>4</v>
      </c>
      <c r="G196">
        <v>1665065764.125</v>
      </c>
      <c r="H196">
        <f t="shared" si="68"/>
        <v>1.375060058846027E-3</v>
      </c>
      <c r="I196">
        <f t="shared" si="69"/>
        <v>1.3750600588460271</v>
      </c>
      <c r="J196">
        <f t="shared" si="70"/>
        <v>24.562752415033721</v>
      </c>
      <c r="K196">
        <f t="shared" si="71"/>
        <v>1159.7349999999999</v>
      </c>
      <c r="L196">
        <f t="shared" si="72"/>
        <v>557.73645162999799</v>
      </c>
      <c r="M196">
        <f t="shared" si="73"/>
        <v>56.416750687078746</v>
      </c>
      <c r="N196">
        <f t="shared" si="74"/>
        <v>117.31074805468242</v>
      </c>
      <c r="O196">
        <f t="shared" si="75"/>
        <v>6.9235270563450413E-2</v>
      </c>
      <c r="P196">
        <f t="shared" si="76"/>
        <v>2.7668857815145702</v>
      </c>
      <c r="Q196">
        <f t="shared" si="77"/>
        <v>6.8287018345948663E-2</v>
      </c>
      <c r="R196">
        <f t="shared" si="78"/>
        <v>4.2763501145327509E-2</v>
      </c>
      <c r="S196">
        <f t="shared" si="79"/>
        <v>194.4351581124734</v>
      </c>
      <c r="T196">
        <f t="shared" si="80"/>
        <v>34.895933461603875</v>
      </c>
      <c r="U196">
        <f t="shared" si="81"/>
        <v>33.929950000000012</v>
      </c>
      <c r="V196">
        <f t="shared" si="82"/>
        <v>5.3221682060562374</v>
      </c>
      <c r="W196">
        <f t="shared" si="83"/>
        <v>62.886594490635652</v>
      </c>
      <c r="X196">
        <f t="shared" si="84"/>
        <v>3.3728452192670133</v>
      </c>
      <c r="Y196">
        <f t="shared" si="85"/>
        <v>5.363377118106242</v>
      </c>
      <c r="Z196">
        <f t="shared" si="86"/>
        <v>1.9493229867892241</v>
      </c>
      <c r="AA196">
        <f t="shared" si="87"/>
        <v>-60.640148595109792</v>
      </c>
      <c r="AB196">
        <f t="shared" si="88"/>
        <v>20.626253078133345</v>
      </c>
      <c r="AC196">
        <f t="shared" si="89"/>
        <v>1.7240568968412195</v>
      </c>
      <c r="AD196">
        <f t="shared" si="90"/>
        <v>156.14531949233819</v>
      </c>
      <c r="AE196">
        <f t="shared" si="91"/>
        <v>35.040073196566517</v>
      </c>
      <c r="AF196">
        <f t="shared" si="92"/>
        <v>1.3695538290591791</v>
      </c>
      <c r="AG196">
        <f t="shared" si="93"/>
        <v>24.562752415033721</v>
      </c>
      <c r="AH196">
        <v>1233.432175661904</v>
      </c>
      <c r="AI196">
        <v>1202.9927272727271</v>
      </c>
      <c r="AJ196">
        <v>1.7354209826009981</v>
      </c>
      <c r="AK196">
        <v>66.416550813611067</v>
      </c>
      <c r="AL196">
        <f t="shared" si="94"/>
        <v>1.3750600588460271</v>
      </c>
      <c r="AM196">
        <v>32.122607543221598</v>
      </c>
      <c r="AN196">
        <v>33.348967272727258</v>
      </c>
      <c r="AO196">
        <v>1.085243762259265E-4</v>
      </c>
      <c r="AP196">
        <v>79.004078207123655</v>
      </c>
      <c r="AQ196">
        <v>9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47151.008240929594</v>
      </c>
      <c r="AV196" t="s">
        <v>379</v>
      </c>
      <c r="AW196" t="s">
        <v>379</v>
      </c>
      <c r="AX196">
        <v>0</v>
      </c>
      <c r="AY196">
        <v>0</v>
      </c>
      <c r="AZ196">
        <v>261</v>
      </c>
      <c r="BA196">
        <v>1000</v>
      </c>
      <c r="BB196" t="s">
        <v>380</v>
      </c>
      <c r="BC196">
        <v>1176.155</v>
      </c>
      <c r="BD196">
        <v>1226.1110000000001</v>
      </c>
      <c r="BE196">
        <v>1216</v>
      </c>
      <c r="BF196">
        <v>1.4603136E-4</v>
      </c>
      <c r="BG196">
        <v>9.7405935999999986E-4</v>
      </c>
      <c r="BH196">
        <v>4.7597999359999997E-2</v>
      </c>
      <c r="BI196">
        <v>7.5799999999999999E-4</v>
      </c>
      <c r="BJ196">
        <f t="shared" si="98"/>
        <v>1200.05375</v>
      </c>
      <c r="BK196">
        <f t="shared" si="99"/>
        <v>1009.551149799209</v>
      </c>
      <c r="BL196">
        <f t="shared" si="100"/>
        <v>0.84125494362165776</v>
      </c>
      <c r="BM196">
        <f t="shared" si="101"/>
        <v>0.16202204118979954</v>
      </c>
      <c r="BN196">
        <v>6</v>
      </c>
      <c r="BO196">
        <v>0.5</v>
      </c>
      <c r="BP196" t="s">
        <v>381</v>
      </c>
      <c r="BQ196">
        <v>2</v>
      </c>
      <c r="BR196" t="b">
        <v>1</v>
      </c>
      <c r="BS196">
        <v>1665065764.125</v>
      </c>
      <c r="BT196">
        <v>1159.7349999999999</v>
      </c>
      <c r="BU196">
        <v>1193.54375</v>
      </c>
      <c r="BV196">
        <v>33.343975</v>
      </c>
      <c r="BW196">
        <v>32.122</v>
      </c>
      <c r="BX196">
        <v>1160.5225</v>
      </c>
      <c r="BY196">
        <v>33.021925000000003</v>
      </c>
      <c r="BZ196">
        <v>650.03987500000005</v>
      </c>
      <c r="CA196">
        <v>101.053</v>
      </c>
      <c r="CB196">
        <v>0.10006346250000001</v>
      </c>
      <c r="CC196">
        <v>34.068224999999998</v>
      </c>
      <c r="CD196">
        <v>999.9</v>
      </c>
      <c r="CE196">
        <v>33.929950000000012</v>
      </c>
      <c r="CF196">
        <v>0</v>
      </c>
      <c r="CG196">
        <v>0</v>
      </c>
      <c r="CH196">
        <v>9005.46875</v>
      </c>
      <c r="CI196">
        <v>0</v>
      </c>
      <c r="CJ196">
        <v>2364.645</v>
      </c>
      <c r="CK196">
        <v>-33.8078875</v>
      </c>
      <c r="CL196">
        <v>1199.7425000000001</v>
      </c>
      <c r="CM196">
        <v>1233.15625</v>
      </c>
      <c r="CN196">
        <v>1.2219675000000001</v>
      </c>
      <c r="CO196">
        <v>1193.54375</v>
      </c>
      <c r="CP196">
        <v>32.122</v>
      </c>
      <c r="CQ196">
        <v>3.36951</v>
      </c>
      <c r="CR196">
        <v>3.2460249999999999</v>
      </c>
      <c r="CS196">
        <v>25.976199999999999</v>
      </c>
      <c r="CT196">
        <v>25.346837499999999</v>
      </c>
      <c r="CU196">
        <v>1200.05375</v>
      </c>
      <c r="CV196">
        <v>0.95799174999999992</v>
      </c>
      <c r="CW196">
        <v>4.2008037499999998E-2</v>
      </c>
      <c r="CX196">
        <v>0</v>
      </c>
      <c r="CY196">
        <v>1034.8812499999999</v>
      </c>
      <c r="CZ196">
        <v>5.0001600000000002</v>
      </c>
      <c r="DA196">
        <v>16142.924999999999</v>
      </c>
      <c r="DB196">
        <v>9515.5887500000008</v>
      </c>
      <c r="DC196">
        <v>47.311999999999998</v>
      </c>
      <c r="DD196">
        <v>49.382750000000001</v>
      </c>
      <c r="DE196">
        <v>48.405999999999999</v>
      </c>
      <c r="DF196">
        <v>48.257750000000001</v>
      </c>
      <c r="DG196">
        <v>49.061999999999998</v>
      </c>
      <c r="DH196">
        <v>1144.85375</v>
      </c>
      <c r="DI196">
        <v>50.2</v>
      </c>
      <c r="DJ196">
        <v>0</v>
      </c>
      <c r="DK196">
        <v>3003.7999999523158</v>
      </c>
      <c r="DL196">
        <v>0</v>
      </c>
      <c r="DM196">
        <v>1033.9226923076919</v>
      </c>
      <c r="DN196">
        <v>11.394529928338979</v>
      </c>
      <c r="DO196">
        <v>-167.62393169538021</v>
      </c>
      <c r="DP196">
        <v>16153.969230769229</v>
      </c>
      <c r="DQ196">
        <v>15</v>
      </c>
      <c r="DR196">
        <v>1665062474.5</v>
      </c>
      <c r="DS196" t="s">
        <v>382</v>
      </c>
      <c r="DT196">
        <v>1665062474.5</v>
      </c>
      <c r="DU196">
        <v>1665062474.5</v>
      </c>
      <c r="DV196">
        <v>8</v>
      </c>
      <c r="DW196">
        <v>-4.1000000000000002E-2</v>
      </c>
      <c r="DX196">
        <v>-0.11700000000000001</v>
      </c>
      <c r="DY196">
        <v>-0.78400000000000003</v>
      </c>
      <c r="DZ196">
        <v>0.32200000000000001</v>
      </c>
      <c r="EA196">
        <v>415</v>
      </c>
      <c r="EB196">
        <v>32</v>
      </c>
      <c r="EC196">
        <v>0.34</v>
      </c>
      <c r="ED196">
        <v>0.23</v>
      </c>
      <c r="EE196">
        <v>-33.686304999999997</v>
      </c>
      <c r="EF196">
        <v>-0.77885628517813288</v>
      </c>
      <c r="EG196">
        <v>8.5579705392107935E-2</v>
      </c>
      <c r="EH196">
        <v>0</v>
      </c>
      <c r="EI196">
        <v>1033.3367647058819</v>
      </c>
      <c r="EJ196">
        <v>11.58120703950207</v>
      </c>
      <c r="EK196">
        <v>1.152893343845699</v>
      </c>
      <c r="EL196">
        <v>0</v>
      </c>
      <c r="EM196">
        <v>1.22647975</v>
      </c>
      <c r="EN196">
        <v>-0.1400885178236424</v>
      </c>
      <c r="EO196">
        <v>1.9545640880705342E-2</v>
      </c>
      <c r="EP196">
        <v>0</v>
      </c>
      <c r="EQ196">
        <v>0</v>
      </c>
      <c r="ER196">
        <v>3</v>
      </c>
      <c r="ES196" t="s">
        <v>400</v>
      </c>
      <c r="ET196">
        <v>3.3694500000000001</v>
      </c>
      <c r="EU196">
        <v>2.89357</v>
      </c>
      <c r="EV196">
        <v>0.19931699999999999</v>
      </c>
      <c r="EW196">
        <v>0.20554900000000001</v>
      </c>
      <c r="EX196">
        <v>0.13882</v>
      </c>
      <c r="EY196">
        <v>0.13773099999999999</v>
      </c>
      <c r="EZ196">
        <v>27649.9</v>
      </c>
      <c r="FA196">
        <v>23894.2</v>
      </c>
      <c r="FB196">
        <v>30876.2</v>
      </c>
      <c r="FC196">
        <v>28042.5</v>
      </c>
      <c r="FD196">
        <v>35047.300000000003</v>
      </c>
      <c r="FE196">
        <v>34142.400000000001</v>
      </c>
      <c r="FF196">
        <v>40264.1</v>
      </c>
      <c r="FG196">
        <v>39113.800000000003</v>
      </c>
      <c r="FH196">
        <v>2.3081499999999999</v>
      </c>
      <c r="FI196">
        <v>2.1726299999999998</v>
      </c>
      <c r="FJ196">
        <v>0</v>
      </c>
      <c r="FK196">
        <v>7.7016699999999993E-2</v>
      </c>
      <c r="FL196">
        <v>999.9</v>
      </c>
      <c r="FM196">
        <v>32.701999999999998</v>
      </c>
      <c r="FN196">
        <v>58.5</v>
      </c>
      <c r="FO196">
        <v>38.9</v>
      </c>
      <c r="FP196">
        <v>40.457799999999999</v>
      </c>
      <c r="FQ196">
        <v>50.560899999999997</v>
      </c>
      <c r="FR196">
        <v>30.584900000000001</v>
      </c>
      <c r="FS196">
        <v>2</v>
      </c>
      <c r="FT196">
        <v>0.65268300000000001</v>
      </c>
      <c r="FU196">
        <v>1.17438</v>
      </c>
      <c r="FV196">
        <v>20.203900000000001</v>
      </c>
      <c r="FW196">
        <v>5.2151899999999998</v>
      </c>
      <c r="FX196">
        <v>11.974</v>
      </c>
      <c r="FY196">
        <v>4.9900500000000001</v>
      </c>
      <c r="FZ196">
        <v>3.2926500000000001</v>
      </c>
      <c r="GA196">
        <v>9999</v>
      </c>
      <c r="GB196">
        <v>9999</v>
      </c>
      <c r="GC196">
        <v>9999</v>
      </c>
      <c r="GD196">
        <v>999.9</v>
      </c>
      <c r="GE196">
        <v>4.9714200000000002</v>
      </c>
      <c r="GF196">
        <v>1.8742399999999999</v>
      </c>
      <c r="GG196">
        <v>1.87053</v>
      </c>
      <c r="GH196">
        <v>1.8701399999999999</v>
      </c>
      <c r="GI196">
        <v>1.8747100000000001</v>
      </c>
      <c r="GJ196">
        <v>1.87148</v>
      </c>
      <c r="GK196">
        <v>1.8669199999999999</v>
      </c>
      <c r="GL196">
        <v>1.87791</v>
      </c>
      <c r="GM196">
        <v>0</v>
      </c>
      <c r="GN196">
        <v>0</v>
      </c>
      <c r="GO196">
        <v>0</v>
      </c>
      <c r="GP196">
        <v>0</v>
      </c>
      <c r="GQ196" t="s">
        <v>384</v>
      </c>
      <c r="GR196" t="s">
        <v>385</v>
      </c>
      <c r="GS196" t="s">
        <v>386</v>
      </c>
      <c r="GT196" t="s">
        <v>386</v>
      </c>
      <c r="GU196" t="s">
        <v>386</v>
      </c>
      <c r="GV196" t="s">
        <v>386</v>
      </c>
      <c r="GW196">
        <v>0</v>
      </c>
      <c r="GX196">
        <v>100</v>
      </c>
      <c r="GY196">
        <v>100</v>
      </c>
      <c r="GZ196">
        <v>-0.79</v>
      </c>
      <c r="HA196">
        <v>0.32200000000000001</v>
      </c>
      <c r="HB196">
        <v>-0.78395000000000437</v>
      </c>
      <c r="HC196">
        <v>0</v>
      </c>
      <c r="HD196">
        <v>0</v>
      </c>
      <c r="HE196">
        <v>0</v>
      </c>
      <c r="HF196">
        <v>0.32204000000000832</v>
      </c>
      <c r="HG196">
        <v>0</v>
      </c>
      <c r="HH196">
        <v>0</v>
      </c>
      <c r="HI196">
        <v>0</v>
      </c>
      <c r="HJ196">
        <v>-1</v>
      </c>
      <c r="HK196">
        <v>-1</v>
      </c>
      <c r="HL196">
        <v>-1</v>
      </c>
      <c r="HM196">
        <v>-1</v>
      </c>
      <c r="HN196">
        <v>54.9</v>
      </c>
      <c r="HO196">
        <v>54.9</v>
      </c>
      <c r="HP196">
        <v>3.15063</v>
      </c>
      <c r="HQ196">
        <v>2.5329600000000001</v>
      </c>
      <c r="HR196">
        <v>2.1484399999999999</v>
      </c>
      <c r="HS196">
        <v>2.5817899999999998</v>
      </c>
      <c r="HT196">
        <v>2.5451700000000002</v>
      </c>
      <c r="HU196">
        <v>2.2961399999999998</v>
      </c>
      <c r="HV196">
        <v>42.966000000000001</v>
      </c>
      <c r="HW196">
        <v>13.8781</v>
      </c>
      <c r="HX196">
        <v>18</v>
      </c>
      <c r="HY196">
        <v>694.79</v>
      </c>
      <c r="HZ196">
        <v>717.91300000000001</v>
      </c>
      <c r="IA196">
        <v>31.002400000000002</v>
      </c>
      <c r="IB196">
        <v>35.684399999999997</v>
      </c>
      <c r="IC196">
        <v>30.0001</v>
      </c>
      <c r="ID196">
        <v>35.522599999999997</v>
      </c>
      <c r="IE196">
        <v>35.484099999999998</v>
      </c>
      <c r="IF196">
        <v>63.113500000000002</v>
      </c>
      <c r="IG196">
        <v>25.830400000000001</v>
      </c>
      <c r="IH196">
        <v>62.028799999999997</v>
      </c>
      <c r="II196">
        <v>31</v>
      </c>
      <c r="IJ196">
        <v>1210.76</v>
      </c>
      <c r="IK196">
        <v>32.169699999999999</v>
      </c>
      <c r="IL196">
        <v>98.418899999999994</v>
      </c>
      <c r="IM196">
        <v>98.4786</v>
      </c>
    </row>
    <row r="197" spans="1:247" x14ac:dyDescent="0.2">
      <c r="A197">
        <v>182</v>
      </c>
      <c r="B197">
        <v>1665065771</v>
      </c>
      <c r="C197">
        <v>722.40000009536743</v>
      </c>
      <c r="D197" t="s">
        <v>750</v>
      </c>
      <c r="E197" t="s">
        <v>751</v>
      </c>
      <c r="F197">
        <v>4</v>
      </c>
      <c r="G197">
        <v>1665065768.75</v>
      </c>
      <c r="H197">
        <f t="shared" si="68"/>
        <v>1.3868689481106168E-3</v>
      </c>
      <c r="I197">
        <f t="shared" si="69"/>
        <v>1.3868689481106169</v>
      </c>
      <c r="J197">
        <f t="shared" si="70"/>
        <v>24.686597223568011</v>
      </c>
      <c r="K197">
        <f t="shared" si="71"/>
        <v>1167.4124999999999</v>
      </c>
      <c r="L197">
        <f t="shared" si="72"/>
        <v>564.25993895820432</v>
      </c>
      <c r="M197">
        <f t="shared" si="73"/>
        <v>57.076060498086804</v>
      </c>
      <c r="N197">
        <f t="shared" si="74"/>
        <v>118.08619020383485</v>
      </c>
      <c r="O197">
        <f t="shared" si="75"/>
        <v>6.9492734799393788E-2</v>
      </c>
      <c r="P197">
        <f t="shared" si="76"/>
        <v>2.7641485440434788</v>
      </c>
      <c r="Q197">
        <f t="shared" si="77"/>
        <v>6.8536537504341466E-2</v>
      </c>
      <c r="R197">
        <f t="shared" si="78"/>
        <v>4.2920150327802713E-2</v>
      </c>
      <c r="S197">
        <f t="shared" si="79"/>
        <v>194.43263698745847</v>
      </c>
      <c r="T197">
        <f t="shared" si="80"/>
        <v>34.921769381705353</v>
      </c>
      <c r="U197">
        <f t="shared" si="81"/>
        <v>33.964862500000002</v>
      </c>
      <c r="V197">
        <f t="shared" si="82"/>
        <v>5.3325468075536646</v>
      </c>
      <c r="W197">
        <f t="shared" si="83"/>
        <v>62.80464796638546</v>
      </c>
      <c r="X197">
        <f t="shared" si="84"/>
        <v>3.3737755463159811</v>
      </c>
      <c r="Y197">
        <f t="shared" si="85"/>
        <v>5.3718564717084405</v>
      </c>
      <c r="Z197">
        <f t="shared" si="86"/>
        <v>1.9587712612376835</v>
      </c>
      <c r="AA197">
        <f t="shared" si="87"/>
        <v>-61.1609206116782</v>
      </c>
      <c r="AB197">
        <f t="shared" si="88"/>
        <v>19.626036239561628</v>
      </c>
      <c r="AC197">
        <f t="shared" si="89"/>
        <v>1.642585207504359</v>
      </c>
      <c r="AD197">
        <f t="shared" si="90"/>
        <v>154.54033782284625</v>
      </c>
      <c r="AE197">
        <f t="shared" si="91"/>
        <v>34.981022247728177</v>
      </c>
      <c r="AF197">
        <f t="shared" si="92"/>
        <v>1.3832826252872941</v>
      </c>
      <c r="AG197">
        <f t="shared" si="93"/>
        <v>24.686597223568011</v>
      </c>
      <c r="AH197">
        <v>1241.086122726404</v>
      </c>
      <c r="AI197">
        <v>1210.669151515151</v>
      </c>
      <c r="AJ197">
        <v>1.7008317750426121</v>
      </c>
      <c r="AK197">
        <v>66.416550813611067</v>
      </c>
      <c r="AL197">
        <f t="shared" si="94"/>
        <v>1.3868689481106169</v>
      </c>
      <c r="AM197">
        <v>32.119588565550842</v>
      </c>
      <c r="AN197">
        <v>33.356733939393941</v>
      </c>
      <c r="AO197">
        <v>5.4665474369349282E-5</v>
      </c>
      <c r="AP197">
        <v>79.004078207123655</v>
      </c>
      <c r="AQ197">
        <v>9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47071.664452923367</v>
      </c>
      <c r="AV197" t="s">
        <v>379</v>
      </c>
      <c r="AW197" t="s">
        <v>379</v>
      </c>
      <c r="AX197">
        <v>0</v>
      </c>
      <c r="AY197">
        <v>0</v>
      </c>
      <c r="AZ197">
        <v>261</v>
      </c>
      <c r="BA197">
        <v>1000</v>
      </c>
      <c r="BB197" t="s">
        <v>380</v>
      </c>
      <c r="BC197">
        <v>1176.155</v>
      </c>
      <c r="BD197">
        <v>1226.1110000000001</v>
      </c>
      <c r="BE197">
        <v>1216</v>
      </c>
      <c r="BF197">
        <v>1.4603136E-4</v>
      </c>
      <c r="BG197">
        <v>9.7405935999999986E-4</v>
      </c>
      <c r="BH197">
        <v>4.7597999359999997E-2</v>
      </c>
      <c r="BI197">
        <v>7.5799999999999999E-4</v>
      </c>
      <c r="BJ197">
        <f t="shared" si="98"/>
        <v>1200.0374999999999</v>
      </c>
      <c r="BK197">
        <f t="shared" si="99"/>
        <v>1009.5375372992011</v>
      </c>
      <c r="BL197">
        <f t="shared" si="100"/>
        <v>0.84125499186417185</v>
      </c>
      <c r="BM197">
        <f t="shared" si="101"/>
        <v>0.16202213429785192</v>
      </c>
      <c r="BN197">
        <v>6</v>
      </c>
      <c r="BO197">
        <v>0.5</v>
      </c>
      <c r="BP197" t="s">
        <v>381</v>
      </c>
      <c r="BQ197">
        <v>2</v>
      </c>
      <c r="BR197" t="b">
        <v>1</v>
      </c>
      <c r="BS197">
        <v>1665065768.75</v>
      </c>
      <c r="BT197">
        <v>1167.4124999999999</v>
      </c>
      <c r="BU197">
        <v>1201.1912500000001</v>
      </c>
      <c r="BV197">
        <v>33.353499999999997</v>
      </c>
      <c r="BW197">
        <v>32.119287500000013</v>
      </c>
      <c r="BX197">
        <v>1168.1949999999999</v>
      </c>
      <c r="BY197">
        <v>33.03145</v>
      </c>
      <c r="BZ197">
        <v>650.03975000000003</v>
      </c>
      <c r="CA197">
        <v>101.05200000000001</v>
      </c>
      <c r="CB197">
        <v>0.1000693875</v>
      </c>
      <c r="CC197">
        <v>34.096562499999997</v>
      </c>
      <c r="CD197">
        <v>999.9</v>
      </c>
      <c r="CE197">
        <v>33.964862500000002</v>
      </c>
      <c r="CF197">
        <v>0</v>
      </c>
      <c r="CG197">
        <v>0</v>
      </c>
      <c r="CH197">
        <v>8991.0149999999994</v>
      </c>
      <c r="CI197">
        <v>0</v>
      </c>
      <c r="CJ197">
        <v>2349.86</v>
      </c>
      <c r="CK197">
        <v>-33.779150000000001</v>
      </c>
      <c r="CL197">
        <v>1207.6937499999999</v>
      </c>
      <c r="CM197">
        <v>1241.0525</v>
      </c>
      <c r="CN197">
        <v>1.23419875</v>
      </c>
      <c r="CO197">
        <v>1201.1912500000001</v>
      </c>
      <c r="CP197">
        <v>32.119287500000013</v>
      </c>
      <c r="CQ197">
        <v>3.3704375</v>
      </c>
      <c r="CR197">
        <v>3.24571875</v>
      </c>
      <c r="CS197">
        <v>25.98085</v>
      </c>
      <c r="CT197">
        <v>25.3452625</v>
      </c>
      <c r="CU197">
        <v>1200.0374999999999</v>
      </c>
      <c r="CV197">
        <v>0.95799049999999997</v>
      </c>
      <c r="CW197">
        <v>4.2009375000000002E-2</v>
      </c>
      <c r="CX197">
        <v>0</v>
      </c>
      <c r="CY197">
        <v>1035.7950000000001</v>
      </c>
      <c r="CZ197">
        <v>5.0001600000000002</v>
      </c>
      <c r="DA197">
        <v>16107.362499999999</v>
      </c>
      <c r="DB197">
        <v>9515.4437500000004</v>
      </c>
      <c r="DC197">
        <v>47.311999999999998</v>
      </c>
      <c r="DD197">
        <v>49.429250000000003</v>
      </c>
      <c r="DE197">
        <v>48.375</v>
      </c>
      <c r="DF197">
        <v>48.273249999999997</v>
      </c>
      <c r="DG197">
        <v>49.030999999999999</v>
      </c>
      <c r="DH197">
        <v>1144.8362500000001</v>
      </c>
      <c r="DI197">
        <v>50.201250000000002</v>
      </c>
      <c r="DJ197">
        <v>0</v>
      </c>
      <c r="DK197">
        <v>3008</v>
      </c>
      <c r="DL197">
        <v>0</v>
      </c>
      <c r="DM197">
        <v>1034.8124</v>
      </c>
      <c r="DN197">
        <v>12.52692306699651</v>
      </c>
      <c r="DO197">
        <v>-289.18461484734928</v>
      </c>
      <c r="DP197">
        <v>16136.86</v>
      </c>
      <c r="DQ197">
        <v>15</v>
      </c>
      <c r="DR197">
        <v>1665062474.5</v>
      </c>
      <c r="DS197" t="s">
        <v>382</v>
      </c>
      <c r="DT197">
        <v>1665062474.5</v>
      </c>
      <c r="DU197">
        <v>1665062474.5</v>
      </c>
      <c r="DV197">
        <v>8</v>
      </c>
      <c r="DW197">
        <v>-4.1000000000000002E-2</v>
      </c>
      <c r="DX197">
        <v>-0.11700000000000001</v>
      </c>
      <c r="DY197">
        <v>-0.78400000000000003</v>
      </c>
      <c r="DZ197">
        <v>0.32200000000000001</v>
      </c>
      <c r="EA197">
        <v>415</v>
      </c>
      <c r="EB197">
        <v>32</v>
      </c>
      <c r="EC197">
        <v>0.34</v>
      </c>
      <c r="ED197">
        <v>0.23</v>
      </c>
      <c r="EE197">
        <v>-33.721375000000002</v>
      </c>
      <c r="EF197">
        <v>-0.6169666041274563</v>
      </c>
      <c r="EG197">
        <v>7.3843797132866817E-2</v>
      </c>
      <c r="EH197">
        <v>0</v>
      </c>
      <c r="EI197">
        <v>1034.039705882353</v>
      </c>
      <c r="EJ197">
        <v>11.967150502579329</v>
      </c>
      <c r="EK197">
        <v>1.1885420760057019</v>
      </c>
      <c r="EL197">
        <v>0</v>
      </c>
      <c r="EM197">
        <v>1.2229892499999999</v>
      </c>
      <c r="EN197">
        <v>-1.7262326454036182E-2</v>
      </c>
      <c r="EO197">
        <v>1.6183316314572229E-2</v>
      </c>
      <c r="EP197">
        <v>1</v>
      </c>
      <c r="EQ197">
        <v>1</v>
      </c>
      <c r="ER197">
        <v>3</v>
      </c>
      <c r="ES197" t="s">
        <v>391</v>
      </c>
      <c r="ET197">
        <v>3.3694000000000002</v>
      </c>
      <c r="EU197">
        <v>2.8937400000000002</v>
      </c>
      <c r="EV197">
        <v>0.20012199999999999</v>
      </c>
      <c r="EW197">
        <v>0.20635999999999999</v>
      </c>
      <c r="EX197">
        <v>0.13884199999999999</v>
      </c>
      <c r="EY197">
        <v>0.13772599999999999</v>
      </c>
      <c r="EZ197">
        <v>27621.599999999999</v>
      </c>
      <c r="FA197">
        <v>23869.5</v>
      </c>
      <c r="FB197">
        <v>30875.9</v>
      </c>
      <c r="FC197">
        <v>28042.400000000001</v>
      </c>
      <c r="FD197">
        <v>35046</v>
      </c>
      <c r="FE197">
        <v>34142.5</v>
      </c>
      <c r="FF197">
        <v>40263.699999999997</v>
      </c>
      <c r="FG197">
        <v>39113.699999999997</v>
      </c>
      <c r="FH197">
        <v>2.3081700000000001</v>
      </c>
      <c r="FI197">
        <v>2.1725500000000002</v>
      </c>
      <c r="FJ197">
        <v>0</v>
      </c>
      <c r="FK197">
        <v>7.7180600000000002E-2</v>
      </c>
      <c r="FL197">
        <v>999.9</v>
      </c>
      <c r="FM197">
        <v>32.731499999999997</v>
      </c>
      <c r="FN197">
        <v>58.4</v>
      </c>
      <c r="FO197">
        <v>38.799999999999997</v>
      </c>
      <c r="FP197">
        <v>40.176200000000001</v>
      </c>
      <c r="FQ197">
        <v>50.860900000000001</v>
      </c>
      <c r="FR197">
        <v>30.584900000000001</v>
      </c>
      <c r="FS197">
        <v>2</v>
      </c>
      <c r="FT197">
        <v>0.65276400000000001</v>
      </c>
      <c r="FU197">
        <v>1.18451</v>
      </c>
      <c r="FV197">
        <v>20.203900000000001</v>
      </c>
      <c r="FW197">
        <v>5.2145900000000003</v>
      </c>
      <c r="FX197">
        <v>11.974</v>
      </c>
      <c r="FY197">
        <v>4.9896500000000001</v>
      </c>
      <c r="FZ197">
        <v>3.2925300000000002</v>
      </c>
      <c r="GA197">
        <v>9999</v>
      </c>
      <c r="GB197">
        <v>9999</v>
      </c>
      <c r="GC197">
        <v>9999</v>
      </c>
      <c r="GD197">
        <v>999.9</v>
      </c>
      <c r="GE197">
        <v>4.9714</v>
      </c>
      <c r="GF197">
        <v>1.8742399999999999</v>
      </c>
      <c r="GG197">
        <v>1.8705400000000001</v>
      </c>
      <c r="GH197">
        <v>1.87015</v>
      </c>
      <c r="GI197">
        <v>1.8747100000000001</v>
      </c>
      <c r="GJ197">
        <v>1.8714900000000001</v>
      </c>
      <c r="GK197">
        <v>1.8669100000000001</v>
      </c>
      <c r="GL197">
        <v>1.8778999999999999</v>
      </c>
      <c r="GM197">
        <v>0</v>
      </c>
      <c r="GN197">
        <v>0</v>
      </c>
      <c r="GO197">
        <v>0</v>
      </c>
      <c r="GP197">
        <v>0</v>
      </c>
      <c r="GQ197" t="s">
        <v>384</v>
      </c>
      <c r="GR197" t="s">
        <v>385</v>
      </c>
      <c r="GS197" t="s">
        <v>386</v>
      </c>
      <c r="GT197" t="s">
        <v>386</v>
      </c>
      <c r="GU197" t="s">
        <v>386</v>
      </c>
      <c r="GV197" t="s">
        <v>386</v>
      </c>
      <c r="GW197">
        <v>0</v>
      </c>
      <c r="GX197">
        <v>100</v>
      </c>
      <c r="GY197">
        <v>100</v>
      </c>
      <c r="GZ197">
        <v>-0.79</v>
      </c>
      <c r="HA197">
        <v>0.3221</v>
      </c>
      <c r="HB197">
        <v>-0.78395000000000437</v>
      </c>
      <c r="HC197">
        <v>0</v>
      </c>
      <c r="HD197">
        <v>0</v>
      </c>
      <c r="HE197">
        <v>0</v>
      </c>
      <c r="HF197">
        <v>0.32204000000000832</v>
      </c>
      <c r="HG197">
        <v>0</v>
      </c>
      <c r="HH197">
        <v>0</v>
      </c>
      <c r="HI197">
        <v>0</v>
      </c>
      <c r="HJ197">
        <v>-1</v>
      </c>
      <c r="HK197">
        <v>-1</v>
      </c>
      <c r="HL197">
        <v>-1</v>
      </c>
      <c r="HM197">
        <v>-1</v>
      </c>
      <c r="HN197">
        <v>54.9</v>
      </c>
      <c r="HO197">
        <v>54.9</v>
      </c>
      <c r="HP197">
        <v>3.1652800000000001</v>
      </c>
      <c r="HQ197">
        <v>2.5329600000000001</v>
      </c>
      <c r="HR197">
        <v>2.1484399999999999</v>
      </c>
      <c r="HS197">
        <v>2.5793499999999998</v>
      </c>
      <c r="HT197">
        <v>2.5451700000000002</v>
      </c>
      <c r="HU197">
        <v>2.2863799999999999</v>
      </c>
      <c r="HV197">
        <v>42.966000000000001</v>
      </c>
      <c r="HW197">
        <v>13.851800000000001</v>
      </c>
      <c r="HX197">
        <v>18</v>
      </c>
      <c r="HY197">
        <v>694.81100000000004</v>
      </c>
      <c r="HZ197">
        <v>717.80100000000004</v>
      </c>
      <c r="IA197">
        <v>31.002500000000001</v>
      </c>
      <c r="IB197">
        <v>35.684399999999997</v>
      </c>
      <c r="IC197">
        <v>30</v>
      </c>
      <c r="ID197">
        <v>35.522599999999997</v>
      </c>
      <c r="IE197">
        <v>35.481000000000002</v>
      </c>
      <c r="IF197">
        <v>63.4604</v>
      </c>
      <c r="IG197">
        <v>25.830400000000001</v>
      </c>
      <c r="IH197">
        <v>62.028799999999997</v>
      </c>
      <c r="II197">
        <v>31</v>
      </c>
      <c r="IJ197">
        <v>1217.45</v>
      </c>
      <c r="IK197">
        <v>32.169699999999999</v>
      </c>
      <c r="IL197">
        <v>98.4178</v>
      </c>
      <c r="IM197">
        <v>98.478300000000004</v>
      </c>
    </row>
    <row r="198" spans="1:247" x14ac:dyDescent="0.2">
      <c r="A198">
        <v>183</v>
      </c>
      <c r="B198">
        <v>1665065775</v>
      </c>
      <c r="C198">
        <v>726.40000009536743</v>
      </c>
      <c r="D198" t="s">
        <v>752</v>
      </c>
      <c r="E198" t="s">
        <v>753</v>
      </c>
      <c r="F198">
        <v>4</v>
      </c>
      <c r="G198">
        <v>1665065773</v>
      </c>
      <c r="H198">
        <f t="shared" si="68"/>
        <v>1.395017294172782E-3</v>
      </c>
      <c r="I198">
        <f t="shared" si="69"/>
        <v>1.3950172941727819</v>
      </c>
      <c r="J198">
        <f t="shared" si="70"/>
        <v>24.753060900698326</v>
      </c>
      <c r="K198">
        <f t="shared" si="71"/>
        <v>1174.424285714286</v>
      </c>
      <c r="L198">
        <f t="shared" si="72"/>
        <v>569.90773061738025</v>
      </c>
      <c r="M198">
        <f t="shared" si="73"/>
        <v>57.647505657065679</v>
      </c>
      <c r="N198">
        <f t="shared" si="74"/>
        <v>118.79577520586966</v>
      </c>
      <c r="O198">
        <f t="shared" si="75"/>
        <v>6.9557587445133143E-2</v>
      </c>
      <c r="P198">
        <f t="shared" si="76"/>
        <v>2.7630538109684886</v>
      </c>
      <c r="Q198">
        <f t="shared" si="77"/>
        <v>6.8599243968731155E-2</v>
      </c>
      <c r="R198">
        <f t="shared" si="78"/>
        <v>4.2959530796168648E-2</v>
      </c>
      <c r="S198">
        <f t="shared" si="79"/>
        <v>194.42270361244817</v>
      </c>
      <c r="T198">
        <f t="shared" si="80"/>
        <v>34.942335741687167</v>
      </c>
      <c r="U198">
        <f t="shared" si="81"/>
        <v>33.99924285714286</v>
      </c>
      <c r="V198">
        <f t="shared" si="82"/>
        <v>5.3427844118662877</v>
      </c>
      <c r="W198">
        <f t="shared" si="83"/>
        <v>62.737511358387636</v>
      </c>
      <c r="X198">
        <f t="shared" si="84"/>
        <v>3.3744105714251753</v>
      </c>
      <c r="Y198">
        <f t="shared" si="85"/>
        <v>5.3786171914739755</v>
      </c>
      <c r="Z198">
        <f t="shared" si="86"/>
        <v>1.9683738404411124</v>
      </c>
      <c r="AA198">
        <f t="shared" si="87"/>
        <v>-61.520262673019687</v>
      </c>
      <c r="AB198">
        <f t="shared" si="88"/>
        <v>17.858386646024524</v>
      </c>
      <c r="AC198">
        <f t="shared" si="89"/>
        <v>1.4956514093815099</v>
      </c>
      <c r="AD198">
        <f t="shared" si="90"/>
        <v>152.25647899483451</v>
      </c>
      <c r="AE198">
        <f t="shared" si="91"/>
        <v>35.13625003021788</v>
      </c>
      <c r="AF198">
        <f t="shared" si="92"/>
        <v>1.394195236942354</v>
      </c>
      <c r="AG198">
        <f t="shared" si="93"/>
        <v>24.753060900698326</v>
      </c>
      <c r="AH198">
        <v>1248.0665491437089</v>
      </c>
      <c r="AI198">
        <v>1217.527696969697</v>
      </c>
      <c r="AJ198">
        <v>1.715436810589092</v>
      </c>
      <c r="AK198">
        <v>66.416550813611067</v>
      </c>
      <c r="AL198">
        <f t="shared" si="94"/>
        <v>1.3950172941727819</v>
      </c>
      <c r="AM198">
        <v>32.116558682161539</v>
      </c>
      <c r="AN198">
        <v>33.361052727272728</v>
      </c>
      <c r="AO198">
        <v>3.7548124072733167E-5</v>
      </c>
      <c r="AP198">
        <v>79.004078207123655</v>
      </c>
      <c r="AQ198">
        <v>9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47038.23081728453</v>
      </c>
      <c r="AV198" t="s">
        <v>379</v>
      </c>
      <c r="AW198" t="s">
        <v>379</v>
      </c>
      <c r="AX198">
        <v>0</v>
      </c>
      <c r="AY198">
        <v>0</v>
      </c>
      <c r="AZ198">
        <v>261</v>
      </c>
      <c r="BA198">
        <v>1000</v>
      </c>
      <c r="BB198" t="s">
        <v>380</v>
      </c>
      <c r="BC198">
        <v>1176.155</v>
      </c>
      <c r="BD198">
        <v>1226.1110000000001</v>
      </c>
      <c r="BE198">
        <v>1216</v>
      </c>
      <c r="BF198">
        <v>1.4603136E-4</v>
      </c>
      <c r="BG198">
        <v>9.7405935999999986E-4</v>
      </c>
      <c r="BH198">
        <v>4.7597999359999997E-2</v>
      </c>
      <c r="BI198">
        <v>7.5799999999999999E-4</v>
      </c>
      <c r="BJ198">
        <f t="shared" si="98"/>
        <v>1199.975714285714</v>
      </c>
      <c r="BK198">
        <f t="shared" si="99"/>
        <v>1009.4855997991957</v>
      </c>
      <c r="BL198">
        <f t="shared" si="100"/>
        <v>0.84125502523198348</v>
      </c>
      <c r="BM198">
        <f t="shared" si="101"/>
        <v>0.1620221986977281</v>
      </c>
      <c r="BN198">
        <v>6</v>
      </c>
      <c r="BO198">
        <v>0.5</v>
      </c>
      <c r="BP198" t="s">
        <v>381</v>
      </c>
      <c r="BQ198">
        <v>2</v>
      </c>
      <c r="BR198" t="b">
        <v>1</v>
      </c>
      <c r="BS198">
        <v>1665065773</v>
      </c>
      <c r="BT198">
        <v>1174.424285714286</v>
      </c>
      <c r="BU198">
        <v>1208.3671428571431</v>
      </c>
      <c r="BV198">
        <v>33.359685714285717</v>
      </c>
      <c r="BW198">
        <v>32.115742857142862</v>
      </c>
      <c r="BX198">
        <v>1175.208571428572</v>
      </c>
      <c r="BY198">
        <v>33.037642857142863</v>
      </c>
      <c r="BZ198">
        <v>650.03885714285718</v>
      </c>
      <c r="CA198">
        <v>101.0522857142857</v>
      </c>
      <c r="CB198">
        <v>0.1000632714285714</v>
      </c>
      <c r="CC198">
        <v>34.119128571428568</v>
      </c>
      <c r="CD198">
        <v>999.89999999999986</v>
      </c>
      <c r="CE198">
        <v>33.99924285714286</v>
      </c>
      <c r="CF198">
        <v>0</v>
      </c>
      <c r="CG198">
        <v>0</v>
      </c>
      <c r="CH198">
        <v>8985.1771428571428</v>
      </c>
      <c r="CI198">
        <v>0</v>
      </c>
      <c r="CJ198">
        <v>2335.4071428571428</v>
      </c>
      <c r="CK198">
        <v>-33.943099999999987</v>
      </c>
      <c r="CL198">
        <v>1214.9528571428571</v>
      </c>
      <c r="CM198">
        <v>1248.461428571429</v>
      </c>
      <c r="CN198">
        <v>1.2439257142857141</v>
      </c>
      <c r="CO198">
        <v>1208.3671428571431</v>
      </c>
      <c r="CP198">
        <v>32.115742857142862</v>
      </c>
      <c r="CQ198">
        <v>3.3710785714285709</v>
      </c>
      <c r="CR198">
        <v>3.2453785714285708</v>
      </c>
      <c r="CS198">
        <v>25.984071428571429</v>
      </c>
      <c r="CT198">
        <v>25.34347142857143</v>
      </c>
      <c r="CU198">
        <v>1199.975714285714</v>
      </c>
      <c r="CV198">
        <v>0.9579901428571429</v>
      </c>
      <c r="CW198">
        <v>4.2009757142857138E-2</v>
      </c>
      <c r="CX198">
        <v>0</v>
      </c>
      <c r="CY198">
        <v>1036.681428571429</v>
      </c>
      <c r="CZ198">
        <v>5.0001600000000002</v>
      </c>
      <c r="DA198">
        <v>16116.028571428569</v>
      </c>
      <c r="DB198">
        <v>9514.9528571428564</v>
      </c>
      <c r="DC198">
        <v>47.311999999999998</v>
      </c>
      <c r="DD198">
        <v>49.446000000000012</v>
      </c>
      <c r="DE198">
        <v>48.392714285714291</v>
      </c>
      <c r="DF198">
        <v>48.311999999999998</v>
      </c>
      <c r="DG198">
        <v>49.061999999999998</v>
      </c>
      <c r="DH198">
        <v>1144.775714285714</v>
      </c>
      <c r="DI198">
        <v>50.2</v>
      </c>
      <c r="DJ198">
        <v>0</v>
      </c>
      <c r="DK198">
        <v>3012.2000000476842</v>
      </c>
      <c r="DL198">
        <v>0</v>
      </c>
      <c r="DM198">
        <v>1035.628461538462</v>
      </c>
      <c r="DN198">
        <v>12.82666668290384</v>
      </c>
      <c r="DO198">
        <v>-209.89743598852701</v>
      </c>
      <c r="DP198">
        <v>16125.88846153846</v>
      </c>
      <c r="DQ198">
        <v>15</v>
      </c>
      <c r="DR198">
        <v>1665062474.5</v>
      </c>
      <c r="DS198" t="s">
        <v>382</v>
      </c>
      <c r="DT198">
        <v>1665062474.5</v>
      </c>
      <c r="DU198">
        <v>1665062474.5</v>
      </c>
      <c r="DV198">
        <v>8</v>
      </c>
      <c r="DW198">
        <v>-4.1000000000000002E-2</v>
      </c>
      <c r="DX198">
        <v>-0.11700000000000001</v>
      </c>
      <c r="DY198">
        <v>-0.78400000000000003</v>
      </c>
      <c r="DZ198">
        <v>0.32200000000000001</v>
      </c>
      <c r="EA198">
        <v>415</v>
      </c>
      <c r="EB198">
        <v>32</v>
      </c>
      <c r="EC198">
        <v>0.34</v>
      </c>
      <c r="ED198">
        <v>0.23</v>
      </c>
      <c r="EE198">
        <v>-33.759648780487808</v>
      </c>
      <c r="EF198">
        <v>-0.86104181184681261</v>
      </c>
      <c r="EG198">
        <v>9.3976131172868099E-2</v>
      </c>
      <c r="EH198">
        <v>0</v>
      </c>
      <c r="EI198">
        <v>1034.7502941176469</v>
      </c>
      <c r="EJ198">
        <v>12.236974783172309</v>
      </c>
      <c r="EK198">
        <v>1.2145381240089761</v>
      </c>
      <c r="EL198">
        <v>0</v>
      </c>
      <c r="EM198">
        <v>1.222593902439024</v>
      </c>
      <c r="EN198">
        <v>0.10464397212543609</v>
      </c>
      <c r="EO198">
        <v>1.5066706290012621E-2</v>
      </c>
      <c r="EP198">
        <v>0</v>
      </c>
      <c r="EQ198">
        <v>0</v>
      </c>
      <c r="ER198">
        <v>3</v>
      </c>
      <c r="ES198" t="s">
        <v>400</v>
      </c>
      <c r="ET198">
        <v>3.3694000000000002</v>
      </c>
      <c r="EU198">
        <v>2.8934799999999998</v>
      </c>
      <c r="EV198">
        <v>0.20084199999999999</v>
      </c>
      <c r="EW198">
        <v>0.207093</v>
      </c>
      <c r="EX198">
        <v>0.138853</v>
      </c>
      <c r="EY198">
        <v>0.137709</v>
      </c>
      <c r="EZ198">
        <v>27595.9</v>
      </c>
      <c r="FA198">
        <v>23847</v>
      </c>
      <c r="FB198">
        <v>30875</v>
      </c>
      <c r="FC198">
        <v>28041.9</v>
      </c>
      <c r="FD198">
        <v>35044.6</v>
      </c>
      <c r="FE198">
        <v>34142.5</v>
      </c>
      <c r="FF198">
        <v>40262.5</v>
      </c>
      <c r="FG198">
        <v>39112.9</v>
      </c>
      <c r="FH198">
        <v>2.30823</v>
      </c>
      <c r="FI198">
        <v>2.1726000000000001</v>
      </c>
      <c r="FJ198">
        <v>0</v>
      </c>
      <c r="FK198">
        <v>7.7500899999999998E-2</v>
      </c>
      <c r="FL198">
        <v>999.9</v>
      </c>
      <c r="FM198">
        <v>32.7577</v>
      </c>
      <c r="FN198">
        <v>58.4</v>
      </c>
      <c r="FO198">
        <v>38.9</v>
      </c>
      <c r="FP198">
        <v>40.386099999999999</v>
      </c>
      <c r="FQ198">
        <v>51.070900000000002</v>
      </c>
      <c r="FR198">
        <v>30.749199999999998</v>
      </c>
      <c r="FS198">
        <v>2</v>
      </c>
      <c r="FT198">
        <v>0.65270600000000001</v>
      </c>
      <c r="FU198">
        <v>1.1965300000000001</v>
      </c>
      <c r="FV198">
        <v>20.203399999999998</v>
      </c>
      <c r="FW198">
        <v>5.2144399999999997</v>
      </c>
      <c r="FX198">
        <v>11.974</v>
      </c>
      <c r="FY198">
        <v>4.9897999999999998</v>
      </c>
      <c r="FZ198">
        <v>3.2924500000000001</v>
      </c>
      <c r="GA198">
        <v>9999</v>
      </c>
      <c r="GB198">
        <v>9999</v>
      </c>
      <c r="GC198">
        <v>9999</v>
      </c>
      <c r="GD198">
        <v>999.9</v>
      </c>
      <c r="GE198">
        <v>4.9714200000000002</v>
      </c>
      <c r="GF198">
        <v>1.8742399999999999</v>
      </c>
      <c r="GG198">
        <v>1.8705400000000001</v>
      </c>
      <c r="GH198">
        <v>1.8701700000000001</v>
      </c>
      <c r="GI198">
        <v>1.8747</v>
      </c>
      <c r="GJ198">
        <v>1.8714900000000001</v>
      </c>
      <c r="GK198">
        <v>1.8669100000000001</v>
      </c>
      <c r="GL198">
        <v>1.8778999999999999</v>
      </c>
      <c r="GM198">
        <v>0</v>
      </c>
      <c r="GN198">
        <v>0</v>
      </c>
      <c r="GO198">
        <v>0</v>
      </c>
      <c r="GP198">
        <v>0</v>
      </c>
      <c r="GQ198" t="s">
        <v>384</v>
      </c>
      <c r="GR198" t="s">
        <v>385</v>
      </c>
      <c r="GS198" t="s">
        <v>386</v>
      </c>
      <c r="GT198" t="s">
        <v>386</v>
      </c>
      <c r="GU198" t="s">
        <v>386</v>
      </c>
      <c r="GV198" t="s">
        <v>386</v>
      </c>
      <c r="GW198">
        <v>0</v>
      </c>
      <c r="GX198">
        <v>100</v>
      </c>
      <c r="GY198">
        <v>100</v>
      </c>
      <c r="GZ198">
        <v>-0.78</v>
      </c>
      <c r="HA198">
        <v>0.3221</v>
      </c>
      <c r="HB198">
        <v>-0.78395000000000437</v>
      </c>
      <c r="HC198">
        <v>0</v>
      </c>
      <c r="HD198">
        <v>0</v>
      </c>
      <c r="HE198">
        <v>0</v>
      </c>
      <c r="HF198">
        <v>0.32204000000000832</v>
      </c>
      <c r="HG198">
        <v>0</v>
      </c>
      <c r="HH198">
        <v>0</v>
      </c>
      <c r="HI198">
        <v>0</v>
      </c>
      <c r="HJ198">
        <v>-1</v>
      </c>
      <c r="HK198">
        <v>-1</v>
      </c>
      <c r="HL198">
        <v>-1</v>
      </c>
      <c r="HM198">
        <v>-1</v>
      </c>
      <c r="HN198">
        <v>55</v>
      </c>
      <c r="HO198">
        <v>55</v>
      </c>
      <c r="HP198">
        <v>3.1787100000000001</v>
      </c>
      <c r="HQ198">
        <v>2.5305200000000001</v>
      </c>
      <c r="HR198">
        <v>2.1484399999999999</v>
      </c>
      <c r="HS198">
        <v>2.5805699999999998</v>
      </c>
      <c r="HT198">
        <v>2.5451700000000002</v>
      </c>
      <c r="HU198">
        <v>2.31934</v>
      </c>
      <c r="HV198">
        <v>42.966000000000001</v>
      </c>
      <c r="HW198">
        <v>13.869400000000001</v>
      </c>
      <c r="HX198">
        <v>18</v>
      </c>
      <c r="HY198">
        <v>694.851</v>
      </c>
      <c r="HZ198">
        <v>717.86400000000003</v>
      </c>
      <c r="IA198">
        <v>31.003</v>
      </c>
      <c r="IB198">
        <v>35.6858</v>
      </c>
      <c r="IC198">
        <v>30.0001</v>
      </c>
      <c r="ID198">
        <v>35.522599999999997</v>
      </c>
      <c r="IE198">
        <v>35.482199999999999</v>
      </c>
      <c r="IF198">
        <v>63.744399999999999</v>
      </c>
      <c r="IG198">
        <v>25.830400000000001</v>
      </c>
      <c r="IH198">
        <v>61.657699999999998</v>
      </c>
      <c r="II198">
        <v>31</v>
      </c>
      <c r="IJ198">
        <v>1224.1400000000001</v>
      </c>
      <c r="IK198">
        <v>32.169600000000003</v>
      </c>
      <c r="IL198">
        <v>98.415000000000006</v>
      </c>
      <c r="IM198">
        <v>98.476299999999995</v>
      </c>
    </row>
    <row r="199" spans="1:247" x14ac:dyDescent="0.2">
      <c r="A199">
        <v>184</v>
      </c>
      <c r="B199">
        <v>1665065779</v>
      </c>
      <c r="C199">
        <v>730.40000009536743</v>
      </c>
      <c r="D199" t="s">
        <v>754</v>
      </c>
      <c r="E199" t="s">
        <v>755</v>
      </c>
      <c r="F199">
        <v>4</v>
      </c>
      <c r="G199">
        <v>1665065776.6875</v>
      </c>
      <c r="H199">
        <f t="shared" si="68"/>
        <v>1.4090253834042835E-3</v>
      </c>
      <c r="I199">
        <f t="shared" si="69"/>
        <v>1.4090253834042836</v>
      </c>
      <c r="J199">
        <f t="shared" si="70"/>
        <v>24.97504254731945</v>
      </c>
      <c r="K199">
        <f t="shared" si="71"/>
        <v>1180.5037500000001</v>
      </c>
      <c r="L199">
        <f t="shared" si="72"/>
        <v>574.92807201795904</v>
      </c>
      <c r="M199">
        <f t="shared" si="73"/>
        <v>58.156608014516451</v>
      </c>
      <c r="N199">
        <f t="shared" si="74"/>
        <v>119.41336175748987</v>
      </c>
      <c r="O199">
        <f t="shared" si="75"/>
        <v>7.0089335049431073E-2</v>
      </c>
      <c r="P199">
        <f t="shared" si="76"/>
        <v>2.7631182565776728</v>
      </c>
      <c r="Q199">
        <f t="shared" si="77"/>
        <v>6.9116415913559826E-2</v>
      </c>
      <c r="R199">
        <f t="shared" si="78"/>
        <v>4.3284047722481782E-2</v>
      </c>
      <c r="S199">
        <f t="shared" si="79"/>
        <v>194.42345998743991</v>
      </c>
      <c r="T199">
        <f t="shared" si="80"/>
        <v>34.958343002759761</v>
      </c>
      <c r="U199">
        <f t="shared" si="81"/>
        <v>34.0161625</v>
      </c>
      <c r="V199">
        <f t="shared" si="82"/>
        <v>5.347828927645975</v>
      </c>
      <c r="W199">
        <f t="shared" si="83"/>
        <v>62.671148146660457</v>
      </c>
      <c r="X199">
        <f t="shared" si="84"/>
        <v>3.3745737091016017</v>
      </c>
      <c r="Y199">
        <f t="shared" si="85"/>
        <v>5.384572979586336</v>
      </c>
      <c r="Z199">
        <f t="shared" si="86"/>
        <v>1.9732552185443732</v>
      </c>
      <c r="AA199">
        <f t="shared" si="87"/>
        <v>-62.138019408128905</v>
      </c>
      <c r="AB199">
        <f t="shared" si="88"/>
        <v>18.296654552676031</v>
      </c>
      <c r="AC199">
        <f t="shared" si="89"/>
        <v>1.5325962136927969</v>
      </c>
      <c r="AD199">
        <f t="shared" si="90"/>
        <v>152.11469134567983</v>
      </c>
      <c r="AE199">
        <f t="shared" si="91"/>
        <v>35.247612559042757</v>
      </c>
      <c r="AF199">
        <f t="shared" si="92"/>
        <v>1.4125397998953344</v>
      </c>
      <c r="AG199">
        <f t="shared" si="93"/>
        <v>24.97504254731945</v>
      </c>
      <c r="AH199">
        <v>1255.028341686773</v>
      </c>
      <c r="AI199">
        <v>1224.3302424242429</v>
      </c>
      <c r="AJ199">
        <v>1.702003956997113</v>
      </c>
      <c r="AK199">
        <v>66.416550813611067</v>
      </c>
      <c r="AL199">
        <f t="shared" si="94"/>
        <v>1.4090253834042836</v>
      </c>
      <c r="AM199">
        <v>32.102773791285983</v>
      </c>
      <c r="AN199">
        <v>33.360054545454517</v>
      </c>
      <c r="AO199">
        <v>-7.3118429707810817E-7</v>
      </c>
      <c r="AP199">
        <v>79.004078207123655</v>
      </c>
      <c r="AQ199">
        <v>9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47036.969930319334</v>
      </c>
      <c r="AV199" t="s">
        <v>379</v>
      </c>
      <c r="AW199" t="s">
        <v>379</v>
      </c>
      <c r="AX199">
        <v>0</v>
      </c>
      <c r="AY199">
        <v>0</v>
      </c>
      <c r="AZ199">
        <v>261</v>
      </c>
      <c r="BA199">
        <v>1000</v>
      </c>
      <c r="BB199" t="s">
        <v>380</v>
      </c>
      <c r="BC199">
        <v>1176.155</v>
      </c>
      <c r="BD199">
        <v>1226.1110000000001</v>
      </c>
      <c r="BE199">
        <v>1216</v>
      </c>
      <c r="BF199">
        <v>1.4603136E-4</v>
      </c>
      <c r="BG199">
        <v>9.7405935999999986E-4</v>
      </c>
      <c r="BH199">
        <v>4.7597999359999997E-2</v>
      </c>
      <c r="BI199">
        <v>7.5799999999999999E-4</v>
      </c>
      <c r="BJ199">
        <f t="shared" si="98"/>
        <v>1199.98</v>
      </c>
      <c r="BK199">
        <f t="shared" si="99"/>
        <v>1009.4892372991915</v>
      </c>
      <c r="BL199">
        <f t="shared" si="100"/>
        <v>0.8412550520001929</v>
      </c>
      <c r="BM199">
        <f t="shared" si="101"/>
        <v>0.1620222503603726</v>
      </c>
      <c r="BN199">
        <v>6</v>
      </c>
      <c r="BO199">
        <v>0.5</v>
      </c>
      <c r="BP199" t="s">
        <v>381</v>
      </c>
      <c r="BQ199">
        <v>2</v>
      </c>
      <c r="BR199" t="b">
        <v>1</v>
      </c>
      <c r="BS199">
        <v>1665065776.6875</v>
      </c>
      <c r="BT199">
        <v>1180.5037500000001</v>
      </c>
      <c r="BU199">
        <v>1214.58</v>
      </c>
      <c r="BV199">
        <v>33.3605625</v>
      </c>
      <c r="BW199">
        <v>32.100149999999999</v>
      </c>
      <c r="BX199">
        <v>1181.2874999999999</v>
      </c>
      <c r="BY199">
        <v>33.038512500000003</v>
      </c>
      <c r="BZ199">
        <v>649.98562500000003</v>
      </c>
      <c r="CA199">
        <v>101.054625</v>
      </c>
      <c r="CB199">
        <v>9.9955624999999992E-2</v>
      </c>
      <c r="CC199">
        <v>34.138987499999999</v>
      </c>
      <c r="CD199">
        <v>999.9</v>
      </c>
      <c r="CE199">
        <v>34.0161625</v>
      </c>
      <c r="CF199">
        <v>0</v>
      </c>
      <c r="CG199">
        <v>0</v>
      </c>
      <c r="CH199">
        <v>8985.3112499999988</v>
      </c>
      <c r="CI199">
        <v>0</v>
      </c>
      <c r="CJ199">
        <v>2328.9787500000002</v>
      </c>
      <c r="CK199">
        <v>-34.078375000000001</v>
      </c>
      <c r="CL199">
        <v>1221.2449999999999</v>
      </c>
      <c r="CM199">
        <v>1254.8612499999999</v>
      </c>
      <c r="CN199">
        <v>1.26039875</v>
      </c>
      <c r="CO199">
        <v>1214.58</v>
      </c>
      <c r="CP199">
        <v>32.100149999999999</v>
      </c>
      <c r="CQ199">
        <v>3.3712374999999999</v>
      </c>
      <c r="CR199">
        <v>3.2438725000000002</v>
      </c>
      <c r="CS199">
        <v>25.984862499999998</v>
      </c>
      <c r="CT199">
        <v>25.335650000000001</v>
      </c>
      <c r="CU199">
        <v>1199.98</v>
      </c>
      <c r="CV199">
        <v>0.95798925000000001</v>
      </c>
      <c r="CW199">
        <v>4.2010712500000012E-2</v>
      </c>
      <c r="CX199">
        <v>0</v>
      </c>
      <c r="CY199">
        <v>1037.9712500000001</v>
      </c>
      <c r="CZ199">
        <v>5.0001600000000002</v>
      </c>
      <c r="DA199">
        <v>16118.137500000001</v>
      </c>
      <c r="DB199">
        <v>9514.9700000000012</v>
      </c>
      <c r="DC199">
        <v>47.311999999999998</v>
      </c>
      <c r="DD199">
        <v>49.444875000000003</v>
      </c>
      <c r="DE199">
        <v>48.390500000000003</v>
      </c>
      <c r="DF199">
        <v>48.311999999999998</v>
      </c>
      <c r="DG199">
        <v>49.061999999999998</v>
      </c>
      <c r="DH199">
        <v>1144.7787499999999</v>
      </c>
      <c r="DI199">
        <v>50.201250000000002</v>
      </c>
      <c r="DJ199">
        <v>0</v>
      </c>
      <c r="DK199">
        <v>3015.7999999523158</v>
      </c>
      <c r="DL199">
        <v>0</v>
      </c>
      <c r="DM199">
        <v>1036.498076923077</v>
      </c>
      <c r="DN199">
        <v>14.790085484402979</v>
      </c>
      <c r="DO199">
        <v>-56.74871793896061</v>
      </c>
      <c r="DP199">
        <v>16118.196153846149</v>
      </c>
      <c r="DQ199">
        <v>15</v>
      </c>
      <c r="DR199">
        <v>1665062474.5</v>
      </c>
      <c r="DS199" t="s">
        <v>382</v>
      </c>
      <c r="DT199">
        <v>1665062474.5</v>
      </c>
      <c r="DU199">
        <v>1665062474.5</v>
      </c>
      <c r="DV199">
        <v>8</v>
      </c>
      <c r="DW199">
        <v>-4.1000000000000002E-2</v>
      </c>
      <c r="DX199">
        <v>-0.11700000000000001</v>
      </c>
      <c r="DY199">
        <v>-0.78400000000000003</v>
      </c>
      <c r="DZ199">
        <v>0.32200000000000001</v>
      </c>
      <c r="EA199">
        <v>415</v>
      </c>
      <c r="EB199">
        <v>32</v>
      </c>
      <c r="EC199">
        <v>0.34</v>
      </c>
      <c r="ED199">
        <v>0.23</v>
      </c>
      <c r="EE199">
        <v>-33.861102500000001</v>
      </c>
      <c r="EF199">
        <v>-1.160633020637766</v>
      </c>
      <c r="EG199">
        <v>0.12627308994298869</v>
      </c>
      <c r="EH199">
        <v>0</v>
      </c>
      <c r="EI199">
        <v>1035.830588235294</v>
      </c>
      <c r="EJ199">
        <v>13.33170359923408</v>
      </c>
      <c r="EK199">
        <v>1.325820370178121</v>
      </c>
      <c r="EL199">
        <v>0</v>
      </c>
      <c r="EM199">
        <v>1.232124</v>
      </c>
      <c r="EN199">
        <v>0.18914296435271971</v>
      </c>
      <c r="EO199">
        <v>1.843537778294764E-2</v>
      </c>
      <c r="EP199">
        <v>0</v>
      </c>
      <c r="EQ199">
        <v>0</v>
      </c>
      <c r="ER199">
        <v>3</v>
      </c>
      <c r="ES199" t="s">
        <v>400</v>
      </c>
      <c r="ET199">
        <v>3.3692700000000002</v>
      </c>
      <c r="EU199">
        <v>2.8936799999999998</v>
      </c>
      <c r="EV199">
        <v>0.20155699999999999</v>
      </c>
      <c r="EW199">
        <v>0.20780399999999999</v>
      </c>
      <c r="EX199">
        <v>0.13885500000000001</v>
      </c>
      <c r="EY199">
        <v>0.137654</v>
      </c>
      <c r="EZ199">
        <v>27571.3</v>
      </c>
      <c r="FA199">
        <v>23825.9</v>
      </c>
      <c r="FB199">
        <v>30875.3</v>
      </c>
      <c r="FC199">
        <v>28042.3</v>
      </c>
      <c r="FD199">
        <v>35044.6</v>
      </c>
      <c r="FE199">
        <v>34145</v>
      </c>
      <c r="FF199">
        <v>40262.699999999997</v>
      </c>
      <c r="FG199">
        <v>39113.199999999997</v>
      </c>
      <c r="FH199">
        <v>2.3081499999999999</v>
      </c>
      <c r="FI199">
        <v>2.1725699999999999</v>
      </c>
      <c r="FJ199">
        <v>0</v>
      </c>
      <c r="FK199">
        <v>7.6390799999999995E-2</v>
      </c>
      <c r="FL199">
        <v>999.9</v>
      </c>
      <c r="FM199">
        <v>32.787300000000002</v>
      </c>
      <c r="FN199">
        <v>58.4</v>
      </c>
      <c r="FO199">
        <v>38.9</v>
      </c>
      <c r="FP199">
        <v>40.391500000000001</v>
      </c>
      <c r="FQ199">
        <v>50.860900000000001</v>
      </c>
      <c r="FR199">
        <v>30.837299999999999</v>
      </c>
      <c r="FS199">
        <v>2</v>
      </c>
      <c r="FT199">
        <v>0.65280000000000005</v>
      </c>
      <c r="FU199">
        <v>1.2095899999999999</v>
      </c>
      <c r="FV199">
        <v>20.203099999999999</v>
      </c>
      <c r="FW199">
        <v>5.2132500000000004</v>
      </c>
      <c r="FX199">
        <v>11.974</v>
      </c>
      <c r="FY199">
        <v>4.9891500000000004</v>
      </c>
      <c r="FZ199">
        <v>3.2922500000000001</v>
      </c>
      <c r="GA199">
        <v>9999</v>
      </c>
      <c r="GB199">
        <v>9999</v>
      </c>
      <c r="GC199">
        <v>9999</v>
      </c>
      <c r="GD199">
        <v>999.9</v>
      </c>
      <c r="GE199">
        <v>4.9714099999999997</v>
      </c>
      <c r="GF199">
        <v>1.8742399999999999</v>
      </c>
      <c r="GG199">
        <v>1.8705499999999999</v>
      </c>
      <c r="GH199">
        <v>1.8701399999999999</v>
      </c>
      <c r="GI199">
        <v>1.8747100000000001</v>
      </c>
      <c r="GJ199">
        <v>1.8714900000000001</v>
      </c>
      <c r="GK199">
        <v>1.86693</v>
      </c>
      <c r="GL199">
        <v>1.87791</v>
      </c>
      <c r="GM199">
        <v>0</v>
      </c>
      <c r="GN199">
        <v>0</v>
      </c>
      <c r="GO199">
        <v>0</v>
      </c>
      <c r="GP199">
        <v>0</v>
      </c>
      <c r="GQ199" t="s">
        <v>384</v>
      </c>
      <c r="GR199" t="s">
        <v>385</v>
      </c>
      <c r="GS199" t="s">
        <v>386</v>
      </c>
      <c r="GT199" t="s">
        <v>386</v>
      </c>
      <c r="GU199" t="s">
        <v>386</v>
      </c>
      <c r="GV199" t="s">
        <v>386</v>
      </c>
      <c r="GW199">
        <v>0</v>
      </c>
      <c r="GX199">
        <v>100</v>
      </c>
      <c r="GY199">
        <v>100</v>
      </c>
      <c r="GZ199">
        <v>-0.78</v>
      </c>
      <c r="HA199">
        <v>0.32200000000000001</v>
      </c>
      <c r="HB199">
        <v>-0.78395000000000437</v>
      </c>
      <c r="HC199">
        <v>0</v>
      </c>
      <c r="HD199">
        <v>0</v>
      </c>
      <c r="HE199">
        <v>0</v>
      </c>
      <c r="HF199">
        <v>0.32204000000000832</v>
      </c>
      <c r="HG199">
        <v>0</v>
      </c>
      <c r="HH199">
        <v>0</v>
      </c>
      <c r="HI199">
        <v>0</v>
      </c>
      <c r="HJ199">
        <v>-1</v>
      </c>
      <c r="HK199">
        <v>-1</v>
      </c>
      <c r="HL199">
        <v>-1</v>
      </c>
      <c r="HM199">
        <v>-1</v>
      </c>
      <c r="HN199">
        <v>55.1</v>
      </c>
      <c r="HO199">
        <v>55.1</v>
      </c>
      <c r="HP199">
        <v>3.1933600000000002</v>
      </c>
      <c r="HQ199">
        <v>2.5354000000000001</v>
      </c>
      <c r="HR199">
        <v>2.1484399999999999</v>
      </c>
      <c r="HS199">
        <v>2.5805699999999998</v>
      </c>
      <c r="HT199">
        <v>2.5451700000000002</v>
      </c>
      <c r="HU199">
        <v>2.2607400000000002</v>
      </c>
      <c r="HV199">
        <v>42.966000000000001</v>
      </c>
      <c r="HW199">
        <v>13.851800000000001</v>
      </c>
      <c r="HX199">
        <v>18</v>
      </c>
      <c r="HY199">
        <v>694.79</v>
      </c>
      <c r="HZ199">
        <v>717.86400000000003</v>
      </c>
      <c r="IA199">
        <v>31.003399999999999</v>
      </c>
      <c r="IB199">
        <v>35.6877</v>
      </c>
      <c r="IC199">
        <v>30.0001</v>
      </c>
      <c r="ID199">
        <v>35.522599999999997</v>
      </c>
      <c r="IE199">
        <v>35.484200000000001</v>
      </c>
      <c r="IF199">
        <v>64.016099999999994</v>
      </c>
      <c r="IG199">
        <v>25.553000000000001</v>
      </c>
      <c r="IH199">
        <v>61.657699999999998</v>
      </c>
      <c r="II199">
        <v>31</v>
      </c>
      <c r="IJ199">
        <v>1230.81</v>
      </c>
      <c r="IK199">
        <v>32.295999999999999</v>
      </c>
      <c r="IL199">
        <v>98.415599999999998</v>
      </c>
      <c r="IM199">
        <v>98.477500000000006</v>
      </c>
    </row>
    <row r="200" spans="1:247" x14ac:dyDescent="0.2">
      <c r="A200">
        <v>185</v>
      </c>
      <c r="B200">
        <v>1665065783</v>
      </c>
      <c r="C200">
        <v>734.40000009536743</v>
      </c>
      <c r="D200" t="s">
        <v>756</v>
      </c>
      <c r="E200" t="s">
        <v>757</v>
      </c>
      <c r="F200">
        <v>4</v>
      </c>
      <c r="G200">
        <v>1665065781</v>
      </c>
      <c r="H200">
        <f t="shared" si="68"/>
        <v>1.4058677887033996E-3</v>
      </c>
      <c r="I200">
        <f t="shared" si="69"/>
        <v>1.4058677887033995</v>
      </c>
      <c r="J200">
        <f t="shared" si="70"/>
        <v>24.986624090968778</v>
      </c>
      <c r="K200">
        <f t="shared" si="71"/>
        <v>1187.5928571428569</v>
      </c>
      <c r="L200">
        <f t="shared" si="72"/>
        <v>578.38914502195109</v>
      </c>
      <c r="M200">
        <f t="shared" si="73"/>
        <v>58.506878013938021</v>
      </c>
      <c r="N200">
        <f t="shared" si="74"/>
        <v>120.13079951637793</v>
      </c>
      <c r="O200">
        <f t="shared" si="75"/>
        <v>6.9709168332094312E-2</v>
      </c>
      <c r="P200">
        <f t="shared" si="76"/>
        <v>2.767776188557975</v>
      </c>
      <c r="Q200">
        <f t="shared" si="77"/>
        <v>6.8748292392254426E-2</v>
      </c>
      <c r="R200">
        <f t="shared" si="78"/>
        <v>4.3052910176456953E-2</v>
      </c>
      <c r="S200">
        <f t="shared" si="79"/>
        <v>194.42803032673342</v>
      </c>
      <c r="T200">
        <f t="shared" si="80"/>
        <v>34.982271742074182</v>
      </c>
      <c r="U200">
        <f t="shared" si="81"/>
        <v>34.036428571428573</v>
      </c>
      <c r="V200">
        <f t="shared" si="82"/>
        <v>5.3538766172794316</v>
      </c>
      <c r="W200">
        <f t="shared" si="83"/>
        <v>62.585943079750336</v>
      </c>
      <c r="X200">
        <f t="shared" si="84"/>
        <v>3.3745567658160343</v>
      </c>
      <c r="Y200">
        <f t="shared" si="85"/>
        <v>5.3918765137340738</v>
      </c>
      <c r="Z200">
        <f t="shared" si="86"/>
        <v>1.9793198514633974</v>
      </c>
      <c r="AA200">
        <f t="shared" si="87"/>
        <v>-61.99876948181992</v>
      </c>
      <c r="AB200">
        <f t="shared" si="88"/>
        <v>18.93342313731927</v>
      </c>
      <c r="AC200">
        <f t="shared" si="89"/>
        <v>1.5836102438339046</v>
      </c>
      <c r="AD200">
        <f t="shared" si="90"/>
        <v>152.94629422606667</v>
      </c>
      <c r="AE200">
        <f t="shared" si="91"/>
        <v>35.212461045867926</v>
      </c>
      <c r="AF200">
        <f t="shared" si="92"/>
        <v>1.3919453737379111</v>
      </c>
      <c r="AG200">
        <f t="shared" si="93"/>
        <v>24.986624090968778</v>
      </c>
      <c r="AH200">
        <v>1261.780739992839</v>
      </c>
      <c r="AI200">
        <v>1231.115333333333</v>
      </c>
      <c r="AJ200">
        <v>1.6909810554307041</v>
      </c>
      <c r="AK200">
        <v>66.416550813611067</v>
      </c>
      <c r="AL200">
        <f t="shared" si="94"/>
        <v>1.4058677887033995</v>
      </c>
      <c r="AM200">
        <v>32.108111180432921</v>
      </c>
      <c r="AN200">
        <v>33.362673939393943</v>
      </c>
      <c r="AO200">
        <v>-1.477972987822833E-5</v>
      </c>
      <c r="AP200">
        <v>79.004078207123655</v>
      </c>
      <c r="AQ200">
        <v>9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47160.823526432949</v>
      </c>
      <c r="AV200" t="s">
        <v>379</v>
      </c>
      <c r="AW200" t="s">
        <v>379</v>
      </c>
      <c r="AX200">
        <v>0</v>
      </c>
      <c r="AY200">
        <v>0</v>
      </c>
      <c r="AZ200">
        <v>261</v>
      </c>
      <c r="BA200">
        <v>1000</v>
      </c>
      <c r="BB200" t="s">
        <v>380</v>
      </c>
      <c r="BC200">
        <v>1176.155</v>
      </c>
      <c r="BD200">
        <v>1226.1110000000001</v>
      </c>
      <c r="BE200">
        <v>1216</v>
      </c>
      <c r="BF200">
        <v>1.4603136E-4</v>
      </c>
      <c r="BG200">
        <v>9.7405935999999986E-4</v>
      </c>
      <c r="BH200">
        <v>4.7597999359999997E-2</v>
      </c>
      <c r="BI200">
        <v>7.5799999999999999E-4</v>
      </c>
      <c r="BJ200">
        <f t="shared" si="98"/>
        <v>1200.008571428571</v>
      </c>
      <c r="BK200">
        <f t="shared" si="99"/>
        <v>1009.5132426563382</v>
      </c>
      <c r="BL200">
        <f t="shared" si="100"/>
        <v>0.8412550265824732</v>
      </c>
      <c r="BM200">
        <f t="shared" si="101"/>
        <v>0.16202220130417336</v>
      </c>
      <c r="BN200">
        <v>6</v>
      </c>
      <c r="BO200">
        <v>0.5</v>
      </c>
      <c r="BP200" t="s">
        <v>381</v>
      </c>
      <c r="BQ200">
        <v>2</v>
      </c>
      <c r="BR200" t="b">
        <v>1</v>
      </c>
      <c r="BS200">
        <v>1665065781</v>
      </c>
      <c r="BT200">
        <v>1187.5928571428569</v>
      </c>
      <c r="BU200">
        <v>1221.6242857142861</v>
      </c>
      <c r="BV200">
        <v>33.360300000000002</v>
      </c>
      <c r="BW200">
        <v>32.118228571428567</v>
      </c>
      <c r="BX200">
        <v>1188.3785714285709</v>
      </c>
      <c r="BY200">
        <v>33.038242857142862</v>
      </c>
      <c r="BZ200">
        <v>649.96728571428582</v>
      </c>
      <c r="CA200">
        <v>101.0552857142857</v>
      </c>
      <c r="CB200">
        <v>9.9582971428571421E-2</v>
      </c>
      <c r="CC200">
        <v>34.163314285714293</v>
      </c>
      <c r="CD200">
        <v>999.89999999999986</v>
      </c>
      <c r="CE200">
        <v>34.036428571428573</v>
      </c>
      <c r="CF200">
        <v>0</v>
      </c>
      <c r="CG200">
        <v>0</v>
      </c>
      <c r="CH200">
        <v>9009.9985714285722</v>
      </c>
      <c r="CI200">
        <v>0</v>
      </c>
      <c r="CJ200">
        <v>2320.6071428571431</v>
      </c>
      <c r="CK200">
        <v>-34.029642857142854</v>
      </c>
      <c r="CL200">
        <v>1228.58</v>
      </c>
      <c r="CM200">
        <v>1262.1600000000001</v>
      </c>
      <c r="CN200">
        <v>1.242041428571429</v>
      </c>
      <c r="CO200">
        <v>1221.6242857142861</v>
      </c>
      <c r="CP200">
        <v>32.118228571428567</v>
      </c>
      <c r="CQ200">
        <v>3.3712342857142858</v>
      </c>
      <c r="CR200">
        <v>3.2457199999999999</v>
      </c>
      <c r="CS200">
        <v>25.984857142857141</v>
      </c>
      <c r="CT200">
        <v>25.34525714285714</v>
      </c>
      <c r="CU200">
        <v>1200.008571428571</v>
      </c>
      <c r="CV200">
        <v>0.95799014285714279</v>
      </c>
      <c r="CW200">
        <v>4.2009757142857138E-2</v>
      </c>
      <c r="CX200">
        <v>0</v>
      </c>
      <c r="CY200">
        <v>1039.1171428571431</v>
      </c>
      <c r="CZ200">
        <v>5.0001600000000002</v>
      </c>
      <c r="DA200">
        <v>16118.914285714291</v>
      </c>
      <c r="DB200">
        <v>9515.2242857142846</v>
      </c>
      <c r="DC200">
        <v>47.311999999999998</v>
      </c>
      <c r="DD200">
        <v>49.454999999999998</v>
      </c>
      <c r="DE200">
        <v>48.410428571428568</v>
      </c>
      <c r="DF200">
        <v>48.311999999999998</v>
      </c>
      <c r="DG200">
        <v>49.098000000000013</v>
      </c>
      <c r="DH200">
        <v>1144.8071428571429</v>
      </c>
      <c r="DI200">
        <v>50.201428571428572</v>
      </c>
      <c r="DJ200">
        <v>0</v>
      </c>
      <c r="DK200">
        <v>3020</v>
      </c>
      <c r="DL200">
        <v>0</v>
      </c>
      <c r="DM200">
        <v>1037.6559999999999</v>
      </c>
      <c r="DN200">
        <v>17.140769206130049</v>
      </c>
      <c r="DO200">
        <v>72.192307514387082</v>
      </c>
      <c r="DP200">
        <v>16115.3</v>
      </c>
      <c r="DQ200">
        <v>15</v>
      </c>
      <c r="DR200">
        <v>1665062474.5</v>
      </c>
      <c r="DS200" t="s">
        <v>382</v>
      </c>
      <c r="DT200">
        <v>1665062474.5</v>
      </c>
      <c r="DU200">
        <v>1665062474.5</v>
      </c>
      <c r="DV200">
        <v>8</v>
      </c>
      <c r="DW200">
        <v>-4.1000000000000002E-2</v>
      </c>
      <c r="DX200">
        <v>-0.11700000000000001</v>
      </c>
      <c r="DY200">
        <v>-0.78400000000000003</v>
      </c>
      <c r="DZ200">
        <v>0.32200000000000001</v>
      </c>
      <c r="EA200">
        <v>415</v>
      </c>
      <c r="EB200">
        <v>32</v>
      </c>
      <c r="EC200">
        <v>0.34</v>
      </c>
      <c r="ED200">
        <v>0.23</v>
      </c>
      <c r="EE200">
        <v>-33.923202500000002</v>
      </c>
      <c r="EF200">
        <v>-1.130000375234417</v>
      </c>
      <c r="EG200">
        <v>0.12518509992706819</v>
      </c>
      <c r="EH200">
        <v>0</v>
      </c>
      <c r="EI200">
        <v>1036.6882352941179</v>
      </c>
      <c r="EJ200">
        <v>15.06432391372913</v>
      </c>
      <c r="EK200">
        <v>1.494459317117409</v>
      </c>
      <c r="EL200">
        <v>0</v>
      </c>
      <c r="EM200">
        <v>1.241341</v>
      </c>
      <c r="EN200">
        <v>0.11917305816134829</v>
      </c>
      <c r="EO200">
        <v>1.4806334421456241E-2</v>
      </c>
      <c r="EP200">
        <v>0</v>
      </c>
      <c r="EQ200">
        <v>0</v>
      </c>
      <c r="ER200">
        <v>3</v>
      </c>
      <c r="ES200" t="s">
        <v>400</v>
      </c>
      <c r="ET200">
        <v>3.3693599999999999</v>
      </c>
      <c r="EU200">
        <v>2.8937200000000001</v>
      </c>
      <c r="EV200">
        <v>0.20225799999999999</v>
      </c>
      <c r="EW200">
        <v>0.20849599999999999</v>
      </c>
      <c r="EX200">
        <v>0.13886799999999999</v>
      </c>
      <c r="EY200">
        <v>0.13781399999999999</v>
      </c>
      <c r="EZ200">
        <v>27547.599999999999</v>
      </c>
      <c r="FA200">
        <v>23804.9</v>
      </c>
      <c r="FB200">
        <v>30875.9</v>
      </c>
      <c r="FC200">
        <v>28042.3</v>
      </c>
      <c r="FD200">
        <v>35044.9</v>
      </c>
      <c r="FE200">
        <v>34138.9</v>
      </c>
      <c r="FF200">
        <v>40263.5</v>
      </c>
      <c r="FG200">
        <v>39113.4</v>
      </c>
      <c r="FH200">
        <v>2.3078799999999999</v>
      </c>
      <c r="FI200">
        <v>2.1728000000000001</v>
      </c>
      <c r="FJ200">
        <v>0</v>
      </c>
      <c r="FK200">
        <v>7.6122599999999999E-2</v>
      </c>
      <c r="FL200">
        <v>999.9</v>
      </c>
      <c r="FM200">
        <v>32.816499999999998</v>
      </c>
      <c r="FN200">
        <v>58.4</v>
      </c>
      <c r="FO200">
        <v>38.9</v>
      </c>
      <c r="FP200">
        <v>40.388100000000001</v>
      </c>
      <c r="FQ200">
        <v>50.770899999999997</v>
      </c>
      <c r="FR200">
        <v>30.789300000000001</v>
      </c>
      <c r="FS200">
        <v>2</v>
      </c>
      <c r="FT200">
        <v>0.65299799999999997</v>
      </c>
      <c r="FU200">
        <v>1.22451</v>
      </c>
      <c r="FV200">
        <v>20.203099999999999</v>
      </c>
      <c r="FW200">
        <v>5.2137000000000002</v>
      </c>
      <c r="FX200">
        <v>11.974</v>
      </c>
      <c r="FY200">
        <v>4.9883499999999996</v>
      </c>
      <c r="FZ200">
        <v>3.2924799999999999</v>
      </c>
      <c r="GA200">
        <v>9999</v>
      </c>
      <c r="GB200">
        <v>9999</v>
      </c>
      <c r="GC200">
        <v>9999</v>
      </c>
      <c r="GD200">
        <v>999.9</v>
      </c>
      <c r="GE200">
        <v>4.9714200000000002</v>
      </c>
      <c r="GF200">
        <v>1.8742399999999999</v>
      </c>
      <c r="GG200">
        <v>1.8705400000000001</v>
      </c>
      <c r="GH200">
        <v>1.87015</v>
      </c>
      <c r="GI200">
        <v>1.87469</v>
      </c>
      <c r="GJ200">
        <v>1.8714900000000001</v>
      </c>
      <c r="GK200">
        <v>1.8669100000000001</v>
      </c>
      <c r="GL200">
        <v>1.87792</v>
      </c>
      <c r="GM200">
        <v>0</v>
      </c>
      <c r="GN200">
        <v>0</v>
      </c>
      <c r="GO200">
        <v>0</v>
      </c>
      <c r="GP200">
        <v>0</v>
      </c>
      <c r="GQ200" t="s">
        <v>384</v>
      </c>
      <c r="GR200" t="s">
        <v>385</v>
      </c>
      <c r="GS200" t="s">
        <v>386</v>
      </c>
      <c r="GT200" t="s">
        <v>386</v>
      </c>
      <c r="GU200" t="s">
        <v>386</v>
      </c>
      <c r="GV200" t="s">
        <v>386</v>
      </c>
      <c r="GW200">
        <v>0</v>
      </c>
      <c r="GX200">
        <v>100</v>
      </c>
      <c r="GY200">
        <v>100</v>
      </c>
      <c r="GZ200">
        <v>-0.78</v>
      </c>
      <c r="HA200">
        <v>0.32200000000000001</v>
      </c>
      <c r="HB200">
        <v>-0.78395000000000437</v>
      </c>
      <c r="HC200">
        <v>0</v>
      </c>
      <c r="HD200">
        <v>0</v>
      </c>
      <c r="HE200">
        <v>0</v>
      </c>
      <c r="HF200">
        <v>0.32204000000000832</v>
      </c>
      <c r="HG200">
        <v>0</v>
      </c>
      <c r="HH200">
        <v>0</v>
      </c>
      <c r="HI200">
        <v>0</v>
      </c>
      <c r="HJ200">
        <v>-1</v>
      </c>
      <c r="HK200">
        <v>-1</v>
      </c>
      <c r="HL200">
        <v>-1</v>
      </c>
      <c r="HM200">
        <v>-1</v>
      </c>
      <c r="HN200">
        <v>55.1</v>
      </c>
      <c r="HO200">
        <v>55.1</v>
      </c>
      <c r="HP200">
        <v>3.2080099999999998</v>
      </c>
      <c r="HQ200">
        <v>2.5305200000000001</v>
      </c>
      <c r="HR200">
        <v>2.1484399999999999</v>
      </c>
      <c r="HS200">
        <v>2.5805699999999998</v>
      </c>
      <c r="HT200">
        <v>2.5451700000000002</v>
      </c>
      <c r="HU200">
        <v>2.3303199999999999</v>
      </c>
      <c r="HV200">
        <v>42.966000000000001</v>
      </c>
      <c r="HW200">
        <v>13.8606</v>
      </c>
      <c r="HX200">
        <v>18</v>
      </c>
      <c r="HY200">
        <v>694.56500000000005</v>
      </c>
      <c r="HZ200">
        <v>718.08600000000001</v>
      </c>
      <c r="IA200">
        <v>31.003799999999998</v>
      </c>
      <c r="IB200">
        <v>35.6892</v>
      </c>
      <c r="IC200">
        <v>30.0001</v>
      </c>
      <c r="ID200">
        <v>35.522599999999997</v>
      </c>
      <c r="IE200">
        <v>35.484200000000001</v>
      </c>
      <c r="IF200">
        <v>64.307000000000002</v>
      </c>
      <c r="IG200">
        <v>25.236000000000001</v>
      </c>
      <c r="IH200">
        <v>61.657699999999998</v>
      </c>
      <c r="II200">
        <v>31</v>
      </c>
      <c r="IJ200">
        <v>1237.49</v>
      </c>
      <c r="IK200">
        <v>32.326700000000002</v>
      </c>
      <c r="IL200">
        <v>98.417599999999993</v>
      </c>
      <c r="IM200">
        <v>98.477699999999999</v>
      </c>
    </row>
    <row r="201" spans="1:247" x14ac:dyDescent="0.2">
      <c r="A201">
        <v>186</v>
      </c>
      <c r="B201">
        <v>1665065787</v>
      </c>
      <c r="C201">
        <v>738.40000009536743</v>
      </c>
      <c r="D201" t="s">
        <v>758</v>
      </c>
      <c r="E201" t="s">
        <v>759</v>
      </c>
      <c r="F201">
        <v>4</v>
      </c>
      <c r="G201">
        <v>1665065784.6875</v>
      </c>
      <c r="H201">
        <f t="shared" si="68"/>
        <v>1.3945539731974928E-3</v>
      </c>
      <c r="I201">
        <f t="shared" si="69"/>
        <v>1.3945539731974927</v>
      </c>
      <c r="J201">
        <f t="shared" si="70"/>
        <v>25.162391814607297</v>
      </c>
      <c r="K201">
        <f t="shared" si="71"/>
        <v>1193.60625</v>
      </c>
      <c r="L201">
        <f t="shared" si="72"/>
        <v>574.06910838322153</v>
      </c>
      <c r="M201">
        <f t="shared" si="73"/>
        <v>58.068886941172046</v>
      </c>
      <c r="N201">
        <f t="shared" si="74"/>
        <v>120.73700774238024</v>
      </c>
      <c r="O201">
        <f t="shared" si="75"/>
        <v>6.8973745529344599E-2</v>
      </c>
      <c r="P201">
        <f t="shared" si="76"/>
        <v>2.7693835648776539</v>
      </c>
      <c r="Q201">
        <f t="shared" si="77"/>
        <v>6.803342738484662E-2</v>
      </c>
      <c r="R201">
        <f t="shared" si="78"/>
        <v>4.2604307940124257E-2</v>
      </c>
      <c r="S201">
        <f t="shared" si="79"/>
        <v>194.42565448744438</v>
      </c>
      <c r="T201">
        <f t="shared" si="80"/>
        <v>35.003426493750744</v>
      </c>
      <c r="U201">
        <f t="shared" si="81"/>
        <v>34.0578875</v>
      </c>
      <c r="V201">
        <f t="shared" si="82"/>
        <v>5.3602867545385777</v>
      </c>
      <c r="W201">
        <f t="shared" si="83"/>
        <v>62.555225323400379</v>
      </c>
      <c r="X201">
        <f t="shared" si="84"/>
        <v>3.3763852565136308</v>
      </c>
      <c r="Y201">
        <f t="shared" si="85"/>
        <v>5.3974471981489414</v>
      </c>
      <c r="Z201">
        <f t="shared" si="86"/>
        <v>1.983901498024947</v>
      </c>
      <c r="AA201">
        <f t="shared" si="87"/>
        <v>-61.499830218009436</v>
      </c>
      <c r="AB201">
        <f t="shared" si="88"/>
        <v>18.507973974207346</v>
      </c>
      <c r="AC201">
        <f t="shared" si="89"/>
        <v>1.5474290143480189</v>
      </c>
      <c r="AD201">
        <f t="shared" si="90"/>
        <v>152.9812272579903</v>
      </c>
      <c r="AE201">
        <f t="shared" si="91"/>
        <v>35.4015651360709</v>
      </c>
      <c r="AF201">
        <f t="shared" si="92"/>
        <v>1.3237308407311352</v>
      </c>
      <c r="AG201">
        <f t="shared" si="93"/>
        <v>25.162391814607297</v>
      </c>
      <c r="AH201">
        <v>1268.7429529967339</v>
      </c>
      <c r="AI201">
        <v>1237.8924242424241</v>
      </c>
      <c r="AJ201">
        <v>1.6960339321410971</v>
      </c>
      <c r="AK201">
        <v>66.416550813611067</v>
      </c>
      <c r="AL201">
        <f t="shared" si="94"/>
        <v>1.3945539731974927</v>
      </c>
      <c r="AM201">
        <v>32.184518110565399</v>
      </c>
      <c r="AN201">
        <v>33.395639393939391</v>
      </c>
      <c r="AO201">
        <v>6.8775811208731568E-3</v>
      </c>
      <c r="AP201">
        <v>79.004078207123655</v>
      </c>
      <c r="AQ201">
        <v>9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47202.008021623369</v>
      </c>
      <c r="AV201" t="s">
        <v>379</v>
      </c>
      <c r="AW201" t="s">
        <v>379</v>
      </c>
      <c r="AX201">
        <v>0</v>
      </c>
      <c r="AY201">
        <v>0</v>
      </c>
      <c r="AZ201">
        <v>261</v>
      </c>
      <c r="BA201">
        <v>1000</v>
      </c>
      <c r="BB201" t="s">
        <v>380</v>
      </c>
      <c r="BC201">
        <v>1176.155</v>
      </c>
      <c r="BD201">
        <v>1226.1110000000001</v>
      </c>
      <c r="BE201">
        <v>1216</v>
      </c>
      <c r="BF201">
        <v>1.4603136E-4</v>
      </c>
      <c r="BG201">
        <v>9.7405935999999986E-4</v>
      </c>
      <c r="BH201">
        <v>4.7597999359999997E-2</v>
      </c>
      <c r="BI201">
        <v>7.5799999999999999E-4</v>
      </c>
      <c r="BJ201">
        <f t="shared" si="98"/>
        <v>1199.9937500000001</v>
      </c>
      <c r="BK201">
        <f t="shared" si="99"/>
        <v>1009.5007872991938</v>
      </c>
      <c r="BL201">
        <f t="shared" si="100"/>
        <v>0.84125503761931575</v>
      </c>
      <c r="BM201">
        <f t="shared" si="101"/>
        <v>0.16202222260527971</v>
      </c>
      <c r="BN201">
        <v>6</v>
      </c>
      <c r="BO201">
        <v>0.5</v>
      </c>
      <c r="BP201" t="s">
        <v>381</v>
      </c>
      <c r="BQ201">
        <v>2</v>
      </c>
      <c r="BR201" t="b">
        <v>1</v>
      </c>
      <c r="BS201">
        <v>1665065784.6875</v>
      </c>
      <c r="BT201">
        <v>1193.60625</v>
      </c>
      <c r="BU201">
        <v>1227.74</v>
      </c>
      <c r="BV201">
        <v>33.378950000000003</v>
      </c>
      <c r="BW201">
        <v>32.197937499999988</v>
      </c>
      <c r="BX201">
        <v>1194.3912499999999</v>
      </c>
      <c r="BY201">
        <v>33.056912500000003</v>
      </c>
      <c r="BZ201">
        <v>650.05887499999994</v>
      </c>
      <c r="CA201">
        <v>101.053</v>
      </c>
      <c r="CB201">
        <v>0.10012963749999999</v>
      </c>
      <c r="CC201">
        <v>34.181849999999997</v>
      </c>
      <c r="CD201">
        <v>999.9</v>
      </c>
      <c r="CE201">
        <v>34.0578875</v>
      </c>
      <c r="CF201">
        <v>0</v>
      </c>
      <c r="CG201">
        <v>0</v>
      </c>
      <c r="CH201">
        <v>9018.7512499999993</v>
      </c>
      <c r="CI201">
        <v>0</v>
      </c>
      <c r="CJ201">
        <v>2315.5974999999999</v>
      </c>
      <c r="CK201">
        <v>-34.134112499999993</v>
      </c>
      <c r="CL201">
        <v>1234.8225</v>
      </c>
      <c r="CM201">
        <v>1268.585</v>
      </c>
      <c r="CN201">
        <v>1.1810037499999999</v>
      </c>
      <c r="CO201">
        <v>1227.74</v>
      </c>
      <c r="CP201">
        <v>32.197937499999988</v>
      </c>
      <c r="CQ201">
        <v>3.37304125</v>
      </c>
      <c r="CR201">
        <v>3.25369625</v>
      </c>
      <c r="CS201">
        <v>25.9939</v>
      </c>
      <c r="CT201">
        <v>25.386537499999999</v>
      </c>
      <c r="CU201">
        <v>1199.9937500000001</v>
      </c>
      <c r="CV201">
        <v>0.95799049999999997</v>
      </c>
      <c r="CW201">
        <v>4.2009375000000002E-2</v>
      </c>
      <c r="CX201">
        <v>0</v>
      </c>
      <c r="CY201">
        <v>1040.4012499999999</v>
      </c>
      <c r="CZ201">
        <v>5.0001600000000002</v>
      </c>
      <c r="DA201">
        <v>16145.2125</v>
      </c>
      <c r="DB201">
        <v>9515.1112499999999</v>
      </c>
      <c r="DC201">
        <v>47.319875000000003</v>
      </c>
      <c r="DD201">
        <v>49.492125000000001</v>
      </c>
      <c r="DE201">
        <v>48.413749999999993</v>
      </c>
      <c r="DF201">
        <v>48.351374999999997</v>
      </c>
      <c r="DG201">
        <v>49.069875000000003</v>
      </c>
      <c r="DH201">
        <v>1144.7925</v>
      </c>
      <c r="DI201">
        <v>50.201250000000002</v>
      </c>
      <c r="DJ201">
        <v>0</v>
      </c>
      <c r="DK201">
        <v>3024.2000000476842</v>
      </c>
      <c r="DL201">
        <v>0</v>
      </c>
      <c r="DM201">
        <v>1038.802307692308</v>
      </c>
      <c r="DN201">
        <v>18.834188054655169</v>
      </c>
      <c r="DO201">
        <v>121.3094015794325</v>
      </c>
      <c r="DP201">
        <v>16125.642307692309</v>
      </c>
      <c r="DQ201">
        <v>15</v>
      </c>
      <c r="DR201">
        <v>1665062474.5</v>
      </c>
      <c r="DS201" t="s">
        <v>382</v>
      </c>
      <c r="DT201">
        <v>1665062474.5</v>
      </c>
      <c r="DU201">
        <v>1665062474.5</v>
      </c>
      <c r="DV201">
        <v>8</v>
      </c>
      <c r="DW201">
        <v>-4.1000000000000002E-2</v>
      </c>
      <c r="DX201">
        <v>-0.11700000000000001</v>
      </c>
      <c r="DY201">
        <v>-0.78400000000000003</v>
      </c>
      <c r="DZ201">
        <v>0.32200000000000001</v>
      </c>
      <c r="EA201">
        <v>415</v>
      </c>
      <c r="EB201">
        <v>32</v>
      </c>
      <c r="EC201">
        <v>0.34</v>
      </c>
      <c r="ED201">
        <v>0.23</v>
      </c>
      <c r="EE201">
        <v>-33.968612195121949</v>
      </c>
      <c r="EF201">
        <v>-1.165212543554083</v>
      </c>
      <c r="EG201">
        <v>0.13119947797918519</v>
      </c>
      <c r="EH201">
        <v>0</v>
      </c>
      <c r="EI201">
        <v>1037.651764705882</v>
      </c>
      <c r="EJ201">
        <v>16.84308631519146</v>
      </c>
      <c r="EK201">
        <v>1.670030768628564</v>
      </c>
      <c r="EL201">
        <v>0</v>
      </c>
      <c r="EM201">
        <v>1.2365839024390239</v>
      </c>
      <c r="EN201">
        <v>-7.0863344947733012E-2</v>
      </c>
      <c r="EO201">
        <v>2.363106150171421E-2</v>
      </c>
      <c r="EP201">
        <v>1</v>
      </c>
      <c r="EQ201">
        <v>1</v>
      </c>
      <c r="ER201">
        <v>3</v>
      </c>
      <c r="ES201" t="s">
        <v>391</v>
      </c>
      <c r="ET201">
        <v>3.3694999999999999</v>
      </c>
      <c r="EU201">
        <v>2.8938600000000001</v>
      </c>
      <c r="EV201">
        <v>0.202957</v>
      </c>
      <c r="EW201">
        <v>0.20921600000000001</v>
      </c>
      <c r="EX201">
        <v>0.13897100000000001</v>
      </c>
      <c r="EY201">
        <v>0.13814599999999999</v>
      </c>
      <c r="EZ201">
        <v>27523.5</v>
      </c>
      <c r="FA201">
        <v>23783.200000000001</v>
      </c>
      <c r="FB201">
        <v>30876.1</v>
      </c>
      <c r="FC201">
        <v>28042.400000000001</v>
      </c>
      <c r="FD201">
        <v>35040.9</v>
      </c>
      <c r="FE201">
        <v>34125.599999999999</v>
      </c>
      <c r="FF201">
        <v>40263.699999999997</v>
      </c>
      <c r="FG201">
        <v>39113.300000000003</v>
      </c>
      <c r="FH201">
        <v>2.3080500000000002</v>
      </c>
      <c r="FI201">
        <v>2.1727300000000001</v>
      </c>
      <c r="FJ201">
        <v>0</v>
      </c>
      <c r="FK201">
        <v>7.5943800000000006E-2</v>
      </c>
      <c r="FL201">
        <v>999.9</v>
      </c>
      <c r="FM201">
        <v>32.846899999999998</v>
      </c>
      <c r="FN201">
        <v>58.4</v>
      </c>
      <c r="FO201">
        <v>38.9</v>
      </c>
      <c r="FP201">
        <v>40.392000000000003</v>
      </c>
      <c r="FQ201">
        <v>50.8309</v>
      </c>
      <c r="FR201">
        <v>30.500800000000002</v>
      </c>
      <c r="FS201">
        <v>2</v>
      </c>
      <c r="FT201">
        <v>0.65314000000000005</v>
      </c>
      <c r="FU201">
        <v>1.2398899999999999</v>
      </c>
      <c r="FV201">
        <v>20.203099999999999</v>
      </c>
      <c r="FW201">
        <v>5.2151899999999998</v>
      </c>
      <c r="FX201">
        <v>11.974</v>
      </c>
      <c r="FY201">
        <v>4.9902499999999996</v>
      </c>
      <c r="FZ201">
        <v>3.2925800000000001</v>
      </c>
      <c r="GA201">
        <v>9999</v>
      </c>
      <c r="GB201">
        <v>9999</v>
      </c>
      <c r="GC201">
        <v>9999</v>
      </c>
      <c r="GD201">
        <v>999.9</v>
      </c>
      <c r="GE201">
        <v>4.9714099999999997</v>
      </c>
      <c r="GF201">
        <v>1.8742399999999999</v>
      </c>
      <c r="GG201">
        <v>1.8705400000000001</v>
      </c>
      <c r="GH201">
        <v>1.8701700000000001</v>
      </c>
      <c r="GI201">
        <v>1.8747</v>
      </c>
      <c r="GJ201">
        <v>1.8714900000000001</v>
      </c>
      <c r="GK201">
        <v>1.8669100000000001</v>
      </c>
      <c r="GL201">
        <v>1.87791</v>
      </c>
      <c r="GM201">
        <v>0</v>
      </c>
      <c r="GN201">
        <v>0</v>
      </c>
      <c r="GO201">
        <v>0</v>
      </c>
      <c r="GP201">
        <v>0</v>
      </c>
      <c r="GQ201" t="s">
        <v>384</v>
      </c>
      <c r="GR201" t="s">
        <v>385</v>
      </c>
      <c r="GS201" t="s">
        <v>386</v>
      </c>
      <c r="GT201" t="s">
        <v>386</v>
      </c>
      <c r="GU201" t="s">
        <v>386</v>
      </c>
      <c r="GV201" t="s">
        <v>386</v>
      </c>
      <c r="GW201">
        <v>0</v>
      </c>
      <c r="GX201">
        <v>100</v>
      </c>
      <c r="GY201">
        <v>100</v>
      </c>
      <c r="GZ201">
        <v>-0.78</v>
      </c>
      <c r="HA201">
        <v>0.32200000000000001</v>
      </c>
      <c r="HB201">
        <v>-0.78395000000000437</v>
      </c>
      <c r="HC201">
        <v>0</v>
      </c>
      <c r="HD201">
        <v>0</v>
      </c>
      <c r="HE201">
        <v>0</v>
      </c>
      <c r="HF201">
        <v>0.32204000000000832</v>
      </c>
      <c r="HG201">
        <v>0</v>
      </c>
      <c r="HH201">
        <v>0</v>
      </c>
      <c r="HI201">
        <v>0</v>
      </c>
      <c r="HJ201">
        <v>-1</v>
      </c>
      <c r="HK201">
        <v>-1</v>
      </c>
      <c r="HL201">
        <v>-1</v>
      </c>
      <c r="HM201">
        <v>-1</v>
      </c>
      <c r="HN201">
        <v>55.2</v>
      </c>
      <c r="HO201">
        <v>55.2</v>
      </c>
      <c r="HP201">
        <v>3.2214399999999999</v>
      </c>
      <c r="HQ201">
        <v>2.5329600000000001</v>
      </c>
      <c r="HR201">
        <v>2.1484399999999999</v>
      </c>
      <c r="HS201">
        <v>2.5805699999999998</v>
      </c>
      <c r="HT201">
        <v>2.5451700000000002</v>
      </c>
      <c r="HU201">
        <v>2.34619</v>
      </c>
      <c r="HV201">
        <v>42.992899999999999</v>
      </c>
      <c r="HW201">
        <v>13.851800000000001</v>
      </c>
      <c r="HX201">
        <v>18</v>
      </c>
      <c r="HY201">
        <v>694.70799999999997</v>
      </c>
      <c r="HZ201">
        <v>718.02599999999995</v>
      </c>
      <c r="IA201">
        <v>31.004200000000001</v>
      </c>
      <c r="IB201">
        <v>35.691699999999997</v>
      </c>
      <c r="IC201">
        <v>30.0002</v>
      </c>
      <c r="ID201">
        <v>35.522599999999997</v>
      </c>
      <c r="IE201">
        <v>35.485500000000002</v>
      </c>
      <c r="IF201">
        <v>64.542900000000003</v>
      </c>
      <c r="IG201">
        <v>25.236000000000001</v>
      </c>
      <c r="IH201">
        <v>61.657699999999998</v>
      </c>
      <c r="II201">
        <v>31</v>
      </c>
      <c r="IJ201">
        <v>1244.17</v>
      </c>
      <c r="IK201">
        <v>32.326799999999999</v>
      </c>
      <c r="IL201">
        <v>98.418099999999995</v>
      </c>
      <c r="IM201">
        <v>98.477699999999999</v>
      </c>
    </row>
    <row r="202" spans="1:247" x14ac:dyDescent="0.2">
      <c r="A202">
        <v>187</v>
      </c>
      <c r="B202">
        <v>1665065791</v>
      </c>
      <c r="C202">
        <v>742.40000009536743</v>
      </c>
      <c r="D202" t="s">
        <v>760</v>
      </c>
      <c r="E202" t="s">
        <v>761</v>
      </c>
      <c r="F202">
        <v>4</v>
      </c>
      <c r="G202">
        <v>1665065789</v>
      </c>
      <c r="H202">
        <f t="shared" si="68"/>
        <v>1.3951506239988608E-3</v>
      </c>
      <c r="I202">
        <f t="shared" si="69"/>
        <v>1.3951506239988607</v>
      </c>
      <c r="J202">
        <f t="shared" si="70"/>
        <v>25.292691380753745</v>
      </c>
      <c r="K202">
        <f t="shared" si="71"/>
        <v>1200.6314285714291</v>
      </c>
      <c r="L202">
        <f t="shared" si="72"/>
        <v>576.12060494854325</v>
      </c>
      <c r="M202">
        <f t="shared" si="73"/>
        <v>58.27615896301041</v>
      </c>
      <c r="N202">
        <f t="shared" si="74"/>
        <v>121.44711955522604</v>
      </c>
      <c r="O202">
        <f t="shared" si="75"/>
        <v>6.8778194080766422E-2</v>
      </c>
      <c r="P202">
        <f t="shared" si="76"/>
        <v>2.7677166786997454</v>
      </c>
      <c r="Q202">
        <f t="shared" si="77"/>
        <v>6.78426064311521E-2</v>
      </c>
      <c r="R202">
        <f t="shared" si="78"/>
        <v>4.2484627537702407E-2</v>
      </c>
      <c r="S202">
        <f t="shared" si="79"/>
        <v>194.42726361245747</v>
      </c>
      <c r="T202">
        <f t="shared" si="80"/>
        <v>35.023182525312507</v>
      </c>
      <c r="U202">
        <f t="shared" si="81"/>
        <v>34.095757142857153</v>
      </c>
      <c r="V202">
        <f t="shared" si="82"/>
        <v>5.3716153260231305</v>
      </c>
      <c r="W202">
        <f t="shared" si="83"/>
        <v>62.581355861714371</v>
      </c>
      <c r="X202">
        <f t="shared" si="84"/>
        <v>3.3814598654156671</v>
      </c>
      <c r="Y202">
        <f t="shared" si="85"/>
        <v>5.4033023395780333</v>
      </c>
      <c r="Z202">
        <f t="shared" si="86"/>
        <v>1.9901554606074634</v>
      </c>
      <c r="AA202">
        <f t="shared" si="87"/>
        <v>-61.526142518349758</v>
      </c>
      <c r="AB202">
        <f t="shared" si="88"/>
        <v>15.750512902138714</v>
      </c>
      <c r="AC202">
        <f t="shared" si="89"/>
        <v>1.3180431798183934</v>
      </c>
      <c r="AD202">
        <f t="shared" si="90"/>
        <v>149.96967717606483</v>
      </c>
      <c r="AE202">
        <f t="shared" si="91"/>
        <v>35.473447021839029</v>
      </c>
      <c r="AF202">
        <f t="shared" si="92"/>
        <v>1.2971527875160258</v>
      </c>
      <c r="AG202">
        <f t="shared" si="93"/>
        <v>25.292691380753745</v>
      </c>
      <c r="AH202">
        <v>1275.6419498974769</v>
      </c>
      <c r="AI202">
        <v>1244.6906666666671</v>
      </c>
      <c r="AJ202">
        <v>1.689376860300152</v>
      </c>
      <c r="AK202">
        <v>66.416550813611067</v>
      </c>
      <c r="AL202">
        <f t="shared" si="94"/>
        <v>1.3951506239988607</v>
      </c>
      <c r="AM202">
        <v>32.271007619951092</v>
      </c>
      <c r="AN202">
        <v>33.449473939393947</v>
      </c>
      <c r="AO202">
        <v>1.378453826700193E-2</v>
      </c>
      <c r="AP202">
        <v>79.004078207123655</v>
      </c>
      <c r="AQ202">
        <v>9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47153.340941530259</v>
      </c>
      <c r="AV202" t="s">
        <v>379</v>
      </c>
      <c r="AW202" t="s">
        <v>379</v>
      </c>
      <c r="AX202">
        <v>0</v>
      </c>
      <c r="AY202">
        <v>0</v>
      </c>
      <c r="AZ202">
        <v>261</v>
      </c>
      <c r="BA202">
        <v>1000</v>
      </c>
      <c r="BB202" t="s">
        <v>380</v>
      </c>
      <c r="BC202">
        <v>1176.155</v>
      </c>
      <c r="BD202">
        <v>1226.1110000000001</v>
      </c>
      <c r="BE202">
        <v>1216</v>
      </c>
      <c r="BF202">
        <v>1.4603136E-4</v>
      </c>
      <c r="BG202">
        <v>9.7405935999999986E-4</v>
      </c>
      <c r="BH202">
        <v>4.7597999359999997E-2</v>
      </c>
      <c r="BI202">
        <v>7.5799999999999999E-4</v>
      </c>
      <c r="BJ202">
        <f t="shared" si="98"/>
        <v>1200.004285714286</v>
      </c>
      <c r="BK202">
        <f t="shared" si="99"/>
        <v>1009.5095997992009</v>
      </c>
      <c r="BL202">
        <f t="shared" si="100"/>
        <v>0.84125499535054105</v>
      </c>
      <c r="BM202">
        <f t="shared" si="101"/>
        <v>0.16202214102654419</v>
      </c>
      <c r="BN202">
        <v>6</v>
      </c>
      <c r="BO202">
        <v>0.5</v>
      </c>
      <c r="BP202" t="s">
        <v>381</v>
      </c>
      <c r="BQ202">
        <v>2</v>
      </c>
      <c r="BR202" t="b">
        <v>1</v>
      </c>
      <c r="BS202">
        <v>1665065789</v>
      </c>
      <c r="BT202">
        <v>1200.6314285714291</v>
      </c>
      <c r="BU202">
        <v>1234.812857142857</v>
      </c>
      <c r="BV202">
        <v>33.429257142857139</v>
      </c>
      <c r="BW202">
        <v>32.271942857142847</v>
      </c>
      <c r="BX202">
        <v>1201.4142857142861</v>
      </c>
      <c r="BY202">
        <v>33.107214285714292</v>
      </c>
      <c r="BZ202">
        <v>650.01699999999994</v>
      </c>
      <c r="CA202">
        <v>101.0527142857143</v>
      </c>
      <c r="CB202">
        <v>9.9993085714285709E-2</v>
      </c>
      <c r="CC202">
        <v>34.201314285714282</v>
      </c>
      <c r="CD202">
        <v>999.89999999999986</v>
      </c>
      <c r="CE202">
        <v>34.095757142857153</v>
      </c>
      <c r="CF202">
        <v>0</v>
      </c>
      <c r="CG202">
        <v>0</v>
      </c>
      <c r="CH202">
        <v>9009.9114285714277</v>
      </c>
      <c r="CI202">
        <v>0</v>
      </c>
      <c r="CJ202">
        <v>2309.184285714286</v>
      </c>
      <c r="CK202">
        <v>-34.180342857142861</v>
      </c>
      <c r="CL202">
        <v>1242.1557142857141</v>
      </c>
      <c r="CM202">
        <v>1275.991428571429</v>
      </c>
      <c r="CN202">
        <v>1.1573071428571431</v>
      </c>
      <c r="CO202">
        <v>1234.812857142857</v>
      </c>
      <c r="CP202">
        <v>32.271942857142847</v>
      </c>
      <c r="CQ202">
        <v>3.378117142857143</v>
      </c>
      <c r="CR202">
        <v>3.2611685714285712</v>
      </c>
      <c r="CS202">
        <v>26.019300000000001</v>
      </c>
      <c r="CT202">
        <v>25.42511428571429</v>
      </c>
      <c r="CU202">
        <v>1200.004285714286</v>
      </c>
      <c r="CV202">
        <v>0.95799299999999998</v>
      </c>
      <c r="CW202">
        <v>4.2006700000000001E-2</v>
      </c>
      <c r="CX202">
        <v>0</v>
      </c>
      <c r="CY202">
        <v>1041.9228571428571</v>
      </c>
      <c r="CZ202">
        <v>5.0001600000000002</v>
      </c>
      <c r="DA202">
        <v>16132.528571428569</v>
      </c>
      <c r="DB202">
        <v>9515.204285714286</v>
      </c>
      <c r="DC202">
        <v>47.338999999999999</v>
      </c>
      <c r="DD202">
        <v>49.526571428571437</v>
      </c>
      <c r="DE202">
        <v>48.455000000000013</v>
      </c>
      <c r="DF202">
        <v>48.375</v>
      </c>
      <c r="DG202">
        <v>49.061999999999998</v>
      </c>
      <c r="DH202">
        <v>1144.8042857142859</v>
      </c>
      <c r="DI202">
        <v>50.2</v>
      </c>
      <c r="DJ202">
        <v>0</v>
      </c>
      <c r="DK202">
        <v>3027.7999999523158</v>
      </c>
      <c r="DL202">
        <v>0</v>
      </c>
      <c r="DM202">
        <v>1039.9819230769231</v>
      </c>
      <c r="DN202">
        <v>19.393162405927729</v>
      </c>
      <c r="DO202">
        <v>83.251281886812421</v>
      </c>
      <c r="DP202">
        <v>16129.619230769231</v>
      </c>
      <c r="DQ202">
        <v>15</v>
      </c>
      <c r="DR202">
        <v>1665062474.5</v>
      </c>
      <c r="DS202" t="s">
        <v>382</v>
      </c>
      <c r="DT202">
        <v>1665062474.5</v>
      </c>
      <c r="DU202">
        <v>1665062474.5</v>
      </c>
      <c r="DV202">
        <v>8</v>
      </c>
      <c r="DW202">
        <v>-4.1000000000000002E-2</v>
      </c>
      <c r="DX202">
        <v>-0.11700000000000001</v>
      </c>
      <c r="DY202">
        <v>-0.78400000000000003</v>
      </c>
      <c r="DZ202">
        <v>0.32200000000000001</v>
      </c>
      <c r="EA202">
        <v>415</v>
      </c>
      <c r="EB202">
        <v>32</v>
      </c>
      <c r="EC202">
        <v>0.34</v>
      </c>
      <c r="ED202">
        <v>0.23</v>
      </c>
      <c r="EE202">
        <v>-34.068062500000003</v>
      </c>
      <c r="EF202">
        <v>-0.91076735459662561</v>
      </c>
      <c r="EG202">
        <v>0.1053204839703562</v>
      </c>
      <c r="EH202">
        <v>0</v>
      </c>
      <c r="EI202">
        <v>1039.0450000000001</v>
      </c>
      <c r="EJ202">
        <v>18.877158145139379</v>
      </c>
      <c r="EK202">
        <v>1.864175026496105</v>
      </c>
      <c r="EL202">
        <v>0</v>
      </c>
      <c r="EM202">
        <v>1.2185509999999999</v>
      </c>
      <c r="EN202">
        <v>-0.36731257035647519</v>
      </c>
      <c r="EO202">
        <v>4.3501959139790457E-2</v>
      </c>
      <c r="EP202">
        <v>0</v>
      </c>
      <c r="EQ202">
        <v>0</v>
      </c>
      <c r="ER202">
        <v>3</v>
      </c>
      <c r="ES202" t="s">
        <v>400</v>
      </c>
      <c r="ET202">
        <v>3.3692899999999999</v>
      </c>
      <c r="EU202">
        <v>2.8937300000000001</v>
      </c>
      <c r="EV202">
        <v>0.203654</v>
      </c>
      <c r="EW202">
        <v>0.20988999999999999</v>
      </c>
      <c r="EX202">
        <v>0.139125</v>
      </c>
      <c r="EY202">
        <v>0.138186</v>
      </c>
      <c r="EZ202">
        <v>27499.5</v>
      </c>
      <c r="FA202">
        <v>23763.200000000001</v>
      </c>
      <c r="FB202">
        <v>30876.400000000001</v>
      </c>
      <c r="FC202">
        <v>28042.799999999999</v>
      </c>
      <c r="FD202">
        <v>35035.1</v>
      </c>
      <c r="FE202">
        <v>34124.400000000001</v>
      </c>
      <c r="FF202">
        <v>40264.199999999997</v>
      </c>
      <c r="FG202">
        <v>39113.699999999997</v>
      </c>
      <c r="FH202">
        <v>2.3083</v>
      </c>
      <c r="FI202">
        <v>2.1726999999999999</v>
      </c>
      <c r="FJ202">
        <v>0</v>
      </c>
      <c r="FK202">
        <v>7.61598E-2</v>
      </c>
      <c r="FL202">
        <v>999.9</v>
      </c>
      <c r="FM202">
        <v>32.880299999999998</v>
      </c>
      <c r="FN202">
        <v>58.4</v>
      </c>
      <c r="FO202">
        <v>38.9</v>
      </c>
      <c r="FP202">
        <v>40.386299999999999</v>
      </c>
      <c r="FQ202">
        <v>51.130899999999997</v>
      </c>
      <c r="FR202">
        <v>30.737200000000001</v>
      </c>
      <c r="FS202">
        <v>2</v>
      </c>
      <c r="FT202">
        <v>0.65331300000000003</v>
      </c>
      <c r="FU202">
        <v>1.2593799999999999</v>
      </c>
      <c r="FV202">
        <v>20.2027</v>
      </c>
      <c r="FW202">
        <v>5.2148899999999996</v>
      </c>
      <c r="FX202">
        <v>11.974</v>
      </c>
      <c r="FY202">
        <v>4.9902499999999996</v>
      </c>
      <c r="FZ202">
        <v>3.2924799999999999</v>
      </c>
      <c r="GA202">
        <v>9999</v>
      </c>
      <c r="GB202">
        <v>9999</v>
      </c>
      <c r="GC202">
        <v>9999</v>
      </c>
      <c r="GD202">
        <v>999.9</v>
      </c>
      <c r="GE202">
        <v>4.9714400000000003</v>
      </c>
      <c r="GF202">
        <v>1.8742399999999999</v>
      </c>
      <c r="GG202">
        <v>1.8705700000000001</v>
      </c>
      <c r="GH202">
        <v>1.87018</v>
      </c>
      <c r="GI202">
        <v>1.8747</v>
      </c>
      <c r="GJ202">
        <v>1.8714900000000001</v>
      </c>
      <c r="GK202">
        <v>1.8669100000000001</v>
      </c>
      <c r="GL202">
        <v>1.87792</v>
      </c>
      <c r="GM202">
        <v>0</v>
      </c>
      <c r="GN202">
        <v>0</v>
      </c>
      <c r="GO202">
        <v>0</v>
      </c>
      <c r="GP202">
        <v>0</v>
      </c>
      <c r="GQ202" t="s">
        <v>384</v>
      </c>
      <c r="GR202" t="s">
        <v>385</v>
      </c>
      <c r="GS202" t="s">
        <v>386</v>
      </c>
      <c r="GT202" t="s">
        <v>386</v>
      </c>
      <c r="GU202" t="s">
        <v>386</v>
      </c>
      <c r="GV202" t="s">
        <v>386</v>
      </c>
      <c r="GW202">
        <v>0</v>
      </c>
      <c r="GX202">
        <v>100</v>
      </c>
      <c r="GY202">
        <v>100</v>
      </c>
      <c r="GZ202">
        <v>-0.78</v>
      </c>
      <c r="HA202">
        <v>0.32200000000000001</v>
      </c>
      <c r="HB202">
        <v>-0.78395000000000437</v>
      </c>
      <c r="HC202">
        <v>0</v>
      </c>
      <c r="HD202">
        <v>0</v>
      </c>
      <c r="HE202">
        <v>0</v>
      </c>
      <c r="HF202">
        <v>0.32204000000000832</v>
      </c>
      <c r="HG202">
        <v>0</v>
      </c>
      <c r="HH202">
        <v>0</v>
      </c>
      <c r="HI202">
        <v>0</v>
      </c>
      <c r="HJ202">
        <v>-1</v>
      </c>
      <c r="HK202">
        <v>-1</v>
      </c>
      <c r="HL202">
        <v>-1</v>
      </c>
      <c r="HM202">
        <v>-1</v>
      </c>
      <c r="HN202">
        <v>55.3</v>
      </c>
      <c r="HO202">
        <v>55.3</v>
      </c>
      <c r="HP202">
        <v>3.2348599999999998</v>
      </c>
      <c r="HQ202">
        <v>2.5341800000000001</v>
      </c>
      <c r="HR202">
        <v>2.1484399999999999</v>
      </c>
      <c r="HS202">
        <v>2.5805699999999998</v>
      </c>
      <c r="HT202">
        <v>2.5451700000000002</v>
      </c>
      <c r="HU202">
        <v>2.2692899999999998</v>
      </c>
      <c r="HV202">
        <v>42.992899999999999</v>
      </c>
      <c r="HW202">
        <v>13.851800000000001</v>
      </c>
      <c r="HX202">
        <v>18</v>
      </c>
      <c r="HY202">
        <v>694.91899999999998</v>
      </c>
      <c r="HZ202">
        <v>718.02599999999995</v>
      </c>
      <c r="IA202">
        <v>31.004899999999999</v>
      </c>
      <c r="IB202">
        <v>35.694299999999998</v>
      </c>
      <c r="IC202">
        <v>30.0002</v>
      </c>
      <c r="ID202">
        <v>35.523200000000003</v>
      </c>
      <c r="IE202">
        <v>35.487499999999997</v>
      </c>
      <c r="IF202">
        <v>64.858999999999995</v>
      </c>
      <c r="IG202">
        <v>25.236000000000001</v>
      </c>
      <c r="IH202">
        <v>61.657699999999998</v>
      </c>
      <c r="II202">
        <v>31</v>
      </c>
      <c r="IJ202">
        <v>1250.8499999999999</v>
      </c>
      <c r="IK202">
        <v>32.3018</v>
      </c>
      <c r="IL202">
        <v>98.419300000000007</v>
      </c>
      <c r="IM202">
        <v>98.478899999999996</v>
      </c>
    </row>
    <row r="203" spans="1:247" x14ac:dyDescent="0.2">
      <c r="A203">
        <v>188</v>
      </c>
      <c r="B203">
        <v>1665065795</v>
      </c>
      <c r="C203">
        <v>746.40000009536743</v>
      </c>
      <c r="D203" t="s">
        <v>762</v>
      </c>
      <c r="E203" t="s">
        <v>763</v>
      </c>
      <c r="F203">
        <v>4</v>
      </c>
      <c r="G203">
        <v>1665065792.6875</v>
      </c>
      <c r="H203">
        <f t="shared" si="68"/>
        <v>1.4104089116272159E-3</v>
      </c>
      <c r="I203">
        <f t="shared" si="69"/>
        <v>1.4104089116272158</v>
      </c>
      <c r="J203">
        <f t="shared" si="70"/>
        <v>25.459209144905593</v>
      </c>
      <c r="K203">
        <f t="shared" si="71"/>
        <v>1206.5062499999999</v>
      </c>
      <c r="L203">
        <f t="shared" si="72"/>
        <v>582.96785218145976</v>
      </c>
      <c r="M203">
        <f t="shared" si="73"/>
        <v>58.969205479340694</v>
      </c>
      <c r="N203">
        <f t="shared" si="74"/>
        <v>122.04226133933201</v>
      </c>
      <c r="O203">
        <f t="shared" si="75"/>
        <v>6.9383553784581026E-2</v>
      </c>
      <c r="P203">
        <f t="shared" si="76"/>
        <v>2.767173291879597</v>
      </c>
      <c r="Q203">
        <f t="shared" si="77"/>
        <v>6.8431363021081784E-2</v>
      </c>
      <c r="R203">
        <f t="shared" si="78"/>
        <v>4.2854063757438887E-2</v>
      </c>
      <c r="S203">
        <f t="shared" si="79"/>
        <v>194.42657961245604</v>
      </c>
      <c r="T203">
        <f t="shared" si="80"/>
        <v>35.044397896874649</v>
      </c>
      <c r="U203">
        <f t="shared" si="81"/>
        <v>34.12435</v>
      </c>
      <c r="V203">
        <f t="shared" si="82"/>
        <v>5.3801825676719996</v>
      </c>
      <c r="W203">
        <f t="shared" si="83"/>
        <v>62.571557876983718</v>
      </c>
      <c r="X203">
        <f t="shared" si="84"/>
        <v>3.3856879285662878</v>
      </c>
      <c r="Y203">
        <f t="shared" si="85"/>
        <v>5.4109055990304453</v>
      </c>
      <c r="Z203">
        <f t="shared" si="86"/>
        <v>1.9944946391057119</v>
      </c>
      <c r="AA203">
        <f t="shared" si="87"/>
        <v>-62.199033002760224</v>
      </c>
      <c r="AB203">
        <f t="shared" si="88"/>
        <v>15.24845391158871</v>
      </c>
      <c r="AC203">
        <f t="shared" si="89"/>
        <v>1.2766157847625148</v>
      </c>
      <c r="AD203">
        <f t="shared" si="90"/>
        <v>148.75261630604706</v>
      </c>
      <c r="AE203">
        <f t="shared" si="91"/>
        <v>35.44028432464394</v>
      </c>
      <c r="AF203">
        <f t="shared" si="92"/>
        <v>1.339689688841724</v>
      </c>
      <c r="AG203">
        <f t="shared" si="93"/>
        <v>25.459209144905593</v>
      </c>
      <c r="AH203">
        <v>1282.2025571809929</v>
      </c>
      <c r="AI203">
        <v>1251.270303030303</v>
      </c>
      <c r="AJ203">
        <v>1.645229856077669</v>
      </c>
      <c r="AK203">
        <v>66.416550813611067</v>
      </c>
      <c r="AL203">
        <f t="shared" si="94"/>
        <v>1.4104089116272158</v>
      </c>
      <c r="AM203">
        <v>32.275704768809632</v>
      </c>
      <c r="AN203">
        <v>33.48574363636363</v>
      </c>
      <c r="AO203">
        <v>1.004651010225701E-2</v>
      </c>
      <c r="AP203">
        <v>79.004078207123655</v>
      </c>
      <c r="AQ203">
        <v>9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47134.586449696355</v>
      </c>
      <c r="AV203" t="s">
        <v>379</v>
      </c>
      <c r="AW203" t="s">
        <v>379</v>
      </c>
      <c r="AX203">
        <v>0</v>
      </c>
      <c r="AY203">
        <v>0</v>
      </c>
      <c r="AZ203">
        <v>261</v>
      </c>
      <c r="BA203">
        <v>1000</v>
      </c>
      <c r="BB203" t="s">
        <v>380</v>
      </c>
      <c r="BC203">
        <v>1176.155</v>
      </c>
      <c r="BD203">
        <v>1226.1110000000001</v>
      </c>
      <c r="BE203">
        <v>1216</v>
      </c>
      <c r="BF203">
        <v>1.4603136E-4</v>
      </c>
      <c r="BG203">
        <v>9.7405935999999986E-4</v>
      </c>
      <c r="BH203">
        <v>4.7597999359999997E-2</v>
      </c>
      <c r="BI203">
        <v>7.5799999999999999E-4</v>
      </c>
      <c r="BJ203">
        <f t="shared" si="98"/>
        <v>1200</v>
      </c>
      <c r="BK203">
        <f t="shared" si="99"/>
        <v>1009.5059997991999</v>
      </c>
      <c r="BL203">
        <f t="shared" si="100"/>
        <v>0.84125499983266661</v>
      </c>
      <c r="BM203">
        <f t="shared" si="101"/>
        <v>0.1620221496770467</v>
      </c>
      <c r="BN203">
        <v>6</v>
      </c>
      <c r="BO203">
        <v>0.5</v>
      </c>
      <c r="BP203" t="s">
        <v>381</v>
      </c>
      <c r="BQ203">
        <v>2</v>
      </c>
      <c r="BR203" t="b">
        <v>1</v>
      </c>
      <c r="BS203">
        <v>1665065792.6875</v>
      </c>
      <c r="BT203">
        <v>1206.5062499999999</v>
      </c>
      <c r="BU203">
        <v>1240.7125000000001</v>
      </c>
      <c r="BV203">
        <v>33.470812499999987</v>
      </c>
      <c r="BW203">
        <v>32.275562499999999</v>
      </c>
      <c r="BX203">
        <v>1207.2887499999999</v>
      </c>
      <c r="BY203">
        <v>33.148762499999997</v>
      </c>
      <c r="BZ203">
        <v>649.99749999999995</v>
      </c>
      <c r="CA203">
        <v>101.0535</v>
      </c>
      <c r="CB203">
        <v>9.9943124999999994E-2</v>
      </c>
      <c r="CC203">
        <v>34.2265625</v>
      </c>
      <c r="CD203">
        <v>999.9</v>
      </c>
      <c r="CE203">
        <v>34.12435</v>
      </c>
      <c r="CF203">
        <v>0</v>
      </c>
      <c r="CG203">
        <v>0</v>
      </c>
      <c r="CH203">
        <v>9006.9524999999994</v>
      </c>
      <c r="CI203">
        <v>0</v>
      </c>
      <c r="CJ203">
        <v>2302.3137499999998</v>
      </c>
      <c r="CK203">
        <v>-34.205425000000012</v>
      </c>
      <c r="CL203">
        <v>1248.2874999999999</v>
      </c>
      <c r="CM203">
        <v>1282.0912499999999</v>
      </c>
      <c r="CN203">
        <v>1.1952575000000001</v>
      </c>
      <c r="CO203">
        <v>1240.7125000000001</v>
      </c>
      <c r="CP203">
        <v>32.275562499999999</v>
      </c>
      <c r="CQ203">
        <v>3.3823462499999999</v>
      </c>
      <c r="CR203">
        <v>3.2615612500000002</v>
      </c>
      <c r="CS203">
        <v>26.0404625</v>
      </c>
      <c r="CT203">
        <v>25.427150000000001</v>
      </c>
      <c r="CU203">
        <v>1200</v>
      </c>
      <c r="CV203">
        <v>0.95799299999999998</v>
      </c>
      <c r="CW203">
        <v>4.2006700000000001E-2</v>
      </c>
      <c r="CX203">
        <v>0</v>
      </c>
      <c r="CY203">
        <v>1043.18</v>
      </c>
      <c r="CZ203">
        <v>5.0001600000000002</v>
      </c>
      <c r="DA203">
        <v>16135.525</v>
      </c>
      <c r="DB203">
        <v>9515.1687500000007</v>
      </c>
      <c r="DC203">
        <v>47.327749999999988</v>
      </c>
      <c r="DD203">
        <v>49.546499999999988</v>
      </c>
      <c r="DE203">
        <v>48.429250000000003</v>
      </c>
      <c r="DF203">
        <v>48.375</v>
      </c>
      <c r="DG203">
        <v>49.069875000000003</v>
      </c>
      <c r="DH203">
        <v>1144.8</v>
      </c>
      <c r="DI203">
        <v>50.2</v>
      </c>
      <c r="DJ203">
        <v>0</v>
      </c>
      <c r="DK203">
        <v>3032</v>
      </c>
      <c r="DL203">
        <v>0</v>
      </c>
      <c r="DM203">
        <v>1041.4848</v>
      </c>
      <c r="DN203">
        <v>21.11538458250546</v>
      </c>
      <c r="DO203">
        <v>25.5692304806966</v>
      </c>
      <c r="DP203">
        <v>16134.564</v>
      </c>
      <c r="DQ203">
        <v>15</v>
      </c>
      <c r="DR203">
        <v>1665062474.5</v>
      </c>
      <c r="DS203" t="s">
        <v>382</v>
      </c>
      <c r="DT203">
        <v>1665062474.5</v>
      </c>
      <c r="DU203">
        <v>1665062474.5</v>
      </c>
      <c r="DV203">
        <v>8</v>
      </c>
      <c r="DW203">
        <v>-4.1000000000000002E-2</v>
      </c>
      <c r="DX203">
        <v>-0.11700000000000001</v>
      </c>
      <c r="DY203">
        <v>-0.78400000000000003</v>
      </c>
      <c r="DZ203">
        <v>0.32200000000000001</v>
      </c>
      <c r="EA203">
        <v>415</v>
      </c>
      <c r="EB203">
        <v>32</v>
      </c>
      <c r="EC203">
        <v>0.34</v>
      </c>
      <c r="ED203">
        <v>0.23</v>
      </c>
      <c r="EE203">
        <v>-34.107653658536577</v>
      </c>
      <c r="EF203">
        <v>-0.51632404181188429</v>
      </c>
      <c r="EG203">
        <v>7.7199892889982871E-2</v>
      </c>
      <c r="EH203">
        <v>0</v>
      </c>
      <c r="EI203">
        <v>1040.1976470588229</v>
      </c>
      <c r="EJ203">
        <v>19.55691367355378</v>
      </c>
      <c r="EK203">
        <v>1.928548766824618</v>
      </c>
      <c r="EL203">
        <v>0</v>
      </c>
      <c r="EM203">
        <v>1.210228536585366</v>
      </c>
      <c r="EN203">
        <v>-0.34498808362369371</v>
      </c>
      <c r="EO203">
        <v>4.3179971224302463E-2</v>
      </c>
      <c r="EP203">
        <v>0</v>
      </c>
      <c r="EQ203">
        <v>0</v>
      </c>
      <c r="ER203">
        <v>3</v>
      </c>
      <c r="ES203" t="s">
        <v>400</v>
      </c>
      <c r="ET203">
        <v>3.3692199999999999</v>
      </c>
      <c r="EU203">
        <v>2.8936099999999998</v>
      </c>
      <c r="EV203">
        <v>0.20432900000000001</v>
      </c>
      <c r="EW203">
        <v>0.21060000000000001</v>
      </c>
      <c r="EX203">
        <v>0.13922200000000001</v>
      </c>
      <c r="EY203">
        <v>0.138184</v>
      </c>
      <c r="EZ203">
        <v>27475.5</v>
      </c>
      <c r="FA203">
        <v>23742.2</v>
      </c>
      <c r="FB203">
        <v>30875.7</v>
      </c>
      <c r="FC203">
        <v>28043.4</v>
      </c>
      <c r="FD203">
        <v>35030.300000000003</v>
      </c>
      <c r="FE203">
        <v>34125.199999999997</v>
      </c>
      <c r="FF203">
        <v>40263.199999999997</v>
      </c>
      <c r="FG203">
        <v>39114.5</v>
      </c>
      <c r="FH203">
        <v>2.30775</v>
      </c>
      <c r="FI203">
        <v>2.1728499999999999</v>
      </c>
      <c r="FJ203">
        <v>0</v>
      </c>
      <c r="FK203">
        <v>7.5437100000000007E-2</v>
      </c>
      <c r="FL203">
        <v>999.9</v>
      </c>
      <c r="FM203">
        <v>32.915500000000002</v>
      </c>
      <c r="FN203">
        <v>58.3</v>
      </c>
      <c r="FO203">
        <v>38.9</v>
      </c>
      <c r="FP203">
        <v>40.322800000000001</v>
      </c>
      <c r="FQ203">
        <v>51.040900000000001</v>
      </c>
      <c r="FR203">
        <v>30.869399999999999</v>
      </c>
      <c r="FS203">
        <v>2</v>
      </c>
      <c r="FT203">
        <v>0.65349599999999997</v>
      </c>
      <c r="FU203">
        <v>1.2775099999999999</v>
      </c>
      <c r="FV203">
        <v>20.202400000000001</v>
      </c>
      <c r="FW203">
        <v>5.2134</v>
      </c>
      <c r="FX203">
        <v>11.974</v>
      </c>
      <c r="FY203">
        <v>4.9890999999999996</v>
      </c>
      <c r="FZ203">
        <v>3.2922799999999999</v>
      </c>
      <c r="GA203">
        <v>9999</v>
      </c>
      <c r="GB203">
        <v>9999</v>
      </c>
      <c r="GC203">
        <v>9999</v>
      </c>
      <c r="GD203">
        <v>999.9</v>
      </c>
      <c r="GE203">
        <v>4.9714200000000002</v>
      </c>
      <c r="GF203">
        <v>1.8742399999999999</v>
      </c>
      <c r="GG203">
        <v>1.8705700000000001</v>
      </c>
      <c r="GH203">
        <v>1.87019</v>
      </c>
      <c r="GI203">
        <v>1.8747100000000001</v>
      </c>
      <c r="GJ203">
        <v>1.8714900000000001</v>
      </c>
      <c r="GK203">
        <v>1.8669199999999999</v>
      </c>
      <c r="GL203">
        <v>1.87791</v>
      </c>
      <c r="GM203">
        <v>0</v>
      </c>
      <c r="GN203">
        <v>0</v>
      </c>
      <c r="GO203">
        <v>0</v>
      </c>
      <c r="GP203">
        <v>0</v>
      </c>
      <c r="GQ203" t="s">
        <v>384</v>
      </c>
      <c r="GR203" t="s">
        <v>385</v>
      </c>
      <c r="GS203" t="s">
        <v>386</v>
      </c>
      <c r="GT203" t="s">
        <v>386</v>
      </c>
      <c r="GU203" t="s">
        <v>386</v>
      </c>
      <c r="GV203" t="s">
        <v>386</v>
      </c>
      <c r="GW203">
        <v>0</v>
      </c>
      <c r="GX203">
        <v>100</v>
      </c>
      <c r="GY203">
        <v>100</v>
      </c>
      <c r="GZ203">
        <v>-0.79</v>
      </c>
      <c r="HA203">
        <v>0.3221</v>
      </c>
      <c r="HB203">
        <v>-0.78395000000000437</v>
      </c>
      <c r="HC203">
        <v>0</v>
      </c>
      <c r="HD203">
        <v>0</v>
      </c>
      <c r="HE203">
        <v>0</v>
      </c>
      <c r="HF203">
        <v>0.32204000000000832</v>
      </c>
      <c r="HG203">
        <v>0</v>
      </c>
      <c r="HH203">
        <v>0</v>
      </c>
      <c r="HI203">
        <v>0</v>
      </c>
      <c r="HJ203">
        <v>-1</v>
      </c>
      <c r="HK203">
        <v>-1</v>
      </c>
      <c r="HL203">
        <v>-1</v>
      </c>
      <c r="HM203">
        <v>-1</v>
      </c>
      <c r="HN203">
        <v>55.3</v>
      </c>
      <c r="HO203">
        <v>55.3</v>
      </c>
      <c r="HP203">
        <v>3.2495099999999999</v>
      </c>
      <c r="HQ203">
        <v>2.5354000000000001</v>
      </c>
      <c r="HR203">
        <v>2.1484399999999999</v>
      </c>
      <c r="HS203">
        <v>2.5793499999999998</v>
      </c>
      <c r="HT203">
        <v>2.5451700000000002</v>
      </c>
      <c r="HU203">
        <v>2.2766099999999998</v>
      </c>
      <c r="HV203">
        <v>42.992899999999999</v>
      </c>
      <c r="HW203">
        <v>13.851800000000001</v>
      </c>
      <c r="HX203">
        <v>18</v>
      </c>
      <c r="HY203">
        <v>694.49900000000002</v>
      </c>
      <c r="HZ203">
        <v>718.19799999999998</v>
      </c>
      <c r="IA203">
        <v>31.004999999999999</v>
      </c>
      <c r="IB203">
        <v>35.698099999999997</v>
      </c>
      <c r="IC203">
        <v>30.000299999999999</v>
      </c>
      <c r="ID203">
        <v>35.525799999999997</v>
      </c>
      <c r="IE203">
        <v>35.489600000000003</v>
      </c>
      <c r="IF203">
        <v>65.107200000000006</v>
      </c>
      <c r="IG203">
        <v>24.9573</v>
      </c>
      <c r="IH203">
        <v>61.657699999999998</v>
      </c>
      <c r="II203">
        <v>31</v>
      </c>
      <c r="IJ203">
        <v>1257.56</v>
      </c>
      <c r="IK203">
        <v>32.450400000000002</v>
      </c>
      <c r="IL203">
        <v>98.416899999999998</v>
      </c>
      <c r="IM203">
        <v>98.480900000000005</v>
      </c>
    </row>
    <row r="204" spans="1:247" x14ac:dyDescent="0.2">
      <c r="A204">
        <v>189</v>
      </c>
      <c r="B204">
        <v>1665065799</v>
      </c>
      <c r="C204">
        <v>750.40000009536743</v>
      </c>
      <c r="D204" t="s">
        <v>764</v>
      </c>
      <c r="E204" t="s">
        <v>765</v>
      </c>
      <c r="F204">
        <v>4</v>
      </c>
      <c r="G204">
        <v>1665065797</v>
      </c>
      <c r="H204">
        <f t="shared" si="68"/>
        <v>1.4127054373745986E-3</v>
      </c>
      <c r="I204">
        <f t="shared" si="69"/>
        <v>1.4127054373745986</v>
      </c>
      <c r="J204">
        <f t="shared" si="70"/>
        <v>25.530849999017928</v>
      </c>
      <c r="K204">
        <f t="shared" si="71"/>
        <v>1213.3900000000001</v>
      </c>
      <c r="L204">
        <f t="shared" si="72"/>
        <v>587.88984883571368</v>
      </c>
      <c r="M204">
        <f t="shared" si="73"/>
        <v>59.466513673826455</v>
      </c>
      <c r="N204">
        <f t="shared" si="74"/>
        <v>122.7374025416254</v>
      </c>
      <c r="O204">
        <f t="shared" si="75"/>
        <v>6.9377681735403832E-2</v>
      </c>
      <c r="P204">
        <f t="shared" si="76"/>
        <v>2.7689950329577679</v>
      </c>
      <c r="Q204">
        <f t="shared" si="77"/>
        <v>6.8426268028360882E-2</v>
      </c>
      <c r="R204">
        <f t="shared" si="78"/>
        <v>4.2850811254752E-2</v>
      </c>
      <c r="S204">
        <f t="shared" si="79"/>
        <v>194.42726361245747</v>
      </c>
      <c r="T204">
        <f t="shared" si="80"/>
        <v>35.067088141370995</v>
      </c>
      <c r="U204">
        <f t="shared" si="81"/>
        <v>34.145628571428567</v>
      </c>
      <c r="V204">
        <f t="shared" si="82"/>
        <v>5.3865659479037395</v>
      </c>
      <c r="W204">
        <f t="shared" si="83"/>
        <v>62.54591542909521</v>
      </c>
      <c r="X204">
        <f t="shared" si="84"/>
        <v>3.3887929019127867</v>
      </c>
      <c r="Y204">
        <f t="shared" si="85"/>
        <v>5.4180882615020174</v>
      </c>
      <c r="Z204">
        <f t="shared" si="86"/>
        <v>1.9977730459909528</v>
      </c>
      <c r="AA204">
        <f t="shared" si="87"/>
        <v>-62.300309788219799</v>
      </c>
      <c r="AB204">
        <f t="shared" si="88"/>
        <v>15.638362108142381</v>
      </c>
      <c r="AC204">
        <f t="shared" si="89"/>
        <v>1.3086861035067101</v>
      </c>
      <c r="AD204">
        <f t="shared" si="90"/>
        <v>149.07400203588676</v>
      </c>
      <c r="AE204">
        <f t="shared" si="91"/>
        <v>35.737988986578593</v>
      </c>
      <c r="AF204">
        <f t="shared" si="92"/>
        <v>1.348761582131436</v>
      </c>
      <c r="AG204">
        <f t="shared" si="93"/>
        <v>25.530849999017928</v>
      </c>
      <c r="AH204">
        <v>1289.174192840693</v>
      </c>
      <c r="AI204">
        <v>1257.9881818181821</v>
      </c>
      <c r="AJ204">
        <v>1.6904201421851339</v>
      </c>
      <c r="AK204">
        <v>66.416550813611067</v>
      </c>
      <c r="AL204">
        <f t="shared" si="94"/>
        <v>1.4127054373745986</v>
      </c>
      <c r="AM204">
        <v>32.281267489351677</v>
      </c>
      <c r="AN204">
        <v>33.511781818181809</v>
      </c>
      <c r="AO204">
        <v>6.2293203924226846E-3</v>
      </c>
      <c r="AP204">
        <v>79.004078207123655</v>
      </c>
      <c r="AQ204">
        <v>9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47180.832303295494</v>
      </c>
      <c r="AV204" t="s">
        <v>379</v>
      </c>
      <c r="AW204" t="s">
        <v>379</v>
      </c>
      <c r="AX204">
        <v>0</v>
      </c>
      <c r="AY204">
        <v>0</v>
      </c>
      <c r="AZ204">
        <v>261</v>
      </c>
      <c r="BA204">
        <v>1000</v>
      </c>
      <c r="BB204" t="s">
        <v>380</v>
      </c>
      <c r="BC204">
        <v>1176.155</v>
      </c>
      <c r="BD204">
        <v>1226.1110000000001</v>
      </c>
      <c r="BE204">
        <v>1216</v>
      </c>
      <c r="BF204">
        <v>1.4603136E-4</v>
      </c>
      <c r="BG204">
        <v>9.7405935999999986E-4</v>
      </c>
      <c r="BH204">
        <v>4.7597999359999997E-2</v>
      </c>
      <c r="BI204">
        <v>7.5799999999999999E-4</v>
      </c>
      <c r="BJ204">
        <f t="shared" si="98"/>
        <v>1200.004285714286</v>
      </c>
      <c r="BK204">
        <f t="shared" si="99"/>
        <v>1009.5095997992009</v>
      </c>
      <c r="BL204">
        <f t="shared" si="100"/>
        <v>0.84125499535054105</v>
      </c>
      <c r="BM204">
        <f t="shared" si="101"/>
        <v>0.16202214102654419</v>
      </c>
      <c r="BN204">
        <v>6</v>
      </c>
      <c r="BO204">
        <v>0.5</v>
      </c>
      <c r="BP204" t="s">
        <v>381</v>
      </c>
      <c r="BQ204">
        <v>2</v>
      </c>
      <c r="BR204" t="b">
        <v>1</v>
      </c>
      <c r="BS204">
        <v>1665065797</v>
      </c>
      <c r="BT204">
        <v>1213.3900000000001</v>
      </c>
      <c r="BU204">
        <v>1247.8928571428571</v>
      </c>
      <c r="BV204">
        <v>33.501828571428582</v>
      </c>
      <c r="BW204">
        <v>32.298414285714287</v>
      </c>
      <c r="BX204">
        <v>1214.174285714286</v>
      </c>
      <c r="BY204">
        <v>33.1798</v>
      </c>
      <c r="BZ204">
        <v>649.93857142857144</v>
      </c>
      <c r="CA204">
        <v>101.05285714285711</v>
      </c>
      <c r="CB204">
        <v>9.9618600000000015E-2</v>
      </c>
      <c r="CC204">
        <v>34.250385714285713</v>
      </c>
      <c r="CD204">
        <v>999.89999999999986</v>
      </c>
      <c r="CE204">
        <v>34.145628571428567</v>
      </c>
      <c r="CF204">
        <v>0</v>
      </c>
      <c r="CG204">
        <v>0</v>
      </c>
      <c r="CH204">
        <v>9016.6971428571433</v>
      </c>
      <c r="CI204">
        <v>0</v>
      </c>
      <c r="CJ204">
        <v>2293.474285714286</v>
      </c>
      <c r="CK204">
        <v>-34.502399999999987</v>
      </c>
      <c r="CL204">
        <v>1255.451428571429</v>
      </c>
      <c r="CM204">
        <v>1289.545714285714</v>
      </c>
      <c r="CN204">
        <v>1.203411428571429</v>
      </c>
      <c r="CO204">
        <v>1247.8928571428571</v>
      </c>
      <c r="CP204">
        <v>32.298414285714287</v>
      </c>
      <c r="CQ204">
        <v>3.3854614285714288</v>
      </c>
      <c r="CR204">
        <v>3.2638542857142858</v>
      </c>
      <c r="CS204">
        <v>26.05604285714286</v>
      </c>
      <c r="CT204">
        <v>25.43898571428571</v>
      </c>
      <c r="CU204">
        <v>1200.004285714286</v>
      </c>
      <c r="CV204">
        <v>0.95799299999999998</v>
      </c>
      <c r="CW204">
        <v>4.2006700000000001E-2</v>
      </c>
      <c r="CX204">
        <v>0</v>
      </c>
      <c r="CY204">
        <v>1044.8</v>
      </c>
      <c r="CZ204">
        <v>5.0001600000000002</v>
      </c>
      <c r="DA204">
        <v>16140.642857142861</v>
      </c>
      <c r="DB204">
        <v>9515.1942857142876</v>
      </c>
      <c r="DC204">
        <v>47.375</v>
      </c>
      <c r="DD204">
        <v>49.588999999999999</v>
      </c>
      <c r="DE204">
        <v>48.454999999999998</v>
      </c>
      <c r="DF204">
        <v>48.392714285714291</v>
      </c>
      <c r="DG204">
        <v>49.125</v>
      </c>
      <c r="DH204">
        <v>1144.8042857142859</v>
      </c>
      <c r="DI204">
        <v>50.2</v>
      </c>
      <c r="DJ204">
        <v>0</v>
      </c>
      <c r="DK204">
        <v>3036.2000000476842</v>
      </c>
      <c r="DL204">
        <v>0</v>
      </c>
      <c r="DM204">
        <v>1042.874615384615</v>
      </c>
      <c r="DN204">
        <v>21.83452993253831</v>
      </c>
      <c r="DO204">
        <v>-6.6803417988316616</v>
      </c>
      <c r="DP204">
        <v>16138.23076923077</v>
      </c>
      <c r="DQ204">
        <v>15</v>
      </c>
      <c r="DR204">
        <v>1665062474.5</v>
      </c>
      <c r="DS204" t="s">
        <v>382</v>
      </c>
      <c r="DT204">
        <v>1665062474.5</v>
      </c>
      <c r="DU204">
        <v>1665062474.5</v>
      </c>
      <c r="DV204">
        <v>8</v>
      </c>
      <c r="DW204">
        <v>-4.1000000000000002E-2</v>
      </c>
      <c r="DX204">
        <v>-0.11700000000000001</v>
      </c>
      <c r="DY204">
        <v>-0.78400000000000003</v>
      </c>
      <c r="DZ204">
        <v>0.32200000000000001</v>
      </c>
      <c r="EA204">
        <v>415</v>
      </c>
      <c r="EB204">
        <v>32</v>
      </c>
      <c r="EC204">
        <v>0.34</v>
      </c>
      <c r="ED204">
        <v>0.23</v>
      </c>
      <c r="EE204">
        <v>-34.188292682926829</v>
      </c>
      <c r="EF204">
        <v>-1.2820620209060589</v>
      </c>
      <c r="EG204">
        <v>0.15556358811258031</v>
      </c>
      <c r="EH204">
        <v>0</v>
      </c>
      <c r="EI204">
        <v>1041.4076470588241</v>
      </c>
      <c r="EJ204">
        <v>20.859893031538569</v>
      </c>
      <c r="EK204">
        <v>2.054691988973099</v>
      </c>
      <c r="EL204">
        <v>0</v>
      </c>
      <c r="EM204">
        <v>1.202266829268293</v>
      </c>
      <c r="EN204">
        <v>-0.17376857142857191</v>
      </c>
      <c r="EO204">
        <v>3.8221374012584568E-2</v>
      </c>
      <c r="EP204">
        <v>0</v>
      </c>
      <c r="EQ204">
        <v>0</v>
      </c>
      <c r="ER204">
        <v>3</v>
      </c>
      <c r="ES204" t="s">
        <v>400</v>
      </c>
      <c r="ET204">
        <v>3.36938</v>
      </c>
      <c r="EU204">
        <v>2.8940199999999998</v>
      </c>
      <c r="EV204">
        <v>0.205013</v>
      </c>
      <c r="EW204">
        <v>0.211286</v>
      </c>
      <c r="EX204">
        <v>0.13930000000000001</v>
      </c>
      <c r="EY204">
        <v>0.1384</v>
      </c>
      <c r="EZ204">
        <v>27451.3</v>
      </c>
      <c r="FA204">
        <v>23721</v>
      </c>
      <c r="FB204">
        <v>30875.200000000001</v>
      </c>
      <c r="FC204">
        <v>28042.799999999999</v>
      </c>
      <c r="FD204">
        <v>35026.400000000001</v>
      </c>
      <c r="FE204">
        <v>34116.199999999997</v>
      </c>
      <c r="FF204">
        <v>40262.300000000003</v>
      </c>
      <c r="FG204">
        <v>39114</v>
      </c>
      <c r="FH204">
        <v>2.3075999999999999</v>
      </c>
      <c r="FI204">
        <v>2.1727300000000001</v>
      </c>
      <c r="FJ204">
        <v>0</v>
      </c>
      <c r="FK204">
        <v>7.4699500000000002E-2</v>
      </c>
      <c r="FL204">
        <v>999.9</v>
      </c>
      <c r="FM204">
        <v>32.950699999999998</v>
      </c>
      <c r="FN204">
        <v>58.3</v>
      </c>
      <c r="FO204">
        <v>38.9</v>
      </c>
      <c r="FP204">
        <v>40.322000000000003</v>
      </c>
      <c r="FQ204">
        <v>50.800899999999999</v>
      </c>
      <c r="FR204">
        <v>30.737200000000001</v>
      </c>
      <c r="FS204">
        <v>2</v>
      </c>
      <c r="FT204">
        <v>0.65384100000000001</v>
      </c>
      <c r="FU204">
        <v>1.2927</v>
      </c>
      <c r="FV204">
        <v>20.202500000000001</v>
      </c>
      <c r="FW204">
        <v>5.2141500000000001</v>
      </c>
      <c r="FX204">
        <v>11.974</v>
      </c>
      <c r="FY204">
        <v>4.9885999999999999</v>
      </c>
      <c r="FZ204">
        <v>3.2925</v>
      </c>
      <c r="GA204">
        <v>9999</v>
      </c>
      <c r="GB204">
        <v>9999</v>
      </c>
      <c r="GC204">
        <v>9999</v>
      </c>
      <c r="GD204">
        <v>999.9</v>
      </c>
      <c r="GE204">
        <v>4.9714400000000003</v>
      </c>
      <c r="GF204">
        <v>1.8742399999999999</v>
      </c>
      <c r="GG204">
        <v>1.8705700000000001</v>
      </c>
      <c r="GH204">
        <v>1.8702000000000001</v>
      </c>
      <c r="GI204">
        <v>1.8747199999999999</v>
      </c>
      <c r="GJ204">
        <v>1.8714900000000001</v>
      </c>
      <c r="GK204">
        <v>1.86693</v>
      </c>
      <c r="GL204">
        <v>1.8779300000000001</v>
      </c>
      <c r="GM204">
        <v>0</v>
      </c>
      <c r="GN204">
        <v>0</v>
      </c>
      <c r="GO204">
        <v>0</v>
      </c>
      <c r="GP204">
        <v>0</v>
      </c>
      <c r="GQ204" t="s">
        <v>384</v>
      </c>
      <c r="GR204" t="s">
        <v>385</v>
      </c>
      <c r="GS204" t="s">
        <v>386</v>
      </c>
      <c r="GT204" t="s">
        <v>386</v>
      </c>
      <c r="GU204" t="s">
        <v>386</v>
      </c>
      <c r="GV204" t="s">
        <v>386</v>
      </c>
      <c r="GW204">
        <v>0</v>
      </c>
      <c r="GX204">
        <v>100</v>
      </c>
      <c r="GY204">
        <v>100</v>
      </c>
      <c r="GZ204">
        <v>-0.78</v>
      </c>
      <c r="HA204">
        <v>0.32200000000000001</v>
      </c>
      <c r="HB204">
        <v>-0.78395000000000437</v>
      </c>
      <c r="HC204">
        <v>0</v>
      </c>
      <c r="HD204">
        <v>0</v>
      </c>
      <c r="HE204">
        <v>0</v>
      </c>
      <c r="HF204">
        <v>0.32204000000000832</v>
      </c>
      <c r="HG204">
        <v>0</v>
      </c>
      <c r="HH204">
        <v>0</v>
      </c>
      <c r="HI204">
        <v>0</v>
      </c>
      <c r="HJ204">
        <v>-1</v>
      </c>
      <c r="HK204">
        <v>-1</v>
      </c>
      <c r="HL204">
        <v>-1</v>
      </c>
      <c r="HM204">
        <v>-1</v>
      </c>
      <c r="HN204">
        <v>55.4</v>
      </c>
      <c r="HO204">
        <v>55.4</v>
      </c>
      <c r="HP204">
        <v>3.26416</v>
      </c>
      <c r="HQ204">
        <v>2.5317400000000001</v>
      </c>
      <c r="HR204">
        <v>2.1484399999999999</v>
      </c>
      <c r="HS204">
        <v>2.5817899999999998</v>
      </c>
      <c r="HT204">
        <v>2.5451700000000002</v>
      </c>
      <c r="HU204">
        <v>2.2985799999999998</v>
      </c>
      <c r="HV204">
        <v>42.992899999999999</v>
      </c>
      <c r="HW204">
        <v>13.8606</v>
      </c>
      <c r="HX204">
        <v>18</v>
      </c>
      <c r="HY204">
        <v>694.40099999999995</v>
      </c>
      <c r="HZ204">
        <v>718.10400000000004</v>
      </c>
      <c r="IA204">
        <v>31.0046</v>
      </c>
      <c r="IB204">
        <v>35.701599999999999</v>
      </c>
      <c r="IC204">
        <v>30.000399999999999</v>
      </c>
      <c r="ID204">
        <v>35.528100000000002</v>
      </c>
      <c r="IE204">
        <v>35.491999999999997</v>
      </c>
      <c r="IF204">
        <v>65.429100000000005</v>
      </c>
      <c r="IG204">
        <v>24.9573</v>
      </c>
      <c r="IH204">
        <v>61.657699999999998</v>
      </c>
      <c r="II204">
        <v>31</v>
      </c>
      <c r="IJ204">
        <v>1264.26</v>
      </c>
      <c r="IK204">
        <v>32.486899999999999</v>
      </c>
      <c r="IL204">
        <v>98.415000000000006</v>
      </c>
      <c r="IM204">
        <v>98.479399999999998</v>
      </c>
    </row>
    <row r="205" spans="1:247" x14ac:dyDescent="0.2">
      <c r="A205">
        <v>190</v>
      </c>
      <c r="B205">
        <v>1665065803</v>
      </c>
      <c r="C205">
        <v>754.40000009536743</v>
      </c>
      <c r="D205" t="s">
        <v>766</v>
      </c>
      <c r="E205" t="s">
        <v>767</v>
      </c>
      <c r="F205">
        <v>4</v>
      </c>
      <c r="G205">
        <v>1665065800.6875</v>
      </c>
      <c r="H205">
        <f t="shared" si="68"/>
        <v>1.3848472969865305E-3</v>
      </c>
      <c r="I205">
        <f t="shared" si="69"/>
        <v>1.3848472969865304</v>
      </c>
      <c r="J205">
        <f t="shared" si="70"/>
        <v>25.820950755223109</v>
      </c>
      <c r="K205">
        <f t="shared" si="71"/>
        <v>1219.3712499999999</v>
      </c>
      <c r="L205">
        <f t="shared" si="72"/>
        <v>574.04372397111706</v>
      </c>
      <c r="M205">
        <f t="shared" si="73"/>
        <v>58.06613048286723</v>
      </c>
      <c r="N205">
        <f t="shared" si="74"/>
        <v>123.3428171982234</v>
      </c>
      <c r="O205">
        <f t="shared" si="75"/>
        <v>6.7879915014724179E-2</v>
      </c>
      <c r="P205">
        <f t="shared" si="76"/>
        <v>2.76954929570066</v>
      </c>
      <c r="Q205">
        <f t="shared" si="77"/>
        <v>6.6969026063510295E-2</v>
      </c>
      <c r="R205">
        <f t="shared" si="78"/>
        <v>4.1936462653774043E-2</v>
      </c>
      <c r="S205">
        <f t="shared" si="79"/>
        <v>194.42438511245157</v>
      </c>
      <c r="T205">
        <f t="shared" si="80"/>
        <v>35.088804895815194</v>
      </c>
      <c r="U205">
        <f t="shared" si="81"/>
        <v>34.168174999999998</v>
      </c>
      <c r="V205">
        <f t="shared" si="82"/>
        <v>5.3933368587144326</v>
      </c>
      <c r="W205">
        <f t="shared" si="83"/>
        <v>62.563506267871617</v>
      </c>
      <c r="X205">
        <f t="shared" si="84"/>
        <v>3.3924461971579376</v>
      </c>
      <c r="Y205">
        <f t="shared" si="85"/>
        <v>5.4224042089854363</v>
      </c>
      <c r="Z205">
        <f t="shared" si="86"/>
        <v>2.000890661556495</v>
      </c>
      <c r="AA205">
        <f t="shared" si="87"/>
        <v>-61.071765797105996</v>
      </c>
      <c r="AB205">
        <f t="shared" si="88"/>
        <v>14.410468766547854</v>
      </c>
      <c r="AC205">
        <f t="shared" si="89"/>
        <v>1.2059062528881797</v>
      </c>
      <c r="AD205">
        <f t="shared" si="90"/>
        <v>148.96899433478163</v>
      </c>
      <c r="AE205">
        <f t="shared" si="91"/>
        <v>36.02152506063932</v>
      </c>
      <c r="AF205">
        <f t="shared" si="92"/>
        <v>1.2952458710672172</v>
      </c>
      <c r="AG205">
        <f t="shared" si="93"/>
        <v>25.820950755223109</v>
      </c>
      <c r="AH205">
        <v>1296.195218032974</v>
      </c>
      <c r="AI205">
        <v>1264.745090909091</v>
      </c>
      <c r="AJ205">
        <v>1.688939209295494</v>
      </c>
      <c r="AK205">
        <v>66.416550813611067</v>
      </c>
      <c r="AL205">
        <f t="shared" si="94"/>
        <v>1.3848472969865304</v>
      </c>
      <c r="AM205">
        <v>32.384560872699943</v>
      </c>
      <c r="AN205">
        <v>33.563260606060602</v>
      </c>
      <c r="AO205">
        <v>1.17594626581727E-2</v>
      </c>
      <c r="AP205">
        <v>79.004078207123655</v>
      </c>
      <c r="AQ205">
        <v>9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47193.818967716994</v>
      </c>
      <c r="AV205" t="s">
        <v>379</v>
      </c>
      <c r="AW205" t="s">
        <v>379</v>
      </c>
      <c r="AX205">
        <v>0</v>
      </c>
      <c r="AY205">
        <v>0</v>
      </c>
      <c r="AZ205">
        <v>261</v>
      </c>
      <c r="BA205">
        <v>1000</v>
      </c>
      <c r="BB205" t="s">
        <v>380</v>
      </c>
      <c r="BC205">
        <v>1176.155</v>
      </c>
      <c r="BD205">
        <v>1226.1110000000001</v>
      </c>
      <c r="BE205">
        <v>1216</v>
      </c>
      <c r="BF205">
        <v>1.4603136E-4</v>
      </c>
      <c r="BG205">
        <v>9.7405935999999986E-4</v>
      </c>
      <c r="BH205">
        <v>4.7597999359999997E-2</v>
      </c>
      <c r="BI205">
        <v>7.5799999999999999E-4</v>
      </c>
      <c r="BJ205">
        <f t="shared" si="98"/>
        <v>1199.9862499999999</v>
      </c>
      <c r="BK205">
        <f t="shared" si="99"/>
        <v>1009.4944497991975</v>
      </c>
      <c r="BL205">
        <f t="shared" si="100"/>
        <v>0.84125501421303583</v>
      </c>
      <c r="BM205">
        <f t="shared" si="101"/>
        <v>0.16202217743115938</v>
      </c>
      <c r="BN205">
        <v>6</v>
      </c>
      <c r="BO205">
        <v>0.5</v>
      </c>
      <c r="BP205" t="s">
        <v>381</v>
      </c>
      <c r="BQ205">
        <v>2</v>
      </c>
      <c r="BR205" t="b">
        <v>1</v>
      </c>
      <c r="BS205">
        <v>1665065800.6875</v>
      </c>
      <c r="BT205">
        <v>1219.3712499999999</v>
      </c>
      <c r="BU205">
        <v>1254.07375</v>
      </c>
      <c r="BV205">
        <v>33.537837499999988</v>
      </c>
      <c r="BW205">
        <v>32.382525000000001</v>
      </c>
      <c r="BX205">
        <v>1220.1537499999999</v>
      </c>
      <c r="BY205">
        <v>33.215787499999998</v>
      </c>
      <c r="BZ205">
        <v>650.11300000000006</v>
      </c>
      <c r="CA205">
        <v>101.052375</v>
      </c>
      <c r="CB205">
        <v>0.1004258375</v>
      </c>
      <c r="CC205">
        <v>34.264687500000001</v>
      </c>
      <c r="CD205">
        <v>999.9</v>
      </c>
      <c r="CE205">
        <v>34.168174999999998</v>
      </c>
      <c r="CF205">
        <v>0</v>
      </c>
      <c r="CG205">
        <v>0</v>
      </c>
      <c r="CH205">
        <v>9019.6887500000012</v>
      </c>
      <c r="CI205">
        <v>0</v>
      </c>
      <c r="CJ205">
        <v>2284.46875</v>
      </c>
      <c r="CK205">
        <v>-34.7023875</v>
      </c>
      <c r="CL205">
        <v>1261.6837499999999</v>
      </c>
      <c r="CM205">
        <v>1296.04125</v>
      </c>
      <c r="CN205">
        <v>1.15529375</v>
      </c>
      <c r="CO205">
        <v>1254.07375</v>
      </c>
      <c r="CP205">
        <v>32.382525000000001</v>
      </c>
      <c r="CQ205">
        <v>3.3890799999999999</v>
      </c>
      <c r="CR205">
        <v>3.2723362499999999</v>
      </c>
      <c r="CS205">
        <v>26.074087500000001</v>
      </c>
      <c r="CT205">
        <v>25.482687500000001</v>
      </c>
      <c r="CU205">
        <v>1199.9862499999999</v>
      </c>
      <c r="CV205">
        <v>0.95799299999999998</v>
      </c>
      <c r="CW205">
        <v>4.2006700000000001E-2</v>
      </c>
      <c r="CX205">
        <v>0</v>
      </c>
      <c r="CY205">
        <v>1046.3712499999999</v>
      </c>
      <c r="CZ205">
        <v>5.0001600000000002</v>
      </c>
      <c r="DA205">
        <v>16146</v>
      </c>
      <c r="DB205">
        <v>9515.0487500000017</v>
      </c>
      <c r="DC205">
        <v>47.375</v>
      </c>
      <c r="DD205">
        <v>49.609250000000003</v>
      </c>
      <c r="DE205">
        <v>48.452749999999988</v>
      </c>
      <c r="DF205">
        <v>48.444999999999993</v>
      </c>
      <c r="DG205">
        <v>49.109250000000003</v>
      </c>
      <c r="DH205">
        <v>1144.7862500000001</v>
      </c>
      <c r="DI205">
        <v>50.2</v>
      </c>
      <c r="DJ205">
        <v>0</v>
      </c>
      <c r="DK205">
        <v>3039.7999999523158</v>
      </c>
      <c r="DL205">
        <v>0</v>
      </c>
      <c r="DM205">
        <v>1044.2149999999999</v>
      </c>
      <c r="DN205">
        <v>22.627350440289899</v>
      </c>
      <c r="DO205">
        <v>71.1316239613938</v>
      </c>
      <c r="DP205">
        <v>16139.107692307691</v>
      </c>
      <c r="DQ205">
        <v>15</v>
      </c>
      <c r="DR205">
        <v>1665062474.5</v>
      </c>
      <c r="DS205" t="s">
        <v>382</v>
      </c>
      <c r="DT205">
        <v>1665062474.5</v>
      </c>
      <c r="DU205">
        <v>1665062474.5</v>
      </c>
      <c r="DV205">
        <v>8</v>
      </c>
      <c r="DW205">
        <v>-4.1000000000000002E-2</v>
      </c>
      <c r="DX205">
        <v>-0.11700000000000001</v>
      </c>
      <c r="DY205">
        <v>-0.78400000000000003</v>
      </c>
      <c r="DZ205">
        <v>0.32200000000000001</v>
      </c>
      <c r="EA205">
        <v>415</v>
      </c>
      <c r="EB205">
        <v>32</v>
      </c>
      <c r="EC205">
        <v>0.34</v>
      </c>
      <c r="ED205">
        <v>0.23</v>
      </c>
      <c r="EE205">
        <v>-34.32264</v>
      </c>
      <c r="EF205">
        <v>-2.0833958724202599</v>
      </c>
      <c r="EG205">
        <v>0.22502772473630911</v>
      </c>
      <c r="EH205">
        <v>0</v>
      </c>
      <c r="EI205">
        <v>1043.127647058823</v>
      </c>
      <c r="EJ205">
        <v>22.002139047618201</v>
      </c>
      <c r="EK205">
        <v>2.1666904266286591</v>
      </c>
      <c r="EL205">
        <v>0</v>
      </c>
      <c r="EM205">
        <v>1.179513</v>
      </c>
      <c r="EN205">
        <v>-2.4046153846153991E-2</v>
      </c>
      <c r="EO205">
        <v>2.6444975534116101E-2</v>
      </c>
      <c r="EP205">
        <v>1</v>
      </c>
      <c r="EQ205">
        <v>1</v>
      </c>
      <c r="ER205">
        <v>3</v>
      </c>
      <c r="ES205" t="s">
        <v>391</v>
      </c>
      <c r="ET205">
        <v>3.3695400000000002</v>
      </c>
      <c r="EU205">
        <v>2.8940800000000002</v>
      </c>
      <c r="EV205">
        <v>0.205704</v>
      </c>
      <c r="EW205">
        <v>0.21201900000000001</v>
      </c>
      <c r="EX205">
        <v>0.13944799999999999</v>
      </c>
      <c r="EY205">
        <v>0.138543</v>
      </c>
      <c r="EZ205">
        <v>27426.5</v>
      </c>
      <c r="FA205">
        <v>23699</v>
      </c>
      <c r="FB205">
        <v>30874.400000000001</v>
      </c>
      <c r="FC205">
        <v>28043</v>
      </c>
      <c r="FD205">
        <v>35019.800000000003</v>
      </c>
      <c r="FE205">
        <v>34110.400000000001</v>
      </c>
      <c r="FF205">
        <v>40261.599999999999</v>
      </c>
      <c r="FG205">
        <v>39113.800000000003</v>
      </c>
      <c r="FH205">
        <v>2.30802</v>
      </c>
      <c r="FI205">
        <v>2.1727799999999999</v>
      </c>
      <c r="FJ205">
        <v>0</v>
      </c>
      <c r="FK205">
        <v>7.4014099999999999E-2</v>
      </c>
      <c r="FL205">
        <v>999.9</v>
      </c>
      <c r="FM205">
        <v>32.985999999999997</v>
      </c>
      <c r="FN205">
        <v>58.3</v>
      </c>
      <c r="FO205">
        <v>38.9</v>
      </c>
      <c r="FP205">
        <v>40.322600000000001</v>
      </c>
      <c r="FQ205">
        <v>50.980899999999998</v>
      </c>
      <c r="FR205">
        <v>30.600999999999999</v>
      </c>
      <c r="FS205">
        <v>2</v>
      </c>
      <c r="FT205">
        <v>0.65427599999999997</v>
      </c>
      <c r="FU205">
        <v>1.3061400000000001</v>
      </c>
      <c r="FV205">
        <v>20.2027</v>
      </c>
      <c r="FW205">
        <v>5.2144399999999997</v>
      </c>
      <c r="FX205">
        <v>11.974</v>
      </c>
      <c r="FY205">
        <v>4.9902499999999996</v>
      </c>
      <c r="FZ205">
        <v>3.2924799999999999</v>
      </c>
      <c r="GA205">
        <v>9999</v>
      </c>
      <c r="GB205">
        <v>9999</v>
      </c>
      <c r="GC205">
        <v>9999</v>
      </c>
      <c r="GD205">
        <v>999.9</v>
      </c>
      <c r="GE205">
        <v>4.9714200000000002</v>
      </c>
      <c r="GF205">
        <v>1.8742399999999999</v>
      </c>
      <c r="GG205">
        <v>1.8705700000000001</v>
      </c>
      <c r="GH205">
        <v>1.8702099999999999</v>
      </c>
      <c r="GI205">
        <v>1.87473</v>
      </c>
      <c r="GJ205">
        <v>1.8714900000000001</v>
      </c>
      <c r="GK205">
        <v>1.8669199999999999</v>
      </c>
      <c r="GL205">
        <v>1.8779399999999999</v>
      </c>
      <c r="GM205">
        <v>0</v>
      </c>
      <c r="GN205">
        <v>0</v>
      </c>
      <c r="GO205">
        <v>0</v>
      </c>
      <c r="GP205">
        <v>0</v>
      </c>
      <c r="GQ205" t="s">
        <v>384</v>
      </c>
      <c r="GR205" t="s">
        <v>385</v>
      </c>
      <c r="GS205" t="s">
        <v>386</v>
      </c>
      <c r="GT205" t="s">
        <v>386</v>
      </c>
      <c r="GU205" t="s">
        <v>386</v>
      </c>
      <c r="GV205" t="s">
        <v>386</v>
      </c>
      <c r="GW205">
        <v>0</v>
      </c>
      <c r="GX205">
        <v>100</v>
      </c>
      <c r="GY205">
        <v>100</v>
      </c>
      <c r="GZ205">
        <v>-0.78</v>
      </c>
      <c r="HA205">
        <v>0.32200000000000001</v>
      </c>
      <c r="HB205">
        <v>-0.78395000000000437</v>
      </c>
      <c r="HC205">
        <v>0</v>
      </c>
      <c r="HD205">
        <v>0</v>
      </c>
      <c r="HE205">
        <v>0</v>
      </c>
      <c r="HF205">
        <v>0.32204000000000832</v>
      </c>
      <c r="HG205">
        <v>0</v>
      </c>
      <c r="HH205">
        <v>0</v>
      </c>
      <c r="HI205">
        <v>0</v>
      </c>
      <c r="HJ205">
        <v>-1</v>
      </c>
      <c r="HK205">
        <v>-1</v>
      </c>
      <c r="HL205">
        <v>-1</v>
      </c>
      <c r="HM205">
        <v>-1</v>
      </c>
      <c r="HN205">
        <v>55.5</v>
      </c>
      <c r="HO205">
        <v>55.5</v>
      </c>
      <c r="HP205">
        <v>3.27759</v>
      </c>
      <c r="HQ205">
        <v>2.5293000000000001</v>
      </c>
      <c r="HR205">
        <v>2.1484399999999999</v>
      </c>
      <c r="HS205">
        <v>2.5805699999999998</v>
      </c>
      <c r="HT205">
        <v>2.5451700000000002</v>
      </c>
      <c r="HU205">
        <v>2.35107</v>
      </c>
      <c r="HV205">
        <v>42.992899999999999</v>
      </c>
      <c r="HW205">
        <v>13.8606</v>
      </c>
      <c r="HX205">
        <v>18</v>
      </c>
      <c r="HY205">
        <v>694.77499999999998</v>
      </c>
      <c r="HZ205">
        <v>718.20100000000002</v>
      </c>
      <c r="IA205">
        <v>31.004200000000001</v>
      </c>
      <c r="IB205">
        <v>35.7057</v>
      </c>
      <c r="IC205">
        <v>30.000499999999999</v>
      </c>
      <c r="ID205">
        <v>35.5306</v>
      </c>
      <c r="IE205">
        <v>35.496099999999998</v>
      </c>
      <c r="IF205">
        <v>65.674800000000005</v>
      </c>
      <c r="IG205">
        <v>24.9573</v>
      </c>
      <c r="IH205">
        <v>61.657699999999998</v>
      </c>
      <c r="II205">
        <v>31</v>
      </c>
      <c r="IJ205">
        <v>1271.03</v>
      </c>
      <c r="IK205">
        <v>32.481999999999999</v>
      </c>
      <c r="IL205">
        <v>98.412800000000004</v>
      </c>
      <c r="IM205">
        <v>98.479299999999995</v>
      </c>
    </row>
    <row r="206" spans="1:247" x14ac:dyDescent="0.2">
      <c r="A206">
        <v>191</v>
      </c>
      <c r="B206">
        <v>1665065807</v>
      </c>
      <c r="C206">
        <v>758.40000009536743</v>
      </c>
      <c r="D206" t="s">
        <v>768</v>
      </c>
      <c r="E206" t="s">
        <v>769</v>
      </c>
      <c r="F206">
        <v>4</v>
      </c>
      <c r="G206">
        <v>1665065805</v>
      </c>
      <c r="H206">
        <f t="shared" si="68"/>
        <v>1.4149358914902872E-3</v>
      </c>
      <c r="I206">
        <f t="shared" si="69"/>
        <v>1.4149358914902872</v>
      </c>
      <c r="J206">
        <f t="shared" si="70"/>
        <v>25.849331919705023</v>
      </c>
      <c r="K206">
        <f t="shared" si="71"/>
        <v>1226.4328571428571</v>
      </c>
      <c r="L206">
        <f t="shared" si="72"/>
        <v>591.38230406312459</v>
      </c>
      <c r="M206">
        <f t="shared" si="73"/>
        <v>59.820069533806837</v>
      </c>
      <c r="N206">
        <f t="shared" si="74"/>
        <v>124.05731163880081</v>
      </c>
      <c r="O206">
        <f t="shared" si="75"/>
        <v>6.9178203558584145E-2</v>
      </c>
      <c r="P206">
        <f t="shared" si="76"/>
        <v>2.7713630478198854</v>
      </c>
      <c r="Q206">
        <f t="shared" si="77"/>
        <v>6.8233009264755159E-2</v>
      </c>
      <c r="R206">
        <f t="shared" si="78"/>
        <v>4.2729476804566881E-2</v>
      </c>
      <c r="S206">
        <f t="shared" si="79"/>
        <v>194.42247561244776</v>
      </c>
      <c r="T206">
        <f t="shared" si="80"/>
        <v>35.103555291483239</v>
      </c>
      <c r="U206">
        <f t="shared" si="81"/>
        <v>34.2044</v>
      </c>
      <c r="V206">
        <f t="shared" si="82"/>
        <v>5.404231074491701</v>
      </c>
      <c r="W206">
        <f t="shared" si="83"/>
        <v>62.58234402381845</v>
      </c>
      <c r="X206">
        <f t="shared" si="84"/>
        <v>3.3979041639730108</v>
      </c>
      <c r="Y206">
        <f t="shared" si="85"/>
        <v>5.4294932811717462</v>
      </c>
      <c r="Z206">
        <f t="shared" si="86"/>
        <v>2.0063269105186903</v>
      </c>
      <c r="AA206">
        <f t="shared" si="87"/>
        <v>-62.398672814721664</v>
      </c>
      <c r="AB206">
        <f t="shared" si="88"/>
        <v>12.514131650421088</v>
      </c>
      <c r="AC206">
        <f t="shared" si="89"/>
        <v>1.046835416850797</v>
      </c>
      <c r="AD206">
        <f t="shared" si="90"/>
        <v>145.58476986499798</v>
      </c>
      <c r="AE206">
        <f t="shared" si="91"/>
        <v>36.205169767005195</v>
      </c>
      <c r="AF206">
        <f t="shared" si="92"/>
        <v>1.3345835952101548</v>
      </c>
      <c r="AG206">
        <f t="shared" si="93"/>
        <v>25.849331919705023</v>
      </c>
      <c r="AH206">
        <v>1303.247621167058</v>
      </c>
      <c r="AI206">
        <v>1271.641636363637</v>
      </c>
      <c r="AJ206">
        <v>1.7200158279881379</v>
      </c>
      <c r="AK206">
        <v>66.416550813611067</v>
      </c>
      <c r="AL206">
        <f t="shared" si="94"/>
        <v>1.4149358914902872</v>
      </c>
      <c r="AM206">
        <v>32.401244118086353</v>
      </c>
      <c r="AN206">
        <v>33.606433333333321</v>
      </c>
      <c r="AO206">
        <v>1.184689694746833E-2</v>
      </c>
      <c r="AP206">
        <v>79.004078207123655</v>
      </c>
      <c r="AQ206">
        <v>9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47239.921353601785</v>
      </c>
      <c r="AV206" t="s">
        <v>379</v>
      </c>
      <c r="AW206" t="s">
        <v>379</v>
      </c>
      <c r="AX206">
        <v>0</v>
      </c>
      <c r="AY206">
        <v>0</v>
      </c>
      <c r="AZ206">
        <v>261</v>
      </c>
      <c r="BA206">
        <v>1000</v>
      </c>
      <c r="BB206" t="s">
        <v>380</v>
      </c>
      <c r="BC206">
        <v>1176.155</v>
      </c>
      <c r="BD206">
        <v>1226.1110000000001</v>
      </c>
      <c r="BE206">
        <v>1216</v>
      </c>
      <c r="BF206">
        <v>1.4603136E-4</v>
      </c>
      <c r="BG206">
        <v>9.7405935999999986E-4</v>
      </c>
      <c r="BH206">
        <v>4.7597999359999997E-2</v>
      </c>
      <c r="BI206">
        <v>7.5799999999999999E-4</v>
      </c>
      <c r="BJ206">
        <f t="shared" si="98"/>
        <v>1199.974285714286</v>
      </c>
      <c r="BK206">
        <f t="shared" si="99"/>
        <v>1009.4843997991958</v>
      </c>
      <c r="BL206">
        <f t="shared" si="100"/>
        <v>0.84125502672609276</v>
      </c>
      <c r="BM206">
        <f t="shared" si="101"/>
        <v>0.16202220158135935</v>
      </c>
      <c r="BN206">
        <v>6</v>
      </c>
      <c r="BO206">
        <v>0.5</v>
      </c>
      <c r="BP206" t="s">
        <v>381</v>
      </c>
      <c r="BQ206">
        <v>2</v>
      </c>
      <c r="BR206" t="b">
        <v>1</v>
      </c>
      <c r="BS206">
        <v>1665065805</v>
      </c>
      <c r="BT206">
        <v>1226.4328571428571</v>
      </c>
      <c r="BU206">
        <v>1261.361428571428</v>
      </c>
      <c r="BV206">
        <v>33.591742857142847</v>
      </c>
      <c r="BW206">
        <v>32.401285714285713</v>
      </c>
      <c r="BX206">
        <v>1227.2157142857141</v>
      </c>
      <c r="BY206">
        <v>33.2697</v>
      </c>
      <c r="BZ206">
        <v>650.04571428571421</v>
      </c>
      <c r="CA206">
        <v>101.053</v>
      </c>
      <c r="CB206">
        <v>9.9958285714285708E-2</v>
      </c>
      <c r="CC206">
        <v>34.288157142857138</v>
      </c>
      <c r="CD206">
        <v>999.89999999999986</v>
      </c>
      <c r="CE206">
        <v>34.2044</v>
      </c>
      <c r="CF206">
        <v>0</v>
      </c>
      <c r="CG206">
        <v>0</v>
      </c>
      <c r="CH206">
        <v>9029.2857142857138</v>
      </c>
      <c r="CI206">
        <v>0</v>
      </c>
      <c r="CJ206">
        <v>2273.3942857142861</v>
      </c>
      <c r="CK206">
        <v>-34.929642857142859</v>
      </c>
      <c r="CL206">
        <v>1269.0614285714289</v>
      </c>
      <c r="CM206">
        <v>1303.5985714285709</v>
      </c>
      <c r="CN206">
        <v>1.1904428571428569</v>
      </c>
      <c r="CO206">
        <v>1261.361428571428</v>
      </c>
      <c r="CP206">
        <v>32.401285714285713</v>
      </c>
      <c r="CQ206">
        <v>3.3945442857142849</v>
      </c>
      <c r="CR206">
        <v>3.2742471428571429</v>
      </c>
      <c r="CS206">
        <v>26.101342857142861</v>
      </c>
      <c r="CT206">
        <v>25.492514285714289</v>
      </c>
      <c r="CU206">
        <v>1199.974285714286</v>
      </c>
      <c r="CV206">
        <v>0.95799299999999998</v>
      </c>
      <c r="CW206">
        <v>4.2006700000000001E-2</v>
      </c>
      <c r="CX206">
        <v>0</v>
      </c>
      <c r="CY206">
        <v>1048.231428571429</v>
      </c>
      <c r="CZ206">
        <v>5.0001600000000002</v>
      </c>
      <c r="DA206">
        <v>16155.27142857143</v>
      </c>
      <c r="DB206">
        <v>9514.9742857142865</v>
      </c>
      <c r="DC206">
        <v>47.375</v>
      </c>
      <c r="DD206">
        <v>49.633857142857153</v>
      </c>
      <c r="DE206">
        <v>48.473000000000013</v>
      </c>
      <c r="DF206">
        <v>48.454999999999998</v>
      </c>
      <c r="DG206">
        <v>49.125</v>
      </c>
      <c r="DH206">
        <v>1144.774285714286</v>
      </c>
      <c r="DI206">
        <v>50.2</v>
      </c>
      <c r="DJ206">
        <v>0</v>
      </c>
      <c r="DK206">
        <v>3044</v>
      </c>
      <c r="DL206">
        <v>0</v>
      </c>
      <c r="DM206">
        <v>1046.0132000000001</v>
      </c>
      <c r="DN206">
        <v>24.939999960322108</v>
      </c>
      <c r="DO206">
        <v>102.08461524610171</v>
      </c>
      <c r="DP206">
        <v>16145.936</v>
      </c>
      <c r="DQ206">
        <v>15</v>
      </c>
      <c r="DR206">
        <v>1665062474.5</v>
      </c>
      <c r="DS206" t="s">
        <v>382</v>
      </c>
      <c r="DT206">
        <v>1665062474.5</v>
      </c>
      <c r="DU206">
        <v>1665062474.5</v>
      </c>
      <c r="DV206">
        <v>8</v>
      </c>
      <c r="DW206">
        <v>-4.1000000000000002E-2</v>
      </c>
      <c r="DX206">
        <v>-0.11700000000000001</v>
      </c>
      <c r="DY206">
        <v>-0.78400000000000003</v>
      </c>
      <c r="DZ206">
        <v>0.32200000000000001</v>
      </c>
      <c r="EA206">
        <v>415</v>
      </c>
      <c r="EB206">
        <v>32</v>
      </c>
      <c r="EC206">
        <v>0.34</v>
      </c>
      <c r="ED206">
        <v>0.23</v>
      </c>
      <c r="EE206">
        <v>-34.489692499999997</v>
      </c>
      <c r="EF206">
        <v>-2.902612007504632</v>
      </c>
      <c r="EG206">
        <v>0.29987810972751888</v>
      </c>
      <c r="EH206">
        <v>0</v>
      </c>
      <c r="EI206">
        <v>1044.485882352941</v>
      </c>
      <c r="EJ206">
        <v>23.409625665416819</v>
      </c>
      <c r="EK206">
        <v>2.304467678288594</v>
      </c>
      <c r="EL206">
        <v>0</v>
      </c>
      <c r="EM206">
        <v>1.17794025</v>
      </c>
      <c r="EN206">
        <v>4.6264953095684402E-2</v>
      </c>
      <c r="EO206">
        <v>2.424658300539478E-2</v>
      </c>
      <c r="EP206">
        <v>1</v>
      </c>
      <c r="EQ206">
        <v>1</v>
      </c>
      <c r="ER206">
        <v>3</v>
      </c>
      <c r="ES206" t="s">
        <v>391</v>
      </c>
      <c r="ET206">
        <v>3.3693900000000001</v>
      </c>
      <c r="EU206">
        <v>2.8938199999999998</v>
      </c>
      <c r="EV206">
        <v>0.20640800000000001</v>
      </c>
      <c r="EW206">
        <v>0.212702</v>
      </c>
      <c r="EX206">
        <v>0.139572</v>
      </c>
      <c r="EY206">
        <v>0.13854900000000001</v>
      </c>
      <c r="EZ206">
        <v>27401.9</v>
      </c>
      <c r="FA206">
        <v>23677.200000000001</v>
      </c>
      <c r="FB206">
        <v>30874.2</v>
      </c>
      <c r="FC206">
        <v>28041.599999999999</v>
      </c>
      <c r="FD206">
        <v>35014.300000000003</v>
      </c>
      <c r="FE206">
        <v>34108.9</v>
      </c>
      <c r="FF206">
        <v>40261</v>
      </c>
      <c r="FG206">
        <v>39112.400000000001</v>
      </c>
      <c r="FH206">
        <v>2.3079800000000001</v>
      </c>
      <c r="FI206">
        <v>2.1726000000000001</v>
      </c>
      <c r="FJ206">
        <v>0</v>
      </c>
      <c r="FK206">
        <v>7.4088600000000004E-2</v>
      </c>
      <c r="FL206">
        <v>999.9</v>
      </c>
      <c r="FM206">
        <v>33.0214</v>
      </c>
      <c r="FN206">
        <v>58.3</v>
      </c>
      <c r="FO206">
        <v>38.9</v>
      </c>
      <c r="FP206">
        <v>40.3217</v>
      </c>
      <c r="FQ206">
        <v>50.890900000000002</v>
      </c>
      <c r="FR206">
        <v>30.637</v>
      </c>
      <c r="FS206">
        <v>2</v>
      </c>
      <c r="FT206">
        <v>0.65461100000000005</v>
      </c>
      <c r="FU206">
        <v>1.32237</v>
      </c>
      <c r="FV206">
        <v>20.202200000000001</v>
      </c>
      <c r="FW206">
        <v>5.2145900000000003</v>
      </c>
      <c r="FX206">
        <v>11.974</v>
      </c>
      <c r="FY206">
        <v>4.9897999999999998</v>
      </c>
      <c r="FZ206">
        <v>3.2924799999999999</v>
      </c>
      <c r="GA206">
        <v>9999</v>
      </c>
      <c r="GB206">
        <v>9999</v>
      </c>
      <c r="GC206">
        <v>9999</v>
      </c>
      <c r="GD206">
        <v>999.9</v>
      </c>
      <c r="GE206">
        <v>4.9714400000000003</v>
      </c>
      <c r="GF206">
        <v>1.8742399999999999</v>
      </c>
      <c r="GG206">
        <v>1.87056</v>
      </c>
      <c r="GH206">
        <v>1.87019</v>
      </c>
      <c r="GI206">
        <v>1.8747199999999999</v>
      </c>
      <c r="GJ206">
        <v>1.8714900000000001</v>
      </c>
      <c r="GK206">
        <v>1.8669199999999999</v>
      </c>
      <c r="GL206">
        <v>1.8779300000000001</v>
      </c>
      <c r="GM206">
        <v>0</v>
      </c>
      <c r="GN206">
        <v>0</v>
      </c>
      <c r="GO206">
        <v>0</v>
      </c>
      <c r="GP206">
        <v>0</v>
      </c>
      <c r="GQ206" t="s">
        <v>384</v>
      </c>
      <c r="GR206" t="s">
        <v>385</v>
      </c>
      <c r="GS206" t="s">
        <v>386</v>
      </c>
      <c r="GT206" t="s">
        <v>386</v>
      </c>
      <c r="GU206" t="s">
        <v>386</v>
      </c>
      <c r="GV206" t="s">
        <v>386</v>
      </c>
      <c r="GW206">
        <v>0</v>
      </c>
      <c r="GX206">
        <v>100</v>
      </c>
      <c r="GY206">
        <v>100</v>
      </c>
      <c r="GZ206">
        <v>-0.78</v>
      </c>
      <c r="HA206">
        <v>0.32200000000000001</v>
      </c>
      <c r="HB206">
        <v>-0.78395000000000437</v>
      </c>
      <c r="HC206">
        <v>0</v>
      </c>
      <c r="HD206">
        <v>0</v>
      </c>
      <c r="HE206">
        <v>0</v>
      </c>
      <c r="HF206">
        <v>0.32204000000000832</v>
      </c>
      <c r="HG206">
        <v>0</v>
      </c>
      <c r="HH206">
        <v>0</v>
      </c>
      <c r="HI206">
        <v>0</v>
      </c>
      <c r="HJ206">
        <v>-1</v>
      </c>
      <c r="HK206">
        <v>-1</v>
      </c>
      <c r="HL206">
        <v>-1</v>
      </c>
      <c r="HM206">
        <v>-1</v>
      </c>
      <c r="HN206">
        <v>55.5</v>
      </c>
      <c r="HO206">
        <v>55.5</v>
      </c>
      <c r="HP206">
        <v>3.2922400000000001</v>
      </c>
      <c r="HQ206">
        <v>2.5354000000000001</v>
      </c>
      <c r="HR206">
        <v>2.1484399999999999</v>
      </c>
      <c r="HS206">
        <v>2.5805699999999998</v>
      </c>
      <c r="HT206">
        <v>2.5451700000000002</v>
      </c>
      <c r="HU206">
        <v>2.2448700000000001</v>
      </c>
      <c r="HV206">
        <v>42.992899999999999</v>
      </c>
      <c r="HW206">
        <v>13.834300000000001</v>
      </c>
      <c r="HX206">
        <v>18</v>
      </c>
      <c r="HY206">
        <v>694.76199999999994</v>
      </c>
      <c r="HZ206">
        <v>718.06799999999998</v>
      </c>
      <c r="IA206">
        <v>31.0044</v>
      </c>
      <c r="IB206">
        <v>35.7104</v>
      </c>
      <c r="IC206">
        <v>30.000499999999999</v>
      </c>
      <c r="ID206">
        <v>35.533000000000001</v>
      </c>
      <c r="IE206">
        <v>35.499400000000001</v>
      </c>
      <c r="IF206">
        <v>65.958100000000002</v>
      </c>
      <c r="IG206">
        <v>24.9573</v>
      </c>
      <c r="IH206">
        <v>61.657699999999998</v>
      </c>
      <c r="II206">
        <v>31</v>
      </c>
      <c r="IJ206">
        <v>1277.72</v>
      </c>
      <c r="IK206">
        <v>32.479900000000001</v>
      </c>
      <c r="IL206">
        <v>98.411699999999996</v>
      </c>
      <c r="IM206">
        <v>98.475300000000004</v>
      </c>
    </row>
    <row r="207" spans="1:247" x14ac:dyDescent="0.2">
      <c r="A207">
        <v>192</v>
      </c>
      <c r="B207">
        <v>1665065811</v>
      </c>
      <c r="C207">
        <v>762.40000009536743</v>
      </c>
      <c r="D207" t="s">
        <v>770</v>
      </c>
      <c r="E207" t="s">
        <v>771</v>
      </c>
      <c r="F207">
        <v>4</v>
      </c>
      <c r="G207">
        <v>1665065808.6875</v>
      </c>
      <c r="H207">
        <f t="shared" si="68"/>
        <v>1.4322466789212333E-3</v>
      </c>
      <c r="I207">
        <f t="shared" si="69"/>
        <v>1.4322466789212334</v>
      </c>
      <c r="J207">
        <f t="shared" si="70"/>
        <v>25.967883550750557</v>
      </c>
      <c r="K207">
        <f t="shared" si="71"/>
        <v>1232.4762499999999</v>
      </c>
      <c r="L207">
        <f t="shared" si="72"/>
        <v>600.56661090382886</v>
      </c>
      <c r="M207">
        <f t="shared" si="73"/>
        <v>60.750149071433519</v>
      </c>
      <c r="N207">
        <f t="shared" si="74"/>
        <v>124.67079347255137</v>
      </c>
      <c r="O207">
        <f t="shared" si="75"/>
        <v>6.9903187935910119E-2</v>
      </c>
      <c r="P207">
        <f t="shared" si="76"/>
        <v>2.7694568603915957</v>
      </c>
      <c r="Q207">
        <f t="shared" si="77"/>
        <v>6.8937573376396707E-2</v>
      </c>
      <c r="R207">
        <f t="shared" si="78"/>
        <v>4.317162872320672E-2</v>
      </c>
      <c r="S207">
        <f t="shared" si="79"/>
        <v>194.42139261244554</v>
      </c>
      <c r="T207">
        <f t="shared" si="80"/>
        <v>35.121153066159607</v>
      </c>
      <c r="U207">
        <f t="shared" si="81"/>
        <v>34.228074999999997</v>
      </c>
      <c r="V207">
        <f t="shared" si="82"/>
        <v>5.4113613691939451</v>
      </c>
      <c r="W207">
        <f t="shared" si="83"/>
        <v>62.569181735899683</v>
      </c>
      <c r="X207">
        <f t="shared" si="84"/>
        <v>3.4013174399386537</v>
      </c>
      <c r="Y207">
        <f t="shared" si="85"/>
        <v>5.4360906528958397</v>
      </c>
      <c r="Z207">
        <f t="shared" si="86"/>
        <v>2.0100439292552914</v>
      </c>
      <c r="AA207">
        <f t="shared" si="87"/>
        <v>-63.162078540426393</v>
      </c>
      <c r="AB207">
        <f t="shared" si="88"/>
        <v>12.228239881284333</v>
      </c>
      <c r="AC207">
        <f t="shared" si="89"/>
        <v>1.023851351046672</v>
      </c>
      <c r="AD207">
        <f t="shared" si="90"/>
        <v>144.51140530435015</v>
      </c>
      <c r="AE207">
        <f t="shared" si="91"/>
        <v>36.212848439033053</v>
      </c>
      <c r="AF207">
        <f t="shared" si="92"/>
        <v>1.3712607701773878</v>
      </c>
      <c r="AG207">
        <f t="shared" si="93"/>
        <v>25.967883550750557</v>
      </c>
      <c r="AH207">
        <v>1310.0640615081541</v>
      </c>
      <c r="AI207">
        <v>1278.437212121212</v>
      </c>
      <c r="AJ207">
        <v>1.6972338130744851</v>
      </c>
      <c r="AK207">
        <v>66.416550813611067</v>
      </c>
      <c r="AL207">
        <f t="shared" si="94"/>
        <v>1.4322466789212334</v>
      </c>
      <c r="AM207">
        <v>32.401993761015973</v>
      </c>
      <c r="AN207">
        <v>33.638530909090903</v>
      </c>
      <c r="AO207">
        <v>8.5292722095333014E-3</v>
      </c>
      <c r="AP207">
        <v>79.004078207123655</v>
      </c>
      <c r="AQ207">
        <v>9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47184.349164362124</v>
      </c>
      <c r="AV207" t="s">
        <v>379</v>
      </c>
      <c r="AW207" t="s">
        <v>379</v>
      </c>
      <c r="AX207">
        <v>0</v>
      </c>
      <c r="AY207">
        <v>0</v>
      </c>
      <c r="AZ207">
        <v>261</v>
      </c>
      <c r="BA207">
        <v>1000</v>
      </c>
      <c r="BB207" t="s">
        <v>380</v>
      </c>
      <c r="BC207">
        <v>1176.155</v>
      </c>
      <c r="BD207">
        <v>1226.1110000000001</v>
      </c>
      <c r="BE207">
        <v>1216</v>
      </c>
      <c r="BF207">
        <v>1.4603136E-4</v>
      </c>
      <c r="BG207">
        <v>9.7405935999999986E-4</v>
      </c>
      <c r="BH207">
        <v>4.7597999359999997E-2</v>
      </c>
      <c r="BI207">
        <v>7.5799999999999999E-4</v>
      </c>
      <c r="BJ207">
        <f t="shared" si="98"/>
        <v>1199.9675</v>
      </c>
      <c r="BK207">
        <f t="shared" si="99"/>
        <v>1009.4786997991945</v>
      </c>
      <c r="BL207">
        <f t="shared" si="100"/>
        <v>0.84125503382316147</v>
      </c>
      <c r="BM207">
        <f t="shared" si="101"/>
        <v>0.16202221527870175</v>
      </c>
      <c r="BN207">
        <v>6</v>
      </c>
      <c r="BO207">
        <v>0.5</v>
      </c>
      <c r="BP207" t="s">
        <v>381</v>
      </c>
      <c r="BQ207">
        <v>2</v>
      </c>
      <c r="BR207" t="b">
        <v>1</v>
      </c>
      <c r="BS207">
        <v>1665065808.6875</v>
      </c>
      <c r="BT207">
        <v>1232.4762499999999</v>
      </c>
      <c r="BU207">
        <v>1267.4612500000001</v>
      </c>
      <c r="BV207">
        <v>33.624899999999997</v>
      </c>
      <c r="BW207">
        <v>32.401762499999997</v>
      </c>
      <c r="BX207">
        <v>1233.26125</v>
      </c>
      <c r="BY207">
        <v>33.302875</v>
      </c>
      <c r="BZ207">
        <v>650.04250000000002</v>
      </c>
      <c r="CA207">
        <v>101.05475</v>
      </c>
      <c r="CB207">
        <v>9.9972837499999995E-2</v>
      </c>
      <c r="CC207">
        <v>34.309975000000001</v>
      </c>
      <c r="CD207">
        <v>999.9</v>
      </c>
      <c r="CE207">
        <v>34.228074999999997</v>
      </c>
      <c r="CF207">
        <v>0</v>
      </c>
      <c r="CG207">
        <v>0</v>
      </c>
      <c r="CH207">
        <v>9018.9850000000006</v>
      </c>
      <c r="CI207">
        <v>0</v>
      </c>
      <c r="CJ207">
        <v>2270.8562499999998</v>
      </c>
      <c r="CK207">
        <v>-34.985924999999988</v>
      </c>
      <c r="CL207">
        <v>1275.3599999999999</v>
      </c>
      <c r="CM207">
        <v>1309.90625</v>
      </c>
      <c r="CN207">
        <v>1.223155</v>
      </c>
      <c r="CO207">
        <v>1267.4612500000001</v>
      </c>
      <c r="CP207">
        <v>32.401762499999997</v>
      </c>
      <c r="CQ207">
        <v>3.3979499999999998</v>
      </c>
      <c r="CR207">
        <v>3.2743437499999999</v>
      </c>
      <c r="CS207">
        <v>26.118287500000001</v>
      </c>
      <c r="CT207">
        <v>25.492999999999999</v>
      </c>
      <c r="CU207">
        <v>1199.9675</v>
      </c>
      <c r="CV207">
        <v>0.95799299999999998</v>
      </c>
      <c r="CW207">
        <v>4.2006700000000001E-2</v>
      </c>
      <c r="CX207">
        <v>0</v>
      </c>
      <c r="CY207">
        <v>1049.875</v>
      </c>
      <c r="CZ207">
        <v>5.0001600000000002</v>
      </c>
      <c r="DA207">
        <v>16164.612499999999</v>
      </c>
      <c r="DB207">
        <v>9514.8962500000016</v>
      </c>
      <c r="DC207">
        <v>47.375</v>
      </c>
      <c r="DD207">
        <v>49.686999999999998</v>
      </c>
      <c r="DE207">
        <v>48.476374999999997</v>
      </c>
      <c r="DF207">
        <v>48.468499999999999</v>
      </c>
      <c r="DG207">
        <v>49.155999999999999</v>
      </c>
      <c r="DH207">
        <v>1144.7674999999999</v>
      </c>
      <c r="DI207">
        <v>50.2</v>
      </c>
      <c r="DJ207">
        <v>0</v>
      </c>
      <c r="DK207">
        <v>3048.2000000476842</v>
      </c>
      <c r="DL207">
        <v>0</v>
      </c>
      <c r="DM207">
        <v>1047.6615384615391</v>
      </c>
      <c r="DN207">
        <v>26.202393176897139</v>
      </c>
      <c r="DO207">
        <v>129.14871806943631</v>
      </c>
      <c r="DP207">
        <v>16153.26153846154</v>
      </c>
      <c r="DQ207">
        <v>15</v>
      </c>
      <c r="DR207">
        <v>1665062474.5</v>
      </c>
      <c r="DS207" t="s">
        <v>382</v>
      </c>
      <c r="DT207">
        <v>1665062474.5</v>
      </c>
      <c r="DU207">
        <v>1665062474.5</v>
      </c>
      <c r="DV207">
        <v>8</v>
      </c>
      <c r="DW207">
        <v>-4.1000000000000002E-2</v>
      </c>
      <c r="DX207">
        <v>-0.11700000000000001</v>
      </c>
      <c r="DY207">
        <v>-0.78400000000000003</v>
      </c>
      <c r="DZ207">
        <v>0.32200000000000001</v>
      </c>
      <c r="EA207">
        <v>415</v>
      </c>
      <c r="EB207">
        <v>32</v>
      </c>
      <c r="EC207">
        <v>0.34</v>
      </c>
      <c r="ED207">
        <v>0.23</v>
      </c>
      <c r="EE207">
        <v>-34.606634146341463</v>
      </c>
      <c r="EF207">
        <v>-3.0408815331010088</v>
      </c>
      <c r="EG207">
        <v>0.31457362441166409</v>
      </c>
      <c r="EH207">
        <v>0</v>
      </c>
      <c r="EI207">
        <v>1045.937058823529</v>
      </c>
      <c r="EJ207">
        <v>24.50206261929241</v>
      </c>
      <c r="EK207">
        <v>2.412236610933514</v>
      </c>
      <c r="EL207">
        <v>0</v>
      </c>
      <c r="EM207">
        <v>1.1893385365853659</v>
      </c>
      <c r="EN207">
        <v>5.0331637630661667E-2</v>
      </c>
      <c r="EO207">
        <v>2.3965121969836689E-2</v>
      </c>
      <c r="EP207">
        <v>1</v>
      </c>
      <c r="EQ207">
        <v>1</v>
      </c>
      <c r="ER207">
        <v>3</v>
      </c>
      <c r="ES207" t="s">
        <v>391</v>
      </c>
      <c r="ET207">
        <v>3.3692700000000002</v>
      </c>
      <c r="EU207">
        <v>2.89364</v>
      </c>
      <c r="EV207">
        <v>0.207095</v>
      </c>
      <c r="EW207">
        <v>0.21341299999999999</v>
      </c>
      <c r="EX207">
        <v>0.139657</v>
      </c>
      <c r="EY207">
        <v>0.138546</v>
      </c>
      <c r="EZ207">
        <v>27378</v>
      </c>
      <c r="FA207">
        <v>23654.9</v>
      </c>
      <c r="FB207">
        <v>30874.1</v>
      </c>
      <c r="FC207">
        <v>28040.799999999999</v>
      </c>
      <c r="FD207">
        <v>35011.199999999997</v>
      </c>
      <c r="FE207">
        <v>34108</v>
      </c>
      <c r="FF207">
        <v>40261.4</v>
      </c>
      <c r="FG207">
        <v>39111.199999999997</v>
      </c>
      <c r="FH207">
        <v>2.3081</v>
      </c>
      <c r="FI207">
        <v>2.1725500000000002</v>
      </c>
      <c r="FJ207">
        <v>0</v>
      </c>
      <c r="FK207">
        <v>7.3209399999999994E-2</v>
      </c>
      <c r="FL207">
        <v>999.9</v>
      </c>
      <c r="FM207">
        <v>33.055900000000001</v>
      </c>
      <c r="FN207">
        <v>58.3</v>
      </c>
      <c r="FO207">
        <v>38.9</v>
      </c>
      <c r="FP207">
        <v>40.318300000000001</v>
      </c>
      <c r="FQ207">
        <v>50.500900000000001</v>
      </c>
      <c r="FR207">
        <v>30.7532</v>
      </c>
      <c r="FS207">
        <v>2</v>
      </c>
      <c r="FT207">
        <v>0.65493900000000005</v>
      </c>
      <c r="FU207">
        <v>1.3382799999999999</v>
      </c>
      <c r="FV207">
        <v>20.201799999999999</v>
      </c>
      <c r="FW207">
        <v>5.2144399999999997</v>
      </c>
      <c r="FX207">
        <v>11.974</v>
      </c>
      <c r="FY207">
        <v>4.9897</v>
      </c>
      <c r="FZ207">
        <v>3.2924500000000001</v>
      </c>
      <c r="GA207">
        <v>9999</v>
      </c>
      <c r="GB207">
        <v>9999</v>
      </c>
      <c r="GC207">
        <v>9999</v>
      </c>
      <c r="GD207">
        <v>999.9</v>
      </c>
      <c r="GE207">
        <v>4.9714200000000002</v>
      </c>
      <c r="GF207">
        <v>1.8742399999999999</v>
      </c>
      <c r="GG207">
        <v>1.8705700000000001</v>
      </c>
      <c r="GH207">
        <v>1.8702000000000001</v>
      </c>
      <c r="GI207">
        <v>1.87473</v>
      </c>
      <c r="GJ207">
        <v>1.8714900000000001</v>
      </c>
      <c r="GK207">
        <v>1.8669199999999999</v>
      </c>
      <c r="GL207">
        <v>1.87792</v>
      </c>
      <c r="GM207">
        <v>0</v>
      </c>
      <c r="GN207">
        <v>0</v>
      </c>
      <c r="GO207">
        <v>0</v>
      </c>
      <c r="GP207">
        <v>0</v>
      </c>
      <c r="GQ207" t="s">
        <v>384</v>
      </c>
      <c r="GR207" t="s">
        <v>385</v>
      </c>
      <c r="GS207" t="s">
        <v>386</v>
      </c>
      <c r="GT207" t="s">
        <v>386</v>
      </c>
      <c r="GU207" t="s">
        <v>386</v>
      </c>
      <c r="GV207" t="s">
        <v>386</v>
      </c>
      <c r="GW207">
        <v>0</v>
      </c>
      <c r="GX207">
        <v>100</v>
      </c>
      <c r="GY207">
        <v>100</v>
      </c>
      <c r="GZ207">
        <v>-0.79</v>
      </c>
      <c r="HA207">
        <v>0.32200000000000001</v>
      </c>
      <c r="HB207">
        <v>-0.78395000000000437</v>
      </c>
      <c r="HC207">
        <v>0</v>
      </c>
      <c r="HD207">
        <v>0</v>
      </c>
      <c r="HE207">
        <v>0</v>
      </c>
      <c r="HF207">
        <v>0.32204000000000832</v>
      </c>
      <c r="HG207">
        <v>0</v>
      </c>
      <c r="HH207">
        <v>0</v>
      </c>
      <c r="HI207">
        <v>0</v>
      </c>
      <c r="HJ207">
        <v>-1</v>
      </c>
      <c r="HK207">
        <v>-1</v>
      </c>
      <c r="HL207">
        <v>-1</v>
      </c>
      <c r="HM207">
        <v>-1</v>
      </c>
      <c r="HN207">
        <v>55.6</v>
      </c>
      <c r="HO207">
        <v>55.6</v>
      </c>
      <c r="HP207">
        <v>3.30688</v>
      </c>
      <c r="HQ207">
        <v>2.5268600000000001</v>
      </c>
      <c r="HR207">
        <v>2.1484399999999999</v>
      </c>
      <c r="HS207">
        <v>2.5805699999999998</v>
      </c>
      <c r="HT207">
        <v>2.5451700000000002</v>
      </c>
      <c r="HU207">
        <v>2.33765</v>
      </c>
      <c r="HV207">
        <v>43.0199</v>
      </c>
      <c r="HW207">
        <v>13.869400000000001</v>
      </c>
      <c r="HX207">
        <v>18</v>
      </c>
      <c r="HY207">
        <v>694.899</v>
      </c>
      <c r="HZ207">
        <v>718.05600000000004</v>
      </c>
      <c r="IA207">
        <v>31.0045</v>
      </c>
      <c r="IB207">
        <v>35.715499999999999</v>
      </c>
      <c r="IC207">
        <v>30.000499999999999</v>
      </c>
      <c r="ID207">
        <v>35.536200000000001</v>
      </c>
      <c r="IE207">
        <v>35.502499999999998</v>
      </c>
      <c r="IF207">
        <v>66.236599999999996</v>
      </c>
      <c r="IG207">
        <v>24.549099999999999</v>
      </c>
      <c r="IH207">
        <v>61.657699999999998</v>
      </c>
      <c r="II207">
        <v>31</v>
      </c>
      <c r="IJ207">
        <v>1284.4100000000001</v>
      </c>
      <c r="IK207">
        <v>32.601700000000001</v>
      </c>
      <c r="IL207">
        <v>98.412199999999999</v>
      </c>
      <c r="IM207">
        <v>98.472300000000004</v>
      </c>
    </row>
    <row r="208" spans="1:247" x14ac:dyDescent="0.2">
      <c r="A208">
        <v>193</v>
      </c>
      <c r="B208">
        <v>1665065815</v>
      </c>
      <c r="C208">
        <v>766.40000009536743</v>
      </c>
      <c r="D208" t="s">
        <v>772</v>
      </c>
      <c r="E208" t="s">
        <v>773</v>
      </c>
      <c r="F208">
        <v>4</v>
      </c>
      <c r="G208">
        <v>1665065813</v>
      </c>
      <c r="H208">
        <f t="shared" ref="H208:H239" si="102">(I208)/1000</f>
        <v>1.4267397852131031E-3</v>
      </c>
      <c r="I208">
        <f t="shared" ref="I208:I239" si="103">IF(BR208, AL208, AF208)</f>
        <v>1.4267397852131032</v>
      </c>
      <c r="J208">
        <f t="shared" ref="J208:J239" si="104">IF(BR208, AG208, AE208)</f>
        <v>26.100532876031583</v>
      </c>
      <c r="K208">
        <f t="shared" ref="K208:K271" si="105">BT208 - IF(AS208&gt;1, J208*BN208*100/(AU208*CH208), 0)</f>
        <v>1239.478571428572</v>
      </c>
      <c r="L208">
        <f t="shared" ref="L208:L239" si="106">((R208-H208/2)*K208-J208)/(R208+H208/2)</f>
        <v>600.17839781339035</v>
      </c>
      <c r="M208">
        <f t="shared" ref="M208:M271" si="107">L208*(CA208+CB208)/1000</f>
        <v>60.710597574716139</v>
      </c>
      <c r="N208">
        <f t="shared" ref="N208:N239" si="108">(BT208 - IF(AS208&gt;1, J208*BN208*100/(AU208*CH208), 0))*(CA208+CB208)/1000</f>
        <v>125.37852916172591</v>
      </c>
      <c r="O208">
        <f t="shared" ref="O208:O271" si="109">2/((1/Q208-1/P208)+SIGN(Q208)*SQRT((1/Q208-1/P208)*(1/Q208-1/P208) + 4*BO208/((BO208+1)*(BO208+1))*(2*1/Q208*1/P208-1/P208*1/P208)))</f>
        <v>6.9425426173118268E-2</v>
      </c>
      <c r="P208">
        <f t="shared" ref="P208:P239" si="110">IF(LEFT(BP208,1)&lt;&gt;"0",IF(LEFT(BP208,1)="1",3,BQ208),$D$4+$E$4*(CH208*CA208/($K$4*1000))+$F$4*(CH208*CA208/($K$4*1000))*MAX(MIN(BN208,$J$4),$I$4)*MAX(MIN(BN208,$J$4),$I$4)+$G$4*MAX(MIN(BN208,$J$4),$I$4)*(CH208*CA208/($K$4*1000))+$H$4*(CH208*CA208/($K$4*1000))*(CH208*CA208/($K$4*1000)))</f>
        <v>2.7666535579731284</v>
      </c>
      <c r="Q208">
        <f t="shared" ref="Q208:Q239" si="111">H208*(1000-(1000*0.61365*EXP(17.502*U208/(240.97+U208))/(CA208+CB208)+BV208)/2)/(1000*0.61365*EXP(17.502*U208/(240.97+U208))/(CA208+CB208)-BV208)</f>
        <v>6.8471917862323373E-2</v>
      </c>
      <c r="R208">
        <f t="shared" ref="R208:R239" si="112">1/((BO208+1)/(O208/1.6)+1/(P208/1.37)) + BO208/((BO208+1)/(O208/1.6) + BO208/(P208/1.37))</f>
        <v>4.2879526554162085E-2</v>
      </c>
      <c r="S208">
        <f t="shared" ref="S208:S239" si="113">(BJ208*BM208)</f>
        <v>194.42726361245747</v>
      </c>
      <c r="T208">
        <f t="shared" ref="T208:T271" si="114">(CC208+(S208+2*0.95*0.0000000567*(((CC208+$B$6)+273)^4-(CC208+273)^4)-44100*H208)/(1.84*29.3*P208+8*0.95*0.0000000567*(CC208+273)^3))</f>
        <v>35.148759395266957</v>
      </c>
      <c r="U208">
        <f t="shared" ref="U208:U271" si="115">($C$6*CD208+$D$6*CE208+$E$6*T208)</f>
        <v>34.25572857142857</v>
      </c>
      <c r="V208">
        <f t="shared" ref="V208:V239" si="116">0.61365*EXP(17.502*U208/(240.97+U208))</f>
        <v>5.4197002623417205</v>
      </c>
      <c r="W208">
        <f t="shared" ref="W208:W239" si="117">(X208/Y208*100)</f>
        <v>62.528342597847875</v>
      </c>
      <c r="X208">
        <f t="shared" ref="X208:X239" si="118">BV208*(CA208+CB208)/1000</f>
        <v>3.403891194902994</v>
      </c>
      <c r="Y208">
        <f t="shared" ref="Y208:Y239" si="119">0.61365*EXP(17.502*CC208/(240.97+CC208))</f>
        <v>5.4437572682762116</v>
      </c>
      <c r="Z208">
        <f t="shared" ref="Z208:Z239" si="120">(V208-BV208*(CA208+CB208)/1000)</f>
        <v>2.0158090674387266</v>
      </c>
      <c r="AA208">
        <f t="shared" ref="AA208:AA239" si="121">(-H208*44100)</f>
        <v>-62.919224527897846</v>
      </c>
      <c r="AB208">
        <f t="shared" ref="AB208:AB239" si="122">2*29.3*P208*0.92*(CC208-U208)</f>
        <v>11.868542203702336</v>
      </c>
      <c r="AC208">
        <f t="shared" ref="AC208:AC239" si="123">2*0.95*0.0000000567*(((CC208+$B$6)+273)^4-(U208+273)^4)</f>
        <v>0.99499861406271328</v>
      </c>
      <c r="AD208">
        <f t="shared" ref="AD208:AD239" si="124">S208+AC208+AA208+AB208</f>
        <v>144.37157990232467</v>
      </c>
      <c r="AE208">
        <f t="shared" ref="AE208:AE239" si="125">BZ208*AS208*(BU208-BT208*(1000-AS208*BW208)/(1000-AS208*BV208))/(100*BN208)</f>
        <v>36.245956093917151</v>
      </c>
      <c r="AF208">
        <f t="shared" ref="AF208:AF239" si="126">1000*BZ208*AS208*(BV208-BW208)/(100*BN208*(1000-AS208*BV208))</f>
        <v>1.3820672682144932</v>
      </c>
      <c r="AG208">
        <f t="shared" ref="AG208:AG271" si="127">(AH208 - AI208 - CA208*1000/(8.314*(CC208+273.15)) * AK208/BZ208 * AJ208) * BZ208/(100*BN208) * (1000 - BW208)/1000</f>
        <v>26.100532876031583</v>
      </c>
      <c r="AH208">
        <v>1316.8470923022369</v>
      </c>
      <c r="AI208">
        <v>1285.161818181818</v>
      </c>
      <c r="AJ208">
        <v>1.6796935252294789</v>
      </c>
      <c r="AK208">
        <v>66.416550813611067</v>
      </c>
      <c r="AL208">
        <f t="shared" ref="AL208:AL271" si="128">(AN208 - AM208 + CA208*1000/(8.314*(CC208+273.15)) * AP208/BZ208 * AO208) * BZ208/(100*BN208) * 1000/(1000 - AN208)</f>
        <v>1.4267397852131032</v>
      </c>
      <c r="AM208">
        <v>32.402859426385533</v>
      </c>
      <c r="AN208">
        <v>33.657665454545452</v>
      </c>
      <c r="AO208">
        <v>3.7236842035802851E-3</v>
      </c>
      <c r="AP208">
        <v>79.004078207123655</v>
      </c>
      <c r="AQ208">
        <v>9</v>
      </c>
      <c r="AR208">
        <v>1</v>
      </c>
      <c r="AS208">
        <f t="shared" ref="AS208:AS239" si="129">IF(AQ208*$H$12&gt;=AU208,1,(AU208/(AU208-AQ208*$H$12)))</f>
        <v>1</v>
      </c>
      <c r="AT208">
        <f t="shared" ref="AT208:AT239" si="130">(AS208-1)*100</f>
        <v>0</v>
      </c>
      <c r="AU208">
        <f t="shared" ref="AU208:AU239" si="131">MAX(0,($B$12+$C$12*CH208)/(1+$D$12*CH208)*CA208/(CC208+273)*$E$12)</f>
        <v>47103.685840455539</v>
      </c>
      <c r="AV208" t="s">
        <v>379</v>
      </c>
      <c r="AW208" t="s">
        <v>379</v>
      </c>
      <c r="AX208">
        <v>0</v>
      </c>
      <c r="AY208">
        <v>0</v>
      </c>
      <c r="AZ208">
        <v>261</v>
      </c>
      <c r="BA208">
        <v>1000</v>
      </c>
      <c r="BB208" t="s">
        <v>380</v>
      </c>
      <c r="BC208">
        <v>1176.155</v>
      </c>
      <c r="BD208">
        <v>1226.1110000000001</v>
      </c>
      <c r="BE208">
        <v>1216</v>
      </c>
      <c r="BF208">
        <v>1.4603136E-4</v>
      </c>
      <c r="BG208">
        <v>9.7405935999999986E-4</v>
      </c>
      <c r="BH208">
        <v>4.7597999359999997E-2</v>
      </c>
      <c r="BI208">
        <v>7.5799999999999999E-4</v>
      </c>
      <c r="BJ208">
        <f t="shared" ref="BJ208:BJ239" si="132">$B$10*CI208+$C$10*CJ208+$F$10*CU208*(1-CX208)</f>
        <v>1200.004285714286</v>
      </c>
      <c r="BK208">
        <f t="shared" ref="BK208:BK239" si="133">BJ208*BL208</f>
        <v>1009.5095997992009</v>
      </c>
      <c r="BL208">
        <f t="shared" ref="BL208:BL239" si="134">($B$10*$D$8+$C$10*$D$8+$F$10*((DH208+CZ208)/MAX(DH208+CZ208+DI208, 0.1)*$I$8+DI208/MAX(DH208+CZ208+DI208, 0.1)*$J$8))/($B$10+$C$10+$F$10)</f>
        <v>0.84125499535054105</v>
      </c>
      <c r="BM208">
        <f t="shared" ref="BM208:BM239" si="135">($B$10*$K$8+$C$10*$K$8+$F$10*((DH208+CZ208)/MAX(DH208+CZ208+DI208, 0.1)*$P$8+DI208/MAX(DH208+CZ208+DI208, 0.1)*$Q$8))/($B$10+$C$10+$F$10)</f>
        <v>0.16202214102654419</v>
      </c>
      <c r="BN208">
        <v>6</v>
      </c>
      <c r="BO208">
        <v>0.5</v>
      </c>
      <c r="BP208" t="s">
        <v>381</v>
      </c>
      <c r="BQ208">
        <v>2</v>
      </c>
      <c r="BR208" t="b">
        <v>1</v>
      </c>
      <c r="BS208">
        <v>1665065813</v>
      </c>
      <c r="BT208">
        <v>1239.478571428572</v>
      </c>
      <c r="BU208">
        <v>1274.518571428571</v>
      </c>
      <c r="BV208">
        <v>33.650500000000001</v>
      </c>
      <c r="BW208">
        <v>32.417642857142859</v>
      </c>
      <c r="BX208">
        <v>1240.264285714286</v>
      </c>
      <c r="BY208">
        <v>33.328428571428567</v>
      </c>
      <c r="BZ208">
        <v>649.98285714285714</v>
      </c>
      <c r="CA208">
        <v>101.0544285714286</v>
      </c>
      <c r="CB208">
        <v>9.9824557142857137E-2</v>
      </c>
      <c r="CC208">
        <v>34.335299999999997</v>
      </c>
      <c r="CD208">
        <v>999.89999999999986</v>
      </c>
      <c r="CE208">
        <v>34.25572857142857</v>
      </c>
      <c r="CF208">
        <v>0</v>
      </c>
      <c r="CG208">
        <v>0</v>
      </c>
      <c r="CH208">
        <v>9004.1071428571431</v>
      </c>
      <c r="CI208">
        <v>0</v>
      </c>
      <c r="CJ208">
        <v>2262.0985714285712</v>
      </c>
      <c r="CK208">
        <v>-35.040599999999998</v>
      </c>
      <c r="CL208">
        <v>1282.6428571428571</v>
      </c>
      <c r="CM208">
        <v>1317.221428571429</v>
      </c>
      <c r="CN208">
        <v>1.232831428571429</v>
      </c>
      <c r="CO208">
        <v>1274.518571428571</v>
      </c>
      <c r="CP208">
        <v>32.417642857142859</v>
      </c>
      <c r="CQ208">
        <v>3.4005299999999998</v>
      </c>
      <c r="CR208">
        <v>3.2759471428571429</v>
      </c>
      <c r="CS208">
        <v>26.131114285714279</v>
      </c>
      <c r="CT208">
        <v>25.501257142857138</v>
      </c>
      <c r="CU208">
        <v>1200.004285714286</v>
      </c>
      <c r="CV208">
        <v>0.95799457142857147</v>
      </c>
      <c r="CW208">
        <v>4.2005171428571429E-2</v>
      </c>
      <c r="CX208">
        <v>0</v>
      </c>
      <c r="CY208">
        <v>1051.8428571428569</v>
      </c>
      <c r="CZ208">
        <v>5.0001600000000002</v>
      </c>
      <c r="DA208">
        <v>16175.38571428571</v>
      </c>
      <c r="DB208">
        <v>9515.2200000000012</v>
      </c>
      <c r="DC208">
        <v>47.392714285714291</v>
      </c>
      <c r="DD208">
        <v>49.713999999999999</v>
      </c>
      <c r="DE208">
        <v>48.508714285714291</v>
      </c>
      <c r="DF208">
        <v>48.482000000000014</v>
      </c>
      <c r="DG208">
        <v>49.169285714285721</v>
      </c>
      <c r="DH208">
        <v>1144.8042857142859</v>
      </c>
      <c r="DI208">
        <v>50.2</v>
      </c>
      <c r="DJ208">
        <v>0</v>
      </c>
      <c r="DK208">
        <v>3051.7999999523158</v>
      </c>
      <c r="DL208">
        <v>0</v>
      </c>
      <c r="DM208">
        <v>1049.23</v>
      </c>
      <c r="DN208">
        <v>26.69811966493786</v>
      </c>
      <c r="DO208">
        <v>146.87179494066041</v>
      </c>
      <c r="DP208">
        <v>16161.26153846154</v>
      </c>
      <c r="DQ208">
        <v>15</v>
      </c>
      <c r="DR208">
        <v>1665062474.5</v>
      </c>
      <c r="DS208" t="s">
        <v>382</v>
      </c>
      <c r="DT208">
        <v>1665062474.5</v>
      </c>
      <c r="DU208">
        <v>1665062474.5</v>
      </c>
      <c r="DV208">
        <v>8</v>
      </c>
      <c r="DW208">
        <v>-4.1000000000000002E-2</v>
      </c>
      <c r="DX208">
        <v>-0.11700000000000001</v>
      </c>
      <c r="DY208">
        <v>-0.78400000000000003</v>
      </c>
      <c r="DZ208">
        <v>0.32200000000000001</v>
      </c>
      <c r="EA208">
        <v>415</v>
      </c>
      <c r="EB208">
        <v>32</v>
      </c>
      <c r="EC208">
        <v>0.34</v>
      </c>
      <c r="ED208">
        <v>0.23</v>
      </c>
      <c r="EE208">
        <v>-34.818705000000001</v>
      </c>
      <c r="EF208">
        <v>-2.1558191369605808</v>
      </c>
      <c r="EG208">
        <v>0.2295097437474061</v>
      </c>
      <c r="EH208">
        <v>0</v>
      </c>
      <c r="EI208">
        <v>1047.9517647058819</v>
      </c>
      <c r="EJ208">
        <v>25.875630261169231</v>
      </c>
      <c r="EK208">
        <v>2.5458449083904888</v>
      </c>
      <c r="EL208">
        <v>0</v>
      </c>
      <c r="EM208">
        <v>1.200839</v>
      </c>
      <c r="EN208">
        <v>0.17551609756097289</v>
      </c>
      <c r="EO208">
        <v>3.0479569288295399E-2</v>
      </c>
      <c r="EP208">
        <v>0</v>
      </c>
      <c r="EQ208">
        <v>0</v>
      </c>
      <c r="ER208">
        <v>3</v>
      </c>
      <c r="ES208" t="s">
        <v>400</v>
      </c>
      <c r="ET208">
        <v>3.36944</v>
      </c>
      <c r="EU208">
        <v>2.8938100000000002</v>
      </c>
      <c r="EV208">
        <v>0.20777300000000001</v>
      </c>
      <c r="EW208">
        <v>0.21408099999999999</v>
      </c>
      <c r="EX208">
        <v>0.13971600000000001</v>
      </c>
      <c r="EY208">
        <v>0.13872799999999999</v>
      </c>
      <c r="EZ208">
        <v>27354.2</v>
      </c>
      <c r="FA208">
        <v>23635</v>
      </c>
      <c r="FB208">
        <v>30873.8</v>
      </c>
      <c r="FC208">
        <v>28041.1</v>
      </c>
      <c r="FD208">
        <v>35008.199999999997</v>
      </c>
      <c r="FE208">
        <v>34101</v>
      </c>
      <c r="FF208">
        <v>40260.699999999997</v>
      </c>
      <c r="FG208">
        <v>39111.4</v>
      </c>
      <c r="FH208">
        <v>2.3079000000000001</v>
      </c>
      <c r="FI208">
        <v>2.17265</v>
      </c>
      <c r="FJ208">
        <v>0</v>
      </c>
      <c r="FK208">
        <v>7.2844300000000001E-2</v>
      </c>
      <c r="FL208">
        <v>999.9</v>
      </c>
      <c r="FM208">
        <v>33.093499999999999</v>
      </c>
      <c r="FN208">
        <v>58.3</v>
      </c>
      <c r="FO208">
        <v>38.9</v>
      </c>
      <c r="FP208">
        <v>40.322299999999998</v>
      </c>
      <c r="FQ208">
        <v>50.8309</v>
      </c>
      <c r="FR208">
        <v>30.7011</v>
      </c>
      <c r="FS208">
        <v>2</v>
      </c>
      <c r="FT208">
        <v>0.65555399999999997</v>
      </c>
      <c r="FU208">
        <v>1.35347</v>
      </c>
      <c r="FV208">
        <v>20.201699999999999</v>
      </c>
      <c r="FW208">
        <v>5.2141500000000001</v>
      </c>
      <c r="FX208">
        <v>11.974</v>
      </c>
      <c r="FY208">
        <v>4.9900500000000001</v>
      </c>
      <c r="FZ208">
        <v>3.2924000000000002</v>
      </c>
      <c r="GA208">
        <v>9999</v>
      </c>
      <c r="GB208">
        <v>9999</v>
      </c>
      <c r="GC208">
        <v>9999</v>
      </c>
      <c r="GD208">
        <v>999.9</v>
      </c>
      <c r="GE208">
        <v>4.9714</v>
      </c>
      <c r="GF208">
        <v>1.8742399999999999</v>
      </c>
      <c r="GG208">
        <v>1.8705700000000001</v>
      </c>
      <c r="GH208">
        <v>1.87022</v>
      </c>
      <c r="GI208">
        <v>1.8747</v>
      </c>
      <c r="GJ208">
        <v>1.8714900000000001</v>
      </c>
      <c r="GK208">
        <v>1.8669100000000001</v>
      </c>
      <c r="GL208">
        <v>1.87791</v>
      </c>
      <c r="GM208">
        <v>0</v>
      </c>
      <c r="GN208">
        <v>0</v>
      </c>
      <c r="GO208">
        <v>0</v>
      </c>
      <c r="GP208">
        <v>0</v>
      </c>
      <c r="GQ208" t="s">
        <v>384</v>
      </c>
      <c r="GR208" t="s">
        <v>385</v>
      </c>
      <c r="GS208" t="s">
        <v>386</v>
      </c>
      <c r="GT208" t="s">
        <v>386</v>
      </c>
      <c r="GU208" t="s">
        <v>386</v>
      </c>
      <c r="GV208" t="s">
        <v>386</v>
      </c>
      <c r="GW208">
        <v>0</v>
      </c>
      <c r="GX208">
        <v>100</v>
      </c>
      <c r="GY208">
        <v>100</v>
      </c>
      <c r="GZ208">
        <v>-0.79</v>
      </c>
      <c r="HA208">
        <v>0.32200000000000001</v>
      </c>
      <c r="HB208">
        <v>-0.78395000000000437</v>
      </c>
      <c r="HC208">
        <v>0</v>
      </c>
      <c r="HD208">
        <v>0</v>
      </c>
      <c r="HE208">
        <v>0</v>
      </c>
      <c r="HF208">
        <v>0.32204000000000832</v>
      </c>
      <c r="HG208">
        <v>0</v>
      </c>
      <c r="HH208">
        <v>0</v>
      </c>
      <c r="HI208">
        <v>0</v>
      </c>
      <c r="HJ208">
        <v>-1</v>
      </c>
      <c r="HK208">
        <v>-1</v>
      </c>
      <c r="HL208">
        <v>-1</v>
      </c>
      <c r="HM208">
        <v>-1</v>
      </c>
      <c r="HN208">
        <v>55.7</v>
      </c>
      <c r="HO208">
        <v>55.7</v>
      </c>
      <c r="HP208">
        <v>3.3203100000000001</v>
      </c>
      <c r="HQ208">
        <v>2.5293000000000001</v>
      </c>
      <c r="HR208">
        <v>2.1484399999999999</v>
      </c>
      <c r="HS208">
        <v>2.5805699999999998</v>
      </c>
      <c r="HT208">
        <v>2.5451700000000002</v>
      </c>
      <c r="HU208">
        <v>2.32544</v>
      </c>
      <c r="HV208">
        <v>43.0199</v>
      </c>
      <c r="HW208">
        <v>13.8606</v>
      </c>
      <c r="HX208">
        <v>18</v>
      </c>
      <c r="HY208">
        <v>694.77200000000005</v>
      </c>
      <c r="HZ208">
        <v>718.19399999999996</v>
      </c>
      <c r="IA208">
        <v>31.004300000000001</v>
      </c>
      <c r="IB208">
        <v>35.721200000000003</v>
      </c>
      <c r="IC208">
        <v>30.000599999999999</v>
      </c>
      <c r="ID208">
        <v>35.539499999999997</v>
      </c>
      <c r="IE208">
        <v>35.505899999999997</v>
      </c>
      <c r="IF208">
        <v>66.523700000000005</v>
      </c>
      <c r="IG208">
        <v>24.549099999999999</v>
      </c>
      <c r="IH208">
        <v>61.657699999999998</v>
      </c>
      <c r="II208">
        <v>31</v>
      </c>
      <c r="IJ208">
        <v>1291.08</v>
      </c>
      <c r="IK208">
        <v>32.646099999999997</v>
      </c>
      <c r="IL208">
        <v>98.410899999999998</v>
      </c>
      <c r="IM208">
        <v>98.473100000000002</v>
      </c>
    </row>
    <row r="209" spans="1:247" x14ac:dyDescent="0.2">
      <c r="A209">
        <v>194</v>
      </c>
      <c r="B209">
        <v>1665065819</v>
      </c>
      <c r="C209">
        <v>770.40000009536743</v>
      </c>
      <c r="D209" t="s">
        <v>774</v>
      </c>
      <c r="E209" t="s">
        <v>775</v>
      </c>
      <c r="F209">
        <v>4</v>
      </c>
      <c r="G209">
        <v>1665065816.6875</v>
      </c>
      <c r="H209">
        <f t="shared" si="102"/>
        <v>1.4137560584241127E-3</v>
      </c>
      <c r="I209">
        <f t="shared" si="103"/>
        <v>1.4137560584241127</v>
      </c>
      <c r="J209">
        <f t="shared" si="104"/>
        <v>26.352289085188112</v>
      </c>
      <c r="K209">
        <f t="shared" si="105"/>
        <v>1245.4224999999999</v>
      </c>
      <c r="L209">
        <f t="shared" si="106"/>
        <v>593.3083907916365</v>
      </c>
      <c r="M209">
        <f t="shared" si="107"/>
        <v>60.014627815350046</v>
      </c>
      <c r="N209">
        <f t="shared" si="108"/>
        <v>125.97760114370593</v>
      </c>
      <c r="O209">
        <f t="shared" si="109"/>
        <v>6.8647581913414496E-2</v>
      </c>
      <c r="P209">
        <f t="shared" si="110"/>
        <v>2.7610472979374965</v>
      </c>
      <c r="Q209">
        <f t="shared" si="111"/>
        <v>6.771329997158694E-2</v>
      </c>
      <c r="R209">
        <f t="shared" si="112"/>
        <v>4.2403694634196076E-2</v>
      </c>
      <c r="S209">
        <f t="shared" si="113"/>
        <v>194.4197966124423</v>
      </c>
      <c r="T209">
        <f t="shared" si="114"/>
        <v>35.176845911296525</v>
      </c>
      <c r="U209">
        <f t="shared" si="115"/>
        <v>34.279274999999998</v>
      </c>
      <c r="V209">
        <f t="shared" si="116"/>
        <v>5.4268094575534915</v>
      </c>
      <c r="W209">
        <f t="shared" si="117"/>
        <v>62.50718293652853</v>
      </c>
      <c r="X209">
        <f t="shared" si="118"/>
        <v>3.4071108529702547</v>
      </c>
      <c r="Y209">
        <f t="shared" si="119"/>
        <v>5.4507509263854148</v>
      </c>
      <c r="Z209">
        <f t="shared" si="120"/>
        <v>2.0196986045832368</v>
      </c>
      <c r="AA209">
        <f t="shared" si="121"/>
        <v>-62.346642176503373</v>
      </c>
      <c r="AB209">
        <f t="shared" si="122"/>
        <v>11.774318330379327</v>
      </c>
      <c r="AC209">
        <f t="shared" si="123"/>
        <v>0.98932875930390396</v>
      </c>
      <c r="AD209">
        <f t="shared" si="124"/>
        <v>144.83680152562215</v>
      </c>
      <c r="AE209">
        <f t="shared" si="125"/>
        <v>36.59147021827502</v>
      </c>
      <c r="AF209">
        <f t="shared" si="126"/>
        <v>1.3260290684119032</v>
      </c>
      <c r="AG209">
        <f t="shared" si="127"/>
        <v>26.352289085188112</v>
      </c>
      <c r="AH209">
        <v>1323.9122929956441</v>
      </c>
      <c r="AI209">
        <v>1291.90993939394</v>
      </c>
      <c r="AJ209">
        <v>1.6993972406190081</v>
      </c>
      <c r="AK209">
        <v>66.416550813611067</v>
      </c>
      <c r="AL209">
        <f t="shared" si="128"/>
        <v>1.4137560584241127</v>
      </c>
      <c r="AM209">
        <v>32.500749554700597</v>
      </c>
      <c r="AN209">
        <v>33.707521212121208</v>
      </c>
      <c r="AO209">
        <v>1.1265271344299299E-2</v>
      </c>
      <c r="AP209">
        <v>79.004078207123655</v>
      </c>
      <c r="AQ209">
        <v>9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46946.730732889402</v>
      </c>
      <c r="AV209" t="s">
        <v>379</v>
      </c>
      <c r="AW209" t="s">
        <v>379</v>
      </c>
      <c r="AX209">
        <v>0</v>
      </c>
      <c r="AY209">
        <v>0</v>
      </c>
      <c r="AZ209">
        <v>261</v>
      </c>
      <c r="BA209">
        <v>1000</v>
      </c>
      <c r="BB209" t="s">
        <v>380</v>
      </c>
      <c r="BC209">
        <v>1176.155</v>
      </c>
      <c r="BD209">
        <v>1226.1110000000001</v>
      </c>
      <c r="BE209">
        <v>1216</v>
      </c>
      <c r="BF209">
        <v>1.4603136E-4</v>
      </c>
      <c r="BG209">
        <v>9.7405935999999986E-4</v>
      </c>
      <c r="BH209">
        <v>4.7597999359999997E-2</v>
      </c>
      <c r="BI209">
        <v>7.5799999999999999E-4</v>
      </c>
      <c r="BJ209">
        <f t="shared" si="132"/>
        <v>1199.9575</v>
      </c>
      <c r="BK209">
        <f t="shared" si="133"/>
        <v>1009.4702997991928</v>
      </c>
      <c r="BL209">
        <f t="shared" si="134"/>
        <v>0.8412550442821457</v>
      </c>
      <c r="BM209">
        <f t="shared" si="135"/>
        <v>0.16202223546454128</v>
      </c>
      <c r="BN209">
        <v>6</v>
      </c>
      <c r="BO209">
        <v>0.5</v>
      </c>
      <c r="BP209" t="s">
        <v>381</v>
      </c>
      <c r="BQ209">
        <v>2</v>
      </c>
      <c r="BR209" t="b">
        <v>1</v>
      </c>
      <c r="BS209">
        <v>1665065816.6875</v>
      </c>
      <c r="BT209">
        <v>1245.4224999999999</v>
      </c>
      <c r="BU209">
        <v>1280.72</v>
      </c>
      <c r="BV209">
        <v>33.6829125</v>
      </c>
      <c r="BW209">
        <v>32.500237499999997</v>
      </c>
      <c r="BX209">
        <v>1246.2075</v>
      </c>
      <c r="BY209">
        <v>33.360849999999999</v>
      </c>
      <c r="BZ209">
        <v>650.06762500000002</v>
      </c>
      <c r="CA209">
        <v>101.05225</v>
      </c>
      <c r="CB209">
        <v>0.100251375</v>
      </c>
      <c r="CC209">
        <v>34.358375000000002</v>
      </c>
      <c r="CD209">
        <v>999.9</v>
      </c>
      <c r="CE209">
        <v>34.279274999999998</v>
      </c>
      <c r="CF209">
        <v>0</v>
      </c>
      <c r="CG209">
        <v>0</v>
      </c>
      <c r="CH209">
        <v>8974.5324999999993</v>
      </c>
      <c r="CI209">
        <v>0</v>
      </c>
      <c r="CJ209">
        <v>2254.9237499999999</v>
      </c>
      <c r="CK209">
        <v>-35.296149999999997</v>
      </c>
      <c r="CL209">
        <v>1288.8362500000001</v>
      </c>
      <c r="CM209">
        <v>1323.74</v>
      </c>
      <c r="CN209">
        <v>1.1826712500000001</v>
      </c>
      <c r="CO209">
        <v>1280.72</v>
      </c>
      <c r="CP209">
        <v>32.500237499999997</v>
      </c>
      <c r="CQ209">
        <v>3.4037375000000001</v>
      </c>
      <c r="CR209">
        <v>3.2842262500000001</v>
      </c>
      <c r="CS209">
        <v>26.147087500000001</v>
      </c>
      <c r="CT209">
        <v>25.543737499999999</v>
      </c>
      <c r="CU209">
        <v>1199.9575</v>
      </c>
      <c r="CV209">
        <v>0.95799299999999998</v>
      </c>
      <c r="CW209">
        <v>4.2006700000000001E-2</v>
      </c>
      <c r="CX209">
        <v>0</v>
      </c>
      <c r="CY209">
        <v>1053.5825</v>
      </c>
      <c r="CZ209">
        <v>5.0001600000000002</v>
      </c>
      <c r="DA209">
        <v>16181.825000000001</v>
      </c>
      <c r="DB209">
        <v>9514.8250000000007</v>
      </c>
      <c r="DC209">
        <v>47.429250000000003</v>
      </c>
      <c r="DD209">
        <v>49.75</v>
      </c>
      <c r="DE209">
        <v>48.507624999999997</v>
      </c>
      <c r="DF209">
        <v>48.523249999999997</v>
      </c>
      <c r="DG209">
        <v>49.186999999999998</v>
      </c>
      <c r="DH209">
        <v>1144.7574999999999</v>
      </c>
      <c r="DI209">
        <v>50.2</v>
      </c>
      <c r="DJ209">
        <v>0</v>
      </c>
      <c r="DK209">
        <v>3056</v>
      </c>
      <c r="DL209">
        <v>0</v>
      </c>
      <c r="DM209">
        <v>1051.2752</v>
      </c>
      <c r="DN209">
        <v>26.67076917968409</v>
      </c>
      <c r="DO209">
        <v>134.72307671965271</v>
      </c>
      <c r="DP209">
        <v>16171.504000000001</v>
      </c>
      <c r="DQ209">
        <v>15</v>
      </c>
      <c r="DR209">
        <v>1665062474.5</v>
      </c>
      <c r="DS209" t="s">
        <v>382</v>
      </c>
      <c r="DT209">
        <v>1665062474.5</v>
      </c>
      <c r="DU209">
        <v>1665062474.5</v>
      </c>
      <c r="DV209">
        <v>8</v>
      </c>
      <c r="DW209">
        <v>-4.1000000000000002E-2</v>
      </c>
      <c r="DX209">
        <v>-0.11700000000000001</v>
      </c>
      <c r="DY209">
        <v>-0.78400000000000003</v>
      </c>
      <c r="DZ209">
        <v>0.32200000000000001</v>
      </c>
      <c r="EA209">
        <v>415</v>
      </c>
      <c r="EB209">
        <v>32</v>
      </c>
      <c r="EC209">
        <v>0.34</v>
      </c>
      <c r="ED209">
        <v>0.23</v>
      </c>
      <c r="EE209">
        <v>-34.96913</v>
      </c>
      <c r="EF209">
        <v>-1.981895684802895</v>
      </c>
      <c r="EG209">
        <v>0.21873470369376671</v>
      </c>
      <c r="EH209">
        <v>0</v>
      </c>
      <c r="EI209">
        <v>1049.5261764705881</v>
      </c>
      <c r="EJ209">
        <v>26.944690597690091</v>
      </c>
      <c r="EK209">
        <v>2.6491075241938509</v>
      </c>
      <c r="EL209">
        <v>0</v>
      </c>
      <c r="EM209">
        <v>1.1959059999999999</v>
      </c>
      <c r="EN209">
        <v>0.16133741088180009</v>
      </c>
      <c r="EO209">
        <v>3.0917640094289229E-2</v>
      </c>
      <c r="EP209">
        <v>0</v>
      </c>
      <c r="EQ209">
        <v>0</v>
      </c>
      <c r="ER209">
        <v>3</v>
      </c>
      <c r="ES209" t="s">
        <v>400</v>
      </c>
      <c r="ET209">
        <v>3.3694600000000001</v>
      </c>
      <c r="EU209">
        <v>2.89377</v>
      </c>
      <c r="EV209">
        <v>0.208453</v>
      </c>
      <c r="EW209">
        <v>0.214805</v>
      </c>
      <c r="EX209">
        <v>0.13986199999999999</v>
      </c>
      <c r="EY209">
        <v>0.138905</v>
      </c>
      <c r="EZ209">
        <v>27330.7</v>
      </c>
      <c r="FA209">
        <v>23612.6</v>
      </c>
      <c r="FB209">
        <v>30873.9</v>
      </c>
      <c r="FC209">
        <v>28040.6</v>
      </c>
      <c r="FD209">
        <v>35002.400000000001</v>
      </c>
      <c r="FE209">
        <v>34093.599999999999</v>
      </c>
      <c r="FF209">
        <v>40260.800000000003</v>
      </c>
      <c r="FG209">
        <v>39111</v>
      </c>
      <c r="FH209">
        <v>2.3079499999999999</v>
      </c>
      <c r="FI209">
        <v>2.1725699999999999</v>
      </c>
      <c r="FJ209">
        <v>0</v>
      </c>
      <c r="FK209">
        <v>7.1592600000000006E-2</v>
      </c>
      <c r="FL209">
        <v>999.9</v>
      </c>
      <c r="FM209">
        <v>33.131900000000002</v>
      </c>
      <c r="FN209">
        <v>58.3</v>
      </c>
      <c r="FO209">
        <v>38.9</v>
      </c>
      <c r="FP209">
        <v>40.318300000000001</v>
      </c>
      <c r="FQ209">
        <v>50.590899999999998</v>
      </c>
      <c r="FR209">
        <v>30.424700000000001</v>
      </c>
      <c r="FS209">
        <v>2</v>
      </c>
      <c r="FT209">
        <v>0.65598299999999998</v>
      </c>
      <c r="FU209">
        <v>1.3696200000000001</v>
      </c>
      <c r="FV209">
        <v>20.202000000000002</v>
      </c>
      <c r="FW209">
        <v>5.2150400000000001</v>
      </c>
      <c r="FX209">
        <v>11.974</v>
      </c>
      <c r="FY209">
        <v>4.9903000000000004</v>
      </c>
      <c r="FZ209">
        <v>3.2926500000000001</v>
      </c>
      <c r="GA209">
        <v>9999</v>
      </c>
      <c r="GB209">
        <v>9999</v>
      </c>
      <c r="GC209">
        <v>9999</v>
      </c>
      <c r="GD209">
        <v>999.9</v>
      </c>
      <c r="GE209">
        <v>4.9714200000000002</v>
      </c>
      <c r="GF209">
        <v>1.8742399999999999</v>
      </c>
      <c r="GG209">
        <v>1.87056</v>
      </c>
      <c r="GH209">
        <v>1.8702099999999999</v>
      </c>
      <c r="GI209">
        <v>1.8747100000000001</v>
      </c>
      <c r="GJ209">
        <v>1.8714900000000001</v>
      </c>
      <c r="GK209">
        <v>1.8669100000000001</v>
      </c>
      <c r="GL209">
        <v>1.8779300000000001</v>
      </c>
      <c r="GM209">
        <v>0</v>
      </c>
      <c r="GN209">
        <v>0</v>
      </c>
      <c r="GO209">
        <v>0</v>
      </c>
      <c r="GP209">
        <v>0</v>
      </c>
      <c r="GQ209" t="s">
        <v>384</v>
      </c>
      <c r="GR209" t="s">
        <v>385</v>
      </c>
      <c r="GS209" t="s">
        <v>386</v>
      </c>
      <c r="GT209" t="s">
        <v>386</v>
      </c>
      <c r="GU209" t="s">
        <v>386</v>
      </c>
      <c r="GV209" t="s">
        <v>386</v>
      </c>
      <c r="GW209">
        <v>0</v>
      </c>
      <c r="GX209">
        <v>100</v>
      </c>
      <c r="GY209">
        <v>100</v>
      </c>
      <c r="GZ209">
        <v>-0.79</v>
      </c>
      <c r="HA209">
        <v>0.32200000000000001</v>
      </c>
      <c r="HB209">
        <v>-0.78395000000000437</v>
      </c>
      <c r="HC209">
        <v>0</v>
      </c>
      <c r="HD209">
        <v>0</v>
      </c>
      <c r="HE209">
        <v>0</v>
      </c>
      <c r="HF209">
        <v>0.32204000000000832</v>
      </c>
      <c r="HG209">
        <v>0</v>
      </c>
      <c r="HH209">
        <v>0</v>
      </c>
      <c r="HI209">
        <v>0</v>
      </c>
      <c r="HJ209">
        <v>-1</v>
      </c>
      <c r="HK209">
        <v>-1</v>
      </c>
      <c r="HL209">
        <v>-1</v>
      </c>
      <c r="HM209">
        <v>-1</v>
      </c>
      <c r="HN209">
        <v>55.7</v>
      </c>
      <c r="HO209">
        <v>55.7</v>
      </c>
      <c r="HP209">
        <v>3.3337400000000001</v>
      </c>
      <c r="HQ209">
        <v>2.5317400000000001</v>
      </c>
      <c r="HR209">
        <v>2.1484399999999999</v>
      </c>
      <c r="HS209">
        <v>2.5805699999999998</v>
      </c>
      <c r="HT209">
        <v>2.5451700000000002</v>
      </c>
      <c r="HU209">
        <v>2.34741</v>
      </c>
      <c r="HV209">
        <v>43.0199</v>
      </c>
      <c r="HW209">
        <v>13.851800000000001</v>
      </c>
      <c r="HX209">
        <v>18</v>
      </c>
      <c r="HY209">
        <v>694.84900000000005</v>
      </c>
      <c r="HZ209">
        <v>718.173</v>
      </c>
      <c r="IA209">
        <v>31.0044</v>
      </c>
      <c r="IB209">
        <v>35.726900000000001</v>
      </c>
      <c r="IC209">
        <v>30.000599999999999</v>
      </c>
      <c r="ID209">
        <v>35.542900000000003</v>
      </c>
      <c r="IE209">
        <v>35.510399999999997</v>
      </c>
      <c r="IF209">
        <v>66.802300000000002</v>
      </c>
      <c r="IG209">
        <v>24.272099999999998</v>
      </c>
      <c r="IH209">
        <v>61.657699999999998</v>
      </c>
      <c r="II209">
        <v>31</v>
      </c>
      <c r="IJ209">
        <v>1297.77</v>
      </c>
      <c r="IK209">
        <v>32.654800000000002</v>
      </c>
      <c r="IL209">
        <v>98.411100000000005</v>
      </c>
      <c r="IM209">
        <v>98.471599999999995</v>
      </c>
    </row>
    <row r="210" spans="1:247" x14ac:dyDescent="0.2">
      <c r="A210">
        <v>195</v>
      </c>
      <c r="B210">
        <v>1665065823</v>
      </c>
      <c r="C210">
        <v>774.40000009536743</v>
      </c>
      <c r="D210" t="s">
        <v>776</v>
      </c>
      <c r="E210" t="s">
        <v>777</v>
      </c>
      <c r="F210">
        <v>4</v>
      </c>
      <c r="G210">
        <v>1665065821</v>
      </c>
      <c r="H210">
        <f t="shared" si="102"/>
        <v>1.4327574570539466E-3</v>
      </c>
      <c r="I210">
        <f t="shared" si="103"/>
        <v>1.4327574570539465</v>
      </c>
      <c r="J210">
        <f t="shared" si="104"/>
        <v>26.339245356218417</v>
      </c>
      <c r="K210">
        <f t="shared" si="105"/>
        <v>1252.484285714286</v>
      </c>
      <c r="L210">
        <f t="shared" si="106"/>
        <v>608.2658983910037</v>
      </c>
      <c r="M210">
        <f t="shared" si="107"/>
        <v>61.528166897976718</v>
      </c>
      <c r="N210">
        <f t="shared" si="108"/>
        <v>126.69305047738233</v>
      </c>
      <c r="O210">
        <f t="shared" si="109"/>
        <v>6.9549675515749448E-2</v>
      </c>
      <c r="P210">
        <f t="shared" si="110"/>
        <v>2.7633780838166162</v>
      </c>
      <c r="Q210">
        <f t="shared" si="111"/>
        <v>6.8591659186764756E-2</v>
      </c>
      <c r="R210">
        <f t="shared" si="112"/>
        <v>4.2954761540091813E-2</v>
      </c>
      <c r="S210">
        <f t="shared" si="113"/>
        <v>194.43122232673988</v>
      </c>
      <c r="T210">
        <f t="shared" si="114"/>
        <v>35.19148908092982</v>
      </c>
      <c r="U210">
        <f t="shared" si="115"/>
        <v>34.301214285714288</v>
      </c>
      <c r="V210">
        <f t="shared" si="116"/>
        <v>5.4334407157610549</v>
      </c>
      <c r="W210">
        <f t="shared" si="117"/>
        <v>62.542680244552514</v>
      </c>
      <c r="X210">
        <f t="shared" si="118"/>
        <v>3.4129187820272904</v>
      </c>
      <c r="Y210">
        <f t="shared" si="119"/>
        <v>5.456943592251239</v>
      </c>
      <c r="Z210">
        <f t="shared" si="120"/>
        <v>2.0205219337337645</v>
      </c>
      <c r="AA210">
        <f t="shared" si="121"/>
        <v>-63.184603856079043</v>
      </c>
      <c r="AB210">
        <f t="shared" si="122"/>
        <v>11.55653241647277</v>
      </c>
      <c r="AC210">
        <f t="shared" si="123"/>
        <v>0.9704109948254771</v>
      </c>
      <c r="AD210">
        <f t="shared" si="124"/>
        <v>143.7735618819591</v>
      </c>
      <c r="AE210">
        <f t="shared" si="125"/>
        <v>36.801476216244666</v>
      </c>
      <c r="AF210">
        <f t="shared" si="126"/>
        <v>1.3283993407168582</v>
      </c>
      <c r="AG210">
        <f t="shared" si="127"/>
        <v>26.339245356218417</v>
      </c>
      <c r="AH210">
        <v>1330.9415398374699</v>
      </c>
      <c r="AI210">
        <v>1298.8206666666661</v>
      </c>
      <c r="AJ210">
        <v>1.731214028089286</v>
      </c>
      <c r="AK210">
        <v>66.416550813611067</v>
      </c>
      <c r="AL210">
        <f t="shared" si="128"/>
        <v>1.4327574570539465</v>
      </c>
      <c r="AM210">
        <v>32.544152921902082</v>
      </c>
      <c r="AN210">
        <v>33.759373939393953</v>
      </c>
      <c r="AO210">
        <v>1.303184014323806E-2</v>
      </c>
      <c r="AP210">
        <v>79.004078207123655</v>
      </c>
      <c r="AQ210">
        <v>9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47007.375681743593</v>
      </c>
      <c r="AV210" t="s">
        <v>379</v>
      </c>
      <c r="AW210" t="s">
        <v>379</v>
      </c>
      <c r="AX210">
        <v>0</v>
      </c>
      <c r="AY210">
        <v>0</v>
      </c>
      <c r="AZ210">
        <v>261</v>
      </c>
      <c r="BA210">
        <v>1000</v>
      </c>
      <c r="BB210" t="s">
        <v>380</v>
      </c>
      <c r="BC210">
        <v>1176.155</v>
      </c>
      <c r="BD210">
        <v>1226.1110000000001</v>
      </c>
      <c r="BE210">
        <v>1216</v>
      </c>
      <c r="BF210">
        <v>1.4603136E-4</v>
      </c>
      <c r="BG210">
        <v>9.7405935999999986E-4</v>
      </c>
      <c r="BH210">
        <v>4.7597999359999997E-2</v>
      </c>
      <c r="BI210">
        <v>7.5799999999999999E-4</v>
      </c>
      <c r="BJ210">
        <f t="shared" si="132"/>
        <v>1200.028571428571</v>
      </c>
      <c r="BK210">
        <f t="shared" si="133"/>
        <v>1009.5300426563416</v>
      </c>
      <c r="BL210">
        <f t="shared" si="134"/>
        <v>0.84125500566586431</v>
      </c>
      <c r="BM210">
        <f t="shared" si="135"/>
        <v>0.16202216093511818</v>
      </c>
      <c r="BN210">
        <v>6</v>
      </c>
      <c r="BO210">
        <v>0.5</v>
      </c>
      <c r="BP210" t="s">
        <v>381</v>
      </c>
      <c r="BQ210">
        <v>2</v>
      </c>
      <c r="BR210" t="b">
        <v>1</v>
      </c>
      <c r="BS210">
        <v>1665065821</v>
      </c>
      <c r="BT210">
        <v>1252.484285714286</v>
      </c>
      <c r="BU210">
        <v>1287.988571428571</v>
      </c>
      <c r="BV210">
        <v>33.740028571428567</v>
      </c>
      <c r="BW210">
        <v>32.555257142857137</v>
      </c>
      <c r="BX210">
        <v>1253.271428571428</v>
      </c>
      <c r="BY210">
        <v>33.417985714285713</v>
      </c>
      <c r="BZ210">
        <v>650.03885714285718</v>
      </c>
      <c r="CA210">
        <v>101.0535714285714</v>
      </c>
      <c r="CB210">
        <v>9.9833785714285708E-2</v>
      </c>
      <c r="CC210">
        <v>34.378785714285712</v>
      </c>
      <c r="CD210">
        <v>999.89999999999986</v>
      </c>
      <c r="CE210">
        <v>34.301214285714288</v>
      </c>
      <c r="CF210">
        <v>0</v>
      </c>
      <c r="CG210">
        <v>0</v>
      </c>
      <c r="CH210">
        <v>8986.7842857142859</v>
      </c>
      <c r="CI210">
        <v>0</v>
      </c>
      <c r="CJ210">
        <v>2243.3671428571429</v>
      </c>
      <c r="CK210">
        <v>-35.502814285714287</v>
      </c>
      <c r="CL210">
        <v>1296.221428571429</v>
      </c>
      <c r="CM210">
        <v>1331.331428571428</v>
      </c>
      <c r="CN210">
        <v>1.184775714285714</v>
      </c>
      <c r="CO210">
        <v>1287.988571428571</v>
      </c>
      <c r="CP210">
        <v>32.555257142857137</v>
      </c>
      <c r="CQ210">
        <v>3.409548571428572</v>
      </c>
      <c r="CR210">
        <v>3.2898242857142859</v>
      </c>
      <c r="CS210">
        <v>26.175928571428571</v>
      </c>
      <c r="CT210">
        <v>25.572414285714281</v>
      </c>
      <c r="CU210">
        <v>1200.028571428571</v>
      </c>
      <c r="CV210">
        <v>0.95799457142857147</v>
      </c>
      <c r="CW210">
        <v>4.2005171428571429E-2</v>
      </c>
      <c r="CX210">
        <v>0</v>
      </c>
      <c r="CY210">
        <v>1055.257142857143</v>
      </c>
      <c r="CZ210">
        <v>5.0001600000000002</v>
      </c>
      <c r="DA210">
        <v>16195.857142857139</v>
      </c>
      <c r="DB210">
        <v>9515.3928571428569</v>
      </c>
      <c r="DC210">
        <v>47.436999999999998</v>
      </c>
      <c r="DD210">
        <v>49.75</v>
      </c>
      <c r="DE210">
        <v>48.544285714285706</v>
      </c>
      <c r="DF210">
        <v>48.544285714285721</v>
      </c>
      <c r="DG210">
        <v>49.213999999999999</v>
      </c>
      <c r="DH210">
        <v>1144.8271428571429</v>
      </c>
      <c r="DI210">
        <v>50.201428571428558</v>
      </c>
      <c r="DJ210">
        <v>0</v>
      </c>
      <c r="DK210">
        <v>3060.2000000476842</v>
      </c>
      <c r="DL210">
        <v>0</v>
      </c>
      <c r="DM210">
        <v>1052.9523076923069</v>
      </c>
      <c r="DN210">
        <v>26.021880358579871</v>
      </c>
      <c r="DO210">
        <v>149.32649575488099</v>
      </c>
      <c r="DP210">
        <v>16181.30769230769</v>
      </c>
      <c r="DQ210">
        <v>15</v>
      </c>
      <c r="DR210">
        <v>1665062474.5</v>
      </c>
      <c r="DS210" t="s">
        <v>382</v>
      </c>
      <c r="DT210">
        <v>1665062474.5</v>
      </c>
      <c r="DU210">
        <v>1665062474.5</v>
      </c>
      <c r="DV210">
        <v>8</v>
      </c>
      <c r="DW210">
        <v>-4.1000000000000002E-2</v>
      </c>
      <c r="DX210">
        <v>-0.11700000000000001</v>
      </c>
      <c r="DY210">
        <v>-0.78400000000000003</v>
      </c>
      <c r="DZ210">
        <v>0.32200000000000001</v>
      </c>
      <c r="EA210">
        <v>415</v>
      </c>
      <c r="EB210">
        <v>32</v>
      </c>
      <c r="EC210">
        <v>0.34</v>
      </c>
      <c r="ED210">
        <v>0.23</v>
      </c>
      <c r="EE210">
        <v>-35.1168756097561</v>
      </c>
      <c r="EF210">
        <v>-2.0257902439024011</v>
      </c>
      <c r="EG210">
        <v>0.2270957913073379</v>
      </c>
      <c r="EH210">
        <v>0</v>
      </c>
      <c r="EI210">
        <v>1051.100588235294</v>
      </c>
      <c r="EJ210">
        <v>26.760274994953509</v>
      </c>
      <c r="EK210">
        <v>2.6316891703378249</v>
      </c>
      <c r="EL210">
        <v>0</v>
      </c>
      <c r="EM210">
        <v>1.2000743902439019</v>
      </c>
      <c r="EN210">
        <v>1.15160278745653E-2</v>
      </c>
      <c r="EO210">
        <v>2.61135485859381E-2</v>
      </c>
      <c r="EP210">
        <v>1</v>
      </c>
      <c r="EQ210">
        <v>1</v>
      </c>
      <c r="ER210">
        <v>3</v>
      </c>
      <c r="ES210" t="s">
        <v>391</v>
      </c>
      <c r="ET210">
        <v>3.3693399999999998</v>
      </c>
      <c r="EU210">
        <v>2.89316</v>
      </c>
      <c r="EV210">
        <v>0.20913999999999999</v>
      </c>
      <c r="EW210">
        <v>0.21548600000000001</v>
      </c>
      <c r="EX210">
        <v>0.14000699999999999</v>
      </c>
      <c r="EY210">
        <v>0.139066</v>
      </c>
      <c r="EZ210">
        <v>27306.1</v>
      </c>
      <c r="FA210">
        <v>23592.400000000001</v>
      </c>
      <c r="FB210">
        <v>30873.200000000001</v>
      </c>
      <c r="FC210">
        <v>28041</v>
      </c>
      <c r="FD210">
        <v>34995.9</v>
      </c>
      <c r="FE210">
        <v>34087.5</v>
      </c>
      <c r="FF210">
        <v>40260</v>
      </c>
      <c r="FG210">
        <v>39111.300000000003</v>
      </c>
      <c r="FH210">
        <v>2.3079800000000001</v>
      </c>
      <c r="FI210">
        <v>2.1726700000000001</v>
      </c>
      <c r="FJ210">
        <v>0</v>
      </c>
      <c r="FK210">
        <v>7.0646399999999998E-2</v>
      </c>
      <c r="FL210">
        <v>999.9</v>
      </c>
      <c r="FM210">
        <v>33.169600000000003</v>
      </c>
      <c r="FN210">
        <v>58.3</v>
      </c>
      <c r="FO210">
        <v>38.9</v>
      </c>
      <c r="FP210">
        <v>40.322699999999998</v>
      </c>
      <c r="FQ210">
        <v>50.890900000000002</v>
      </c>
      <c r="FR210">
        <v>30.685099999999998</v>
      </c>
      <c r="FS210">
        <v>2</v>
      </c>
      <c r="FT210">
        <v>0.65650900000000001</v>
      </c>
      <c r="FU210">
        <v>1.3833500000000001</v>
      </c>
      <c r="FV210">
        <v>20.201799999999999</v>
      </c>
      <c r="FW210">
        <v>5.2144399999999997</v>
      </c>
      <c r="FX210">
        <v>11.974</v>
      </c>
      <c r="FY210">
        <v>4.99</v>
      </c>
      <c r="FZ210">
        <v>3.2925</v>
      </c>
      <c r="GA210">
        <v>9999</v>
      </c>
      <c r="GB210">
        <v>9999</v>
      </c>
      <c r="GC210">
        <v>9999</v>
      </c>
      <c r="GD210">
        <v>999.9</v>
      </c>
      <c r="GE210">
        <v>4.9714400000000003</v>
      </c>
      <c r="GF210">
        <v>1.8742399999999999</v>
      </c>
      <c r="GG210">
        <v>1.87056</v>
      </c>
      <c r="GH210">
        <v>1.8702000000000001</v>
      </c>
      <c r="GI210">
        <v>1.8747100000000001</v>
      </c>
      <c r="GJ210">
        <v>1.8714900000000001</v>
      </c>
      <c r="GK210">
        <v>1.86693</v>
      </c>
      <c r="GL210">
        <v>1.87791</v>
      </c>
      <c r="GM210">
        <v>0</v>
      </c>
      <c r="GN210">
        <v>0</v>
      </c>
      <c r="GO210">
        <v>0</v>
      </c>
      <c r="GP210">
        <v>0</v>
      </c>
      <c r="GQ210" t="s">
        <v>384</v>
      </c>
      <c r="GR210" t="s">
        <v>385</v>
      </c>
      <c r="GS210" t="s">
        <v>386</v>
      </c>
      <c r="GT210" t="s">
        <v>386</v>
      </c>
      <c r="GU210" t="s">
        <v>386</v>
      </c>
      <c r="GV210" t="s">
        <v>386</v>
      </c>
      <c r="GW210">
        <v>0</v>
      </c>
      <c r="GX210">
        <v>100</v>
      </c>
      <c r="GY210">
        <v>100</v>
      </c>
      <c r="GZ210">
        <v>-0.78</v>
      </c>
      <c r="HA210">
        <v>0.32200000000000001</v>
      </c>
      <c r="HB210">
        <v>-0.78395000000000437</v>
      </c>
      <c r="HC210">
        <v>0</v>
      </c>
      <c r="HD210">
        <v>0</v>
      </c>
      <c r="HE210">
        <v>0</v>
      </c>
      <c r="HF210">
        <v>0.32204000000000832</v>
      </c>
      <c r="HG210">
        <v>0</v>
      </c>
      <c r="HH210">
        <v>0</v>
      </c>
      <c r="HI210">
        <v>0</v>
      </c>
      <c r="HJ210">
        <v>-1</v>
      </c>
      <c r="HK210">
        <v>-1</v>
      </c>
      <c r="HL210">
        <v>-1</v>
      </c>
      <c r="HM210">
        <v>-1</v>
      </c>
      <c r="HN210">
        <v>55.8</v>
      </c>
      <c r="HO210">
        <v>55.8</v>
      </c>
      <c r="HP210">
        <v>3.3496100000000002</v>
      </c>
      <c r="HQ210">
        <v>2.5280800000000001</v>
      </c>
      <c r="HR210">
        <v>2.1484399999999999</v>
      </c>
      <c r="HS210">
        <v>2.5805699999999998</v>
      </c>
      <c r="HT210">
        <v>2.5451700000000002</v>
      </c>
      <c r="HU210">
        <v>2.3303199999999999</v>
      </c>
      <c r="HV210">
        <v>43.0199</v>
      </c>
      <c r="HW210">
        <v>13.8431</v>
      </c>
      <c r="HX210">
        <v>18</v>
      </c>
      <c r="HY210">
        <v>694.91200000000003</v>
      </c>
      <c r="HZ210">
        <v>718.32299999999998</v>
      </c>
      <c r="IA210">
        <v>31.004300000000001</v>
      </c>
      <c r="IB210">
        <v>35.733199999999997</v>
      </c>
      <c r="IC210">
        <v>30.000699999999998</v>
      </c>
      <c r="ID210">
        <v>35.546700000000001</v>
      </c>
      <c r="IE210">
        <v>35.514699999999998</v>
      </c>
      <c r="IF210">
        <v>67.0839</v>
      </c>
      <c r="IG210">
        <v>24.272099999999998</v>
      </c>
      <c r="IH210">
        <v>61.657699999999998</v>
      </c>
      <c r="II210">
        <v>31</v>
      </c>
      <c r="IJ210">
        <v>1304.46</v>
      </c>
      <c r="IK210">
        <v>32.6479</v>
      </c>
      <c r="IL210">
        <v>98.409000000000006</v>
      </c>
      <c r="IM210">
        <v>98.472700000000003</v>
      </c>
    </row>
    <row r="211" spans="1:247" x14ac:dyDescent="0.2">
      <c r="A211">
        <v>196</v>
      </c>
      <c r="B211">
        <v>1665065827</v>
      </c>
      <c r="C211">
        <v>778.40000009536743</v>
      </c>
      <c r="D211" t="s">
        <v>778</v>
      </c>
      <c r="E211" t="s">
        <v>779</v>
      </c>
      <c r="F211">
        <v>4</v>
      </c>
      <c r="G211">
        <v>1665065824.6875</v>
      </c>
      <c r="H211">
        <f t="shared" si="102"/>
        <v>1.4410361923399002E-3</v>
      </c>
      <c r="I211">
        <f t="shared" si="103"/>
        <v>1.4410361923399002</v>
      </c>
      <c r="J211">
        <f t="shared" si="104"/>
        <v>26.73083091658356</v>
      </c>
      <c r="K211">
        <f t="shared" si="105"/>
        <v>1258.5162499999999</v>
      </c>
      <c r="L211">
        <f t="shared" si="106"/>
        <v>607.24765262232052</v>
      </c>
      <c r="M211">
        <f t="shared" si="107"/>
        <v>61.424942778521384</v>
      </c>
      <c r="N211">
        <f t="shared" si="108"/>
        <v>127.30273770225496</v>
      </c>
      <c r="O211">
        <f t="shared" si="109"/>
        <v>6.9802464362051994E-2</v>
      </c>
      <c r="P211">
        <f t="shared" si="110"/>
        <v>2.7599403662066009</v>
      </c>
      <c r="Q211">
        <f t="shared" si="111"/>
        <v>6.8836339395831253E-2</v>
      </c>
      <c r="R211">
        <f t="shared" si="112"/>
        <v>4.3108400565676983E-2</v>
      </c>
      <c r="S211">
        <f t="shared" si="113"/>
        <v>194.42917311246123</v>
      </c>
      <c r="T211">
        <f t="shared" si="114"/>
        <v>35.210048861092289</v>
      </c>
      <c r="U211">
        <f t="shared" si="115"/>
        <v>34.331325000000007</v>
      </c>
      <c r="V211">
        <f t="shared" si="116"/>
        <v>5.4425532983506093</v>
      </c>
      <c r="W211">
        <f t="shared" si="117"/>
        <v>62.561573101772339</v>
      </c>
      <c r="X211">
        <f t="shared" si="118"/>
        <v>3.4177334426944159</v>
      </c>
      <c r="Y211">
        <f t="shared" si="119"/>
        <v>5.4629915349708389</v>
      </c>
      <c r="Z211">
        <f t="shared" si="120"/>
        <v>2.0248198556561934</v>
      </c>
      <c r="AA211">
        <f t="shared" si="121"/>
        <v>-63.549696082189598</v>
      </c>
      <c r="AB211">
        <f t="shared" si="122"/>
        <v>10.024989350920748</v>
      </c>
      <c r="AC211">
        <f t="shared" si="123"/>
        <v>0.84306046692960246</v>
      </c>
      <c r="AD211">
        <f t="shared" si="124"/>
        <v>141.74752684812199</v>
      </c>
      <c r="AE211">
        <f t="shared" si="125"/>
        <v>36.878256085817718</v>
      </c>
      <c r="AF211">
        <f t="shared" si="126"/>
        <v>1.3475255299107463</v>
      </c>
      <c r="AG211">
        <f t="shared" si="127"/>
        <v>26.73083091658356</v>
      </c>
      <c r="AH211">
        <v>1337.8881411804809</v>
      </c>
      <c r="AI211">
        <v>1305.5807878787871</v>
      </c>
      <c r="AJ211">
        <v>1.684180936363797</v>
      </c>
      <c r="AK211">
        <v>66.416550813611067</v>
      </c>
      <c r="AL211">
        <f t="shared" si="128"/>
        <v>1.4410361923399002</v>
      </c>
      <c r="AM211">
        <v>32.587452210168713</v>
      </c>
      <c r="AN211">
        <v>33.809703636363622</v>
      </c>
      <c r="AO211">
        <v>1.311184464915114E-2</v>
      </c>
      <c r="AP211">
        <v>79.004078207123655</v>
      </c>
      <c r="AQ211">
        <v>9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46910.31127801384</v>
      </c>
      <c r="AV211" t="s">
        <v>379</v>
      </c>
      <c r="AW211" t="s">
        <v>379</v>
      </c>
      <c r="AX211">
        <v>0</v>
      </c>
      <c r="AY211">
        <v>0</v>
      </c>
      <c r="AZ211">
        <v>261</v>
      </c>
      <c r="BA211">
        <v>1000</v>
      </c>
      <c r="BB211" t="s">
        <v>380</v>
      </c>
      <c r="BC211">
        <v>1176.155</v>
      </c>
      <c r="BD211">
        <v>1226.1110000000001</v>
      </c>
      <c r="BE211">
        <v>1216</v>
      </c>
      <c r="BF211">
        <v>1.4603136E-4</v>
      </c>
      <c r="BG211">
        <v>9.7405935999999986E-4</v>
      </c>
      <c r="BH211">
        <v>4.7597999359999997E-2</v>
      </c>
      <c r="BI211">
        <v>7.5799999999999999E-4</v>
      </c>
      <c r="BJ211">
        <f t="shared" si="132"/>
        <v>1200.0162499999999</v>
      </c>
      <c r="BK211">
        <f t="shared" si="133"/>
        <v>1009.5196497992026</v>
      </c>
      <c r="BL211">
        <f t="shared" si="134"/>
        <v>0.84125498283810962</v>
      </c>
      <c r="BM211">
        <f t="shared" si="135"/>
        <v>0.16202211687755166</v>
      </c>
      <c r="BN211">
        <v>6</v>
      </c>
      <c r="BO211">
        <v>0.5</v>
      </c>
      <c r="BP211" t="s">
        <v>381</v>
      </c>
      <c r="BQ211">
        <v>2</v>
      </c>
      <c r="BR211" t="b">
        <v>1</v>
      </c>
      <c r="BS211">
        <v>1665065824.6875</v>
      </c>
      <c r="BT211">
        <v>1258.5162499999999</v>
      </c>
      <c r="BU211">
        <v>1294.12375</v>
      </c>
      <c r="BV211">
        <v>33.787750000000003</v>
      </c>
      <c r="BW211">
        <v>32.585887499999998</v>
      </c>
      <c r="BX211">
        <v>1259.30125</v>
      </c>
      <c r="BY211">
        <v>33.465700000000012</v>
      </c>
      <c r="BZ211">
        <v>649.98899999999992</v>
      </c>
      <c r="CA211">
        <v>101.053</v>
      </c>
      <c r="CB211">
        <v>0.10003453750000001</v>
      </c>
      <c r="CC211">
        <v>34.398700000000012</v>
      </c>
      <c r="CD211">
        <v>999.9</v>
      </c>
      <c r="CE211">
        <v>34.331325000000007</v>
      </c>
      <c r="CF211">
        <v>0</v>
      </c>
      <c r="CG211">
        <v>0</v>
      </c>
      <c r="CH211">
        <v>8968.5949999999993</v>
      </c>
      <c r="CI211">
        <v>0</v>
      </c>
      <c r="CJ211">
        <v>2236.6875</v>
      </c>
      <c r="CK211">
        <v>-35.6066</v>
      </c>
      <c r="CL211">
        <v>1302.5250000000001</v>
      </c>
      <c r="CM211">
        <v>1337.7112500000001</v>
      </c>
      <c r="CN211">
        <v>1.2018562500000001</v>
      </c>
      <c r="CO211">
        <v>1294.12375</v>
      </c>
      <c r="CP211">
        <v>32.585887499999998</v>
      </c>
      <c r="CQ211">
        <v>3.4143537500000001</v>
      </c>
      <c r="CR211">
        <v>3.2929024999999998</v>
      </c>
      <c r="CS211">
        <v>26.199787499999999</v>
      </c>
      <c r="CT211">
        <v>25.588162499999999</v>
      </c>
      <c r="CU211">
        <v>1200.0162499999999</v>
      </c>
      <c r="CV211">
        <v>0.95799575000000003</v>
      </c>
      <c r="CW211">
        <v>4.2004025E-2</v>
      </c>
      <c r="CX211">
        <v>0</v>
      </c>
      <c r="CY211">
        <v>1056.77125</v>
      </c>
      <c r="CZ211">
        <v>5.0001600000000002</v>
      </c>
      <c r="DA211">
        <v>16206.975</v>
      </c>
      <c r="DB211">
        <v>9515.2900000000009</v>
      </c>
      <c r="DC211">
        <v>47.436999999999998</v>
      </c>
      <c r="DD211">
        <v>49.804250000000003</v>
      </c>
      <c r="DE211">
        <v>48.554250000000003</v>
      </c>
      <c r="DF211">
        <v>48.561999999999998</v>
      </c>
      <c r="DG211">
        <v>49.202749999999988</v>
      </c>
      <c r="DH211">
        <v>1144.8162500000001</v>
      </c>
      <c r="DI211">
        <v>50.2</v>
      </c>
      <c r="DJ211">
        <v>0</v>
      </c>
      <c r="DK211">
        <v>3063.7999999523158</v>
      </c>
      <c r="DL211">
        <v>0</v>
      </c>
      <c r="DM211">
        <v>1054.5184615384619</v>
      </c>
      <c r="DN211">
        <v>25.551453013982421</v>
      </c>
      <c r="DO211">
        <v>164.45128202717291</v>
      </c>
      <c r="DP211">
        <v>16190.85384615385</v>
      </c>
      <c r="DQ211">
        <v>15</v>
      </c>
      <c r="DR211">
        <v>1665062474.5</v>
      </c>
      <c r="DS211" t="s">
        <v>382</v>
      </c>
      <c r="DT211">
        <v>1665062474.5</v>
      </c>
      <c r="DU211">
        <v>1665062474.5</v>
      </c>
      <c r="DV211">
        <v>8</v>
      </c>
      <c r="DW211">
        <v>-4.1000000000000002E-2</v>
      </c>
      <c r="DX211">
        <v>-0.11700000000000001</v>
      </c>
      <c r="DY211">
        <v>-0.78400000000000003</v>
      </c>
      <c r="DZ211">
        <v>0.32200000000000001</v>
      </c>
      <c r="EA211">
        <v>415</v>
      </c>
      <c r="EB211">
        <v>32</v>
      </c>
      <c r="EC211">
        <v>0.34</v>
      </c>
      <c r="ED211">
        <v>0.23</v>
      </c>
      <c r="EE211">
        <v>-35.241773170731697</v>
      </c>
      <c r="EF211">
        <v>-2.537011149825815</v>
      </c>
      <c r="EG211">
        <v>0.264366445625902</v>
      </c>
      <c r="EH211">
        <v>0</v>
      </c>
      <c r="EI211">
        <v>1052.941764705882</v>
      </c>
      <c r="EJ211">
        <v>26.004583664666661</v>
      </c>
      <c r="EK211">
        <v>2.5587743741052948</v>
      </c>
      <c r="EL211">
        <v>0</v>
      </c>
      <c r="EM211">
        <v>1.204166097560976</v>
      </c>
      <c r="EN211">
        <v>-0.12872027874564629</v>
      </c>
      <c r="EO211">
        <v>2.246295898216405E-2</v>
      </c>
      <c r="EP211">
        <v>0</v>
      </c>
      <c r="EQ211">
        <v>0</v>
      </c>
      <c r="ER211">
        <v>3</v>
      </c>
      <c r="ES211" t="s">
        <v>400</v>
      </c>
      <c r="ET211">
        <v>3.36931</v>
      </c>
      <c r="EU211">
        <v>2.8938600000000001</v>
      </c>
      <c r="EV211">
        <v>0.20982100000000001</v>
      </c>
      <c r="EW211">
        <v>0.21617600000000001</v>
      </c>
      <c r="EX211">
        <v>0.14014799999999999</v>
      </c>
      <c r="EY211">
        <v>0.139075</v>
      </c>
      <c r="EZ211">
        <v>27282.1</v>
      </c>
      <c r="FA211">
        <v>23570.7</v>
      </c>
      <c r="FB211">
        <v>30872.7</v>
      </c>
      <c r="FC211">
        <v>28040</v>
      </c>
      <c r="FD211">
        <v>34989.5</v>
      </c>
      <c r="FE211">
        <v>34085.800000000003</v>
      </c>
      <c r="FF211">
        <v>40259.199999999997</v>
      </c>
      <c r="FG211">
        <v>39109.699999999997</v>
      </c>
      <c r="FH211">
        <v>2.3077999999999999</v>
      </c>
      <c r="FI211">
        <v>2.1724999999999999</v>
      </c>
      <c r="FJ211">
        <v>0</v>
      </c>
      <c r="FK211">
        <v>7.0422899999999997E-2</v>
      </c>
      <c r="FL211">
        <v>999.9</v>
      </c>
      <c r="FM211">
        <v>33.210099999999997</v>
      </c>
      <c r="FN211">
        <v>58.3</v>
      </c>
      <c r="FO211">
        <v>38.9</v>
      </c>
      <c r="FP211">
        <v>40.318300000000001</v>
      </c>
      <c r="FQ211">
        <v>50.500900000000001</v>
      </c>
      <c r="FR211">
        <v>30.476800000000001</v>
      </c>
      <c r="FS211">
        <v>2</v>
      </c>
      <c r="FT211">
        <v>0.65709300000000004</v>
      </c>
      <c r="FU211">
        <v>1.39757</v>
      </c>
      <c r="FV211">
        <v>20.201499999999999</v>
      </c>
      <c r="FW211">
        <v>5.2144399999999997</v>
      </c>
      <c r="FX211">
        <v>11.974</v>
      </c>
      <c r="FY211">
        <v>4.9897999999999998</v>
      </c>
      <c r="FZ211">
        <v>3.29243</v>
      </c>
      <c r="GA211">
        <v>9999</v>
      </c>
      <c r="GB211">
        <v>9999</v>
      </c>
      <c r="GC211">
        <v>9999</v>
      </c>
      <c r="GD211">
        <v>999.9</v>
      </c>
      <c r="GE211">
        <v>4.9714200000000002</v>
      </c>
      <c r="GF211">
        <v>1.8742399999999999</v>
      </c>
      <c r="GG211">
        <v>1.87056</v>
      </c>
      <c r="GH211">
        <v>1.87019</v>
      </c>
      <c r="GI211">
        <v>1.8747100000000001</v>
      </c>
      <c r="GJ211">
        <v>1.87148</v>
      </c>
      <c r="GK211">
        <v>1.86694</v>
      </c>
      <c r="GL211">
        <v>1.8779300000000001</v>
      </c>
      <c r="GM211">
        <v>0</v>
      </c>
      <c r="GN211">
        <v>0</v>
      </c>
      <c r="GO211">
        <v>0</v>
      </c>
      <c r="GP211">
        <v>0</v>
      </c>
      <c r="GQ211" t="s">
        <v>384</v>
      </c>
      <c r="GR211" t="s">
        <v>385</v>
      </c>
      <c r="GS211" t="s">
        <v>386</v>
      </c>
      <c r="GT211" t="s">
        <v>386</v>
      </c>
      <c r="GU211" t="s">
        <v>386</v>
      </c>
      <c r="GV211" t="s">
        <v>386</v>
      </c>
      <c r="GW211">
        <v>0</v>
      </c>
      <c r="GX211">
        <v>100</v>
      </c>
      <c r="GY211">
        <v>100</v>
      </c>
      <c r="GZ211">
        <v>-0.78</v>
      </c>
      <c r="HA211">
        <v>0.3221</v>
      </c>
      <c r="HB211">
        <v>-0.78395000000000437</v>
      </c>
      <c r="HC211">
        <v>0</v>
      </c>
      <c r="HD211">
        <v>0</v>
      </c>
      <c r="HE211">
        <v>0</v>
      </c>
      <c r="HF211">
        <v>0.32204000000000832</v>
      </c>
      <c r="HG211">
        <v>0</v>
      </c>
      <c r="HH211">
        <v>0</v>
      </c>
      <c r="HI211">
        <v>0</v>
      </c>
      <c r="HJ211">
        <v>-1</v>
      </c>
      <c r="HK211">
        <v>-1</v>
      </c>
      <c r="HL211">
        <v>-1</v>
      </c>
      <c r="HM211">
        <v>-1</v>
      </c>
      <c r="HN211">
        <v>55.9</v>
      </c>
      <c r="HO211">
        <v>55.9</v>
      </c>
      <c r="HP211">
        <v>3.3618199999999998</v>
      </c>
      <c r="HQ211">
        <v>2.5341800000000001</v>
      </c>
      <c r="HR211">
        <v>2.1484399999999999</v>
      </c>
      <c r="HS211">
        <v>2.5793499999999998</v>
      </c>
      <c r="HT211">
        <v>2.5451700000000002</v>
      </c>
      <c r="HU211">
        <v>2.2668499999999998</v>
      </c>
      <c r="HV211">
        <v>43.0199</v>
      </c>
      <c r="HW211">
        <v>13.8431</v>
      </c>
      <c r="HX211">
        <v>18</v>
      </c>
      <c r="HY211">
        <v>694.81899999999996</v>
      </c>
      <c r="HZ211">
        <v>718.19899999999996</v>
      </c>
      <c r="IA211">
        <v>31.004000000000001</v>
      </c>
      <c r="IB211">
        <v>35.739800000000002</v>
      </c>
      <c r="IC211">
        <v>30.000800000000002</v>
      </c>
      <c r="ID211">
        <v>35.551299999999998</v>
      </c>
      <c r="IE211">
        <v>35.518700000000003</v>
      </c>
      <c r="IF211">
        <v>67.368600000000001</v>
      </c>
      <c r="IG211">
        <v>24.272099999999998</v>
      </c>
      <c r="IH211">
        <v>61.2851</v>
      </c>
      <c r="II211">
        <v>31</v>
      </c>
      <c r="IJ211">
        <v>1311.16</v>
      </c>
      <c r="IK211">
        <v>32.627099999999999</v>
      </c>
      <c r="IL211">
        <v>98.407200000000003</v>
      </c>
      <c r="IM211">
        <v>98.468999999999994</v>
      </c>
    </row>
    <row r="212" spans="1:247" x14ac:dyDescent="0.2">
      <c r="A212">
        <v>197</v>
      </c>
      <c r="B212">
        <v>1665065831</v>
      </c>
      <c r="C212">
        <v>782.40000009536743</v>
      </c>
      <c r="D212" t="s">
        <v>780</v>
      </c>
      <c r="E212" t="s">
        <v>781</v>
      </c>
      <c r="F212">
        <v>4</v>
      </c>
      <c r="G212">
        <v>1665065829</v>
      </c>
      <c r="H212">
        <f t="shared" si="102"/>
        <v>1.4657250451338261E-3</v>
      </c>
      <c r="I212">
        <f t="shared" si="103"/>
        <v>1.4657250451338262</v>
      </c>
      <c r="J212">
        <f t="shared" si="104"/>
        <v>26.711583225122759</v>
      </c>
      <c r="K212">
        <f t="shared" si="105"/>
        <v>1265.532857142857</v>
      </c>
      <c r="L212">
        <f t="shared" si="106"/>
        <v>623.84362537814957</v>
      </c>
      <c r="M212">
        <f t="shared" si="107"/>
        <v>63.10333295840887</v>
      </c>
      <c r="N212">
        <f t="shared" si="108"/>
        <v>128.01179334914994</v>
      </c>
      <c r="O212">
        <f t="shared" si="109"/>
        <v>7.0909842361111475E-2</v>
      </c>
      <c r="P212">
        <f t="shared" si="110"/>
        <v>2.7638830412438518</v>
      </c>
      <c r="Q212">
        <f t="shared" si="111"/>
        <v>6.9914456568521813E-2</v>
      </c>
      <c r="R212">
        <f t="shared" si="112"/>
        <v>4.3784802750880418E-2</v>
      </c>
      <c r="S212">
        <f t="shared" si="113"/>
        <v>194.42338761244957</v>
      </c>
      <c r="T212">
        <f t="shared" si="114"/>
        <v>35.223477444219874</v>
      </c>
      <c r="U212">
        <f t="shared" si="115"/>
        <v>34.355028571428583</v>
      </c>
      <c r="V212">
        <f t="shared" si="116"/>
        <v>5.4497361941397724</v>
      </c>
      <c r="W212">
        <f t="shared" si="117"/>
        <v>62.56770614810884</v>
      </c>
      <c r="X212">
        <f t="shared" si="118"/>
        <v>3.4221171757094995</v>
      </c>
      <c r="Y212">
        <f t="shared" si="119"/>
        <v>5.4694624214107233</v>
      </c>
      <c r="Z212">
        <f t="shared" si="120"/>
        <v>2.0276190184302729</v>
      </c>
      <c r="AA212">
        <f t="shared" si="121"/>
        <v>-64.638474490401734</v>
      </c>
      <c r="AB212">
        <f t="shared" si="122"/>
        <v>9.6790340725186166</v>
      </c>
      <c r="AC212">
        <f t="shared" si="123"/>
        <v>0.81298439390341404</v>
      </c>
      <c r="AD212">
        <f t="shared" si="124"/>
        <v>140.27693158846986</v>
      </c>
      <c r="AE212">
        <f t="shared" si="125"/>
        <v>37.114456785364027</v>
      </c>
      <c r="AF212">
        <f t="shared" si="126"/>
        <v>1.4124655434140467</v>
      </c>
      <c r="AG212">
        <f t="shared" si="127"/>
        <v>26.711583225122759</v>
      </c>
      <c r="AH212">
        <v>1344.8407423244</v>
      </c>
      <c r="AI212">
        <v>1312.4229696969701</v>
      </c>
      <c r="AJ212">
        <v>1.716638967687564</v>
      </c>
      <c r="AK212">
        <v>66.416550813611067</v>
      </c>
      <c r="AL212">
        <f t="shared" si="128"/>
        <v>1.4657250451338262</v>
      </c>
      <c r="AM212">
        <v>32.576870829662248</v>
      </c>
      <c r="AN212">
        <v>33.841286060606052</v>
      </c>
      <c r="AO212">
        <v>8.8986543025770561E-3</v>
      </c>
      <c r="AP212">
        <v>79.004078207123655</v>
      </c>
      <c r="AQ212">
        <v>9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47014.882680112889</v>
      </c>
      <c r="AV212" t="s">
        <v>379</v>
      </c>
      <c r="AW212" t="s">
        <v>379</v>
      </c>
      <c r="AX212">
        <v>0</v>
      </c>
      <c r="AY212">
        <v>0</v>
      </c>
      <c r="AZ212">
        <v>261</v>
      </c>
      <c r="BA212">
        <v>1000</v>
      </c>
      <c r="BB212" t="s">
        <v>380</v>
      </c>
      <c r="BC212">
        <v>1176.155</v>
      </c>
      <c r="BD212">
        <v>1226.1110000000001</v>
      </c>
      <c r="BE212">
        <v>1216</v>
      </c>
      <c r="BF212">
        <v>1.4603136E-4</v>
      </c>
      <c r="BG212">
        <v>9.7405935999999986E-4</v>
      </c>
      <c r="BH212">
        <v>4.7597999359999997E-2</v>
      </c>
      <c r="BI212">
        <v>7.5799999999999999E-4</v>
      </c>
      <c r="BJ212">
        <f t="shared" si="132"/>
        <v>1199.98</v>
      </c>
      <c r="BK212">
        <f t="shared" si="133"/>
        <v>1009.4891997991965</v>
      </c>
      <c r="BL212">
        <f t="shared" si="134"/>
        <v>0.84125502074967629</v>
      </c>
      <c r="BM212">
        <f t="shared" si="135"/>
        <v>0.16202219004687543</v>
      </c>
      <c r="BN212">
        <v>6</v>
      </c>
      <c r="BO212">
        <v>0.5</v>
      </c>
      <c r="BP212" t="s">
        <v>381</v>
      </c>
      <c r="BQ212">
        <v>2</v>
      </c>
      <c r="BR212" t="b">
        <v>1</v>
      </c>
      <c r="BS212">
        <v>1665065829</v>
      </c>
      <c r="BT212">
        <v>1265.532857142857</v>
      </c>
      <c r="BU212">
        <v>1301.441428571429</v>
      </c>
      <c r="BV212">
        <v>33.831271428571434</v>
      </c>
      <c r="BW212">
        <v>32.571599999999997</v>
      </c>
      <c r="BX212">
        <v>1266.3171428571429</v>
      </c>
      <c r="BY212">
        <v>33.509228571428572</v>
      </c>
      <c r="BZ212">
        <v>650.01714285714286</v>
      </c>
      <c r="CA212">
        <v>101.0525714285714</v>
      </c>
      <c r="CB212">
        <v>9.9913571428571449E-2</v>
      </c>
      <c r="CC212">
        <v>34.419985714285723</v>
      </c>
      <c r="CD212">
        <v>999.89999999999986</v>
      </c>
      <c r="CE212">
        <v>34.355028571428583</v>
      </c>
      <c r="CF212">
        <v>0</v>
      </c>
      <c r="CG212">
        <v>0</v>
      </c>
      <c r="CH212">
        <v>8989.5542857142846</v>
      </c>
      <c r="CI212">
        <v>0</v>
      </c>
      <c r="CJ212">
        <v>2231.7942857142862</v>
      </c>
      <c r="CK212">
        <v>-35.907942857142856</v>
      </c>
      <c r="CL212">
        <v>1309.8471428571429</v>
      </c>
      <c r="CM212">
        <v>1345.258571428571</v>
      </c>
      <c r="CN212">
        <v>1.2596700000000001</v>
      </c>
      <c r="CO212">
        <v>1301.441428571429</v>
      </c>
      <c r="CP212">
        <v>32.571599999999997</v>
      </c>
      <c r="CQ212">
        <v>3.4187385714285718</v>
      </c>
      <c r="CR212">
        <v>3.2914457142857141</v>
      </c>
      <c r="CS212">
        <v>26.221514285714289</v>
      </c>
      <c r="CT212">
        <v>25.580728571428569</v>
      </c>
      <c r="CU212">
        <v>1199.98</v>
      </c>
      <c r="CV212">
        <v>0.95799457142857147</v>
      </c>
      <c r="CW212">
        <v>4.2005171428571429E-2</v>
      </c>
      <c r="CX212">
        <v>0</v>
      </c>
      <c r="CY212">
        <v>1058.8314285714289</v>
      </c>
      <c r="CZ212">
        <v>5.0001600000000002</v>
      </c>
      <c r="DA212">
        <v>16222.11428571429</v>
      </c>
      <c r="DB212">
        <v>9514.9942857142851</v>
      </c>
      <c r="DC212">
        <v>47.491</v>
      </c>
      <c r="DD212">
        <v>49.838999999999999</v>
      </c>
      <c r="DE212">
        <v>48.561999999999998</v>
      </c>
      <c r="DF212">
        <v>48.625</v>
      </c>
      <c r="DG212">
        <v>49.241</v>
      </c>
      <c r="DH212">
        <v>1144.78</v>
      </c>
      <c r="DI212">
        <v>50.2</v>
      </c>
      <c r="DJ212">
        <v>0</v>
      </c>
      <c r="DK212">
        <v>3068</v>
      </c>
      <c r="DL212">
        <v>0</v>
      </c>
      <c r="DM212">
        <v>1056.4828</v>
      </c>
      <c r="DN212">
        <v>25.946153812263201</v>
      </c>
      <c r="DO212">
        <v>198.1692304067507</v>
      </c>
      <c r="DP212">
        <v>16204.312</v>
      </c>
      <c r="DQ212">
        <v>15</v>
      </c>
      <c r="DR212">
        <v>1665062474.5</v>
      </c>
      <c r="DS212" t="s">
        <v>382</v>
      </c>
      <c r="DT212">
        <v>1665062474.5</v>
      </c>
      <c r="DU212">
        <v>1665062474.5</v>
      </c>
      <c r="DV212">
        <v>8</v>
      </c>
      <c r="DW212">
        <v>-4.1000000000000002E-2</v>
      </c>
      <c r="DX212">
        <v>-0.11700000000000001</v>
      </c>
      <c r="DY212">
        <v>-0.78400000000000003</v>
      </c>
      <c r="DZ212">
        <v>0.32200000000000001</v>
      </c>
      <c r="EA212">
        <v>415</v>
      </c>
      <c r="EB212">
        <v>32</v>
      </c>
      <c r="EC212">
        <v>0.34</v>
      </c>
      <c r="ED212">
        <v>0.23</v>
      </c>
      <c r="EE212">
        <v>-35.442740000000001</v>
      </c>
      <c r="EF212">
        <v>-2.8360345215759408</v>
      </c>
      <c r="EG212">
        <v>0.2866824740021614</v>
      </c>
      <c r="EH212">
        <v>0</v>
      </c>
      <c r="EI212">
        <v>1054.7870588235289</v>
      </c>
      <c r="EJ212">
        <v>25.940106951540319</v>
      </c>
      <c r="EK212">
        <v>2.553673857995669</v>
      </c>
      <c r="EL212">
        <v>0</v>
      </c>
      <c r="EM212">
        <v>1.2105922499999999</v>
      </c>
      <c r="EN212">
        <v>5.6079512195118988E-2</v>
      </c>
      <c r="EO212">
        <v>2.9476435120914819E-2</v>
      </c>
      <c r="EP212">
        <v>1</v>
      </c>
      <c r="EQ212">
        <v>1</v>
      </c>
      <c r="ER212">
        <v>3</v>
      </c>
      <c r="ES212" t="s">
        <v>391</v>
      </c>
      <c r="ET212">
        <v>3.36938</v>
      </c>
      <c r="EU212">
        <v>2.8934199999999999</v>
      </c>
      <c r="EV212">
        <v>0.210503</v>
      </c>
      <c r="EW212">
        <v>0.21689700000000001</v>
      </c>
      <c r="EX212">
        <v>0.14022699999999999</v>
      </c>
      <c r="EY212">
        <v>0.13899</v>
      </c>
      <c r="EZ212">
        <v>27257.599999999999</v>
      </c>
      <c r="FA212">
        <v>23548.7</v>
      </c>
      <c r="FB212">
        <v>30871.8</v>
      </c>
      <c r="FC212">
        <v>28039.9</v>
      </c>
      <c r="FD212">
        <v>34985.300000000003</v>
      </c>
      <c r="FE212">
        <v>34088.699999999997</v>
      </c>
      <c r="FF212">
        <v>40258.1</v>
      </c>
      <c r="FG212">
        <v>39109.199999999997</v>
      </c>
      <c r="FH212">
        <v>2.3079800000000001</v>
      </c>
      <c r="FI212">
        <v>2.1722800000000002</v>
      </c>
      <c r="FJ212">
        <v>0</v>
      </c>
      <c r="FK212">
        <v>6.8903000000000006E-2</v>
      </c>
      <c r="FL212">
        <v>999.9</v>
      </c>
      <c r="FM212">
        <v>33.249499999999998</v>
      </c>
      <c r="FN212">
        <v>58.2</v>
      </c>
      <c r="FO212">
        <v>38.9</v>
      </c>
      <c r="FP212">
        <v>40.251100000000001</v>
      </c>
      <c r="FQ212">
        <v>51.100900000000003</v>
      </c>
      <c r="FR212">
        <v>30.4407</v>
      </c>
      <c r="FS212">
        <v>2</v>
      </c>
      <c r="FT212">
        <v>0.657752</v>
      </c>
      <c r="FU212">
        <v>1.4102600000000001</v>
      </c>
      <c r="FV212">
        <v>20.201000000000001</v>
      </c>
      <c r="FW212">
        <v>5.2129500000000002</v>
      </c>
      <c r="FX212">
        <v>11.974</v>
      </c>
      <c r="FY212">
        <v>4.9890999999999996</v>
      </c>
      <c r="FZ212">
        <v>3.2921999999999998</v>
      </c>
      <c r="GA212">
        <v>9999</v>
      </c>
      <c r="GB212">
        <v>9999</v>
      </c>
      <c r="GC212">
        <v>9999</v>
      </c>
      <c r="GD212">
        <v>999.9</v>
      </c>
      <c r="GE212">
        <v>4.9714099999999997</v>
      </c>
      <c r="GF212">
        <v>1.8742399999999999</v>
      </c>
      <c r="GG212">
        <v>1.87056</v>
      </c>
      <c r="GH212">
        <v>1.8702000000000001</v>
      </c>
      <c r="GI212">
        <v>1.8747</v>
      </c>
      <c r="GJ212">
        <v>1.8714900000000001</v>
      </c>
      <c r="GK212">
        <v>1.86694</v>
      </c>
      <c r="GL212">
        <v>1.87792</v>
      </c>
      <c r="GM212">
        <v>0</v>
      </c>
      <c r="GN212">
        <v>0</v>
      </c>
      <c r="GO212">
        <v>0</v>
      </c>
      <c r="GP212">
        <v>0</v>
      </c>
      <c r="GQ212" t="s">
        <v>384</v>
      </c>
      <c r="GR212" t="s">
        <v>385</v>
      </c>
      <c r="GS212" t="s">
        <v>386</v>
      </c>
      <c r="GT212" t="s">
        <v>386</v>
      </c>
      <c r="GU212" t="s">
        <v>386</v>
      </c>
      <c r="GV212" t="s">
        <v>386</v>
      </c>
      <c r="GW212">
        <v>0</v>
      </c>
      <c r="GX212">
        <v>100</v>
      </c>
      <c r="GY212">
        <v>100</v>
      </c>
      <c r="GZ212">
        <v>-0.79</v>
      </c>
      <c r="HA212">
        <v>0.3221</v>
      </c>
      <c r="HB212">
        <v>-0.78395000000000437</v>
      </c>
      <c r="HC212">
        <v>0</v>
      </c>
      <c r="HD212">
        <v>0</v>
      </c>
      <c r="HE212">
        <v>0</v>
      </c>
      <c r="HF212">
        <v>0.32204000000000832</v>
      </c>
      <c r="HG212">
        <v>0</v>
      </c>
      <c r="HH212">
        <v>0</v>
      </c>
      <c r="HI212">
        <v>0</v>
      </c>
      <c r="HJ212">
        <v>-1</v>
      </c>
      <c r="HK212">
        <v>-1</v>
      </c>
      <c r="HL212">
        <v>-1</v>
      </c>
      <c r="HM212">
        <v>-1</v>
      </c>
      <c r="HN212">
        <v>55.9</v>
      </c>
      <c r="HO212">
        <v>55.9</v>
      </c>
      <c r="HP212">
        <v>3.3776899999999999</v>
      </c>
      <c r="HQ212">
        <v>2.5293000000000001</v>
      </c>
      <c r="HR212">
        <v>2.1484399999999999</v>
      </c>
      <c r="HS212">
        <v>2.5805699999999998</v>
      </c>
      <c r="HT212">
        <v>2.5451700000000002</v>
      </c>
      <c r="HU212">
        <v>2.2936999999999999</v>
      </c>
      <c r="HV212">
        <v>43.0199</v>
      </c>
      <c r="HW212">
        <v>13.8431</v>
      </c>
      <c r="HX212">
        <v>18</v>
      </c>
      <c r="HY212">
        <v>695.02</v>
      </c>
      <c r="HZ212">
        <v>718.03899999999999</v>
      </c>
      <c r="IA212">
        <v>31.003900000000002</v>
      </c>
      <c r="IB212">
        <v>35.746400000000001</v>
      </c>
      <c r="IC212">
        <v>30.000800000000002</v>
      </c>
      <c r="ID212">
        <v>35.556600000000003</v>
      </c>
      <c r="IE212">
        <v>35.523899999999998</v>
      </c>
      <c r="IF212">
        <v>67.641599999999997</v>
      </c>
      <c r="IG212">
        <v>23.952999999999999</v>
      </c>
      <c r="IH212">
        <v>61.2851</v>
      </c>
      <c r="II212">
        <v>31</v>
      </c>
      <c r="IJ212">
        <v>1317.85</v>
      </c>
      <c r="IK212">
        <v>32.776400000000002</v>
      </c>
      <c r="IL212">
        <v>98.404499999999999</v>
      </c>
      <c r="IM212">
        <v>98.468000000000004</v>
      </c>
    </row>
    <row r="213" spans="1:247" x14ac:dyDescent="0.2">
      <c r="A213">
        <v>198</v>
      </c>
      <c r="B213">
        <v>1665065835</v>
      </c>
      <c r="C213">
        <v>786.40000009536743</v>
      </c>
      <c r="D213" t="s">
        <v>782</v>
      </c>
      <c r="E213" t="s">
        <v>783</v>
      </c>
      <c r="F213">
        <v>4</v>
      </c>
      <c r="G213">
        <v>1665065832.6875</v>
      </c>
      <c r="H213">
        <f t="shared" si="102"/>
        <v>1.4534491331999475E-3</v>
      </c>
      <c r="I213">
        <f t="shared" si="103"/>
        <v>1.4534491331999475</v>
      </c>
      <c r="J213">
        <f t="shared" si="104"/>
        <v>26.935302488191525</v>
      </c>
      <c r="K213">
        <f t="shared" si="105"/>
        <v>1271.6075000000001</v>
      </c>
      <c r="L213">
        <f t="shared" si="106"/>
        <v>618.2674253329609</v>
      </c>
      <c r="M213">
        <f t="shared" si="107"/>
        <v>62.539787843221177</v>
      </c>
      <c r="N213">
        <f t="shared" si="108"/>
        <v>128.62728976384454</v>
      </c>
      <c r="O213">
        <f t="shared" si="109"/>
        <v>7.0162214322739461E-2</v>
      </c>
      <c r="P213">
        <f t="shared" si="110"/>
        <v>2.7669209937596011</v>
      </c>
      <c r="Q213">
        <f t="shared" si="111"/>
        <v>6.9188605865368735E-2</v>
      </c>
      <c r="R213">
        <f t="shared" si="112"/>
        <v>4.3329227950174659E-2</v>
      </c>
      <c r="S213">
        <f t="shared" si="113"/>
        <v>194.42738064013488</v>
      </c>
      <c r="T213">
        <f t="shared" si="114"/>
        <v>35.244901724144789</v>
      </c>
      <c r="U213">
        <f t="shared" si="115"/>
        <v>34.374537500000002</v>
      </c>
      <c r="V213">
        <f t="shared" si="116"/>
        <v>5.4556541687209048</v>
      </c>
      <c r="W213">
        <f t="shared" si="117"/>
        <v>62.536243163655904</v>
      </c>
      <c r="X213">
        <f t="shared" si="118"/>
        <v>3.4239884908364067</v>
      </c>
      <c r="Y213">
        <f t="shared" si="119"/>
        <v>5.4752065644172259</v>
      </c>
      <c r="Z213">
        <f t="shared" si="120"/>
        <v>2.0316656778844981</v>
      </c>
      <c r="AA213">
        <f t="shared" si="121"/>
        <v>-64.097106774117691</v>
      </c>
      <c r="AB213">
        <f t="shared" si="122"/>
        <v>9.5953759848958864</v>
      </c>
      <c r="AC213">
        <f t="shared" si="123"/>
        <v>0.80522349297668572</v>
      </c>
      <c r="AD213">
        <f t="shared" si="124"/>
        <v>140.73087334388978</v>
      </c>
      <c r="AE213">
        <f t="shared" si="125"/>
        <v>37.189462187612023</v>
      </c>
      <c r="AF213">
        <f t="shared" si="126"/>
        <v>1.4138646071445387</v>
      </c>
      <c r="AG213">
        <f t="shared" si="127"/>
        <v>26.935302488191525</v>
      </c>
      <c r="AH213">
        <v>1351.787968455234</v>
      </c>
      <c r="AI213">
        <v>1319.237515151515</v>
      </c>
      <c r="AJ213">
        <v>1.69658297439593</v>
      </c>
      <c r="AK213">
        <v>66.416550813611067</v>
      </c>
      <c r="AL213">
        <f t="shared" si="128"/>
        <v>1.4534491331999475</v>
      </c>
      <c r="AM213">
        <v>32.570953176090583</v>
      </c>
      <c r="AN213">
        <v>33.858058181818173</v>
      </c>
      <c r="AO213">
        <v>1.89168532958555E-3</v>
      </c>
      <c r="AP213">
        <v>79.004078207123655</v>
      </c>
      <c r="AQ213">
        <v>9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47095.131125228363</v>
      </c>
      <c r="AV213" t="s">
        <v>379</v>
      </c>
      <c r="AW213" t="s">
        <v>379</v>
      </c>
      <c r="AX213">
        <v>0</v>
      </c>
      <c r="AY213">
        <v>0</v>
      </c>
      <c r="AZ213">
        <v>261</v>
      </c>
      <c r="BA213">
        <v>1000</v>
      </c>
      <c r="BB213" t="s">
        <v>380</v>
      </c>
      <c r="BC213">
        <v>1176.155</v>
      </c>
      <c r="BD213">
        <v>1226.1110000000001</v>
      </c>
      <c r="BE213">
        <v>1216</v>
      </c>
      <c r="BF213">
        <v>1.4603136E-4</v>
      </c>
      <c r="BG213">
        <v>9.7405935999999986E-4</v>
      </c>
      <c r="BH213">
        <v>4.7597999359999997E-2</v>
      </c>
      <c r="BI213">
        <v>7.5799999999999999E-4</v>
      </c>
      <c r="BJ213">
        <f t="shared" si="132"/>
        <v>1200.0050000000001</v>
      </c>
      <c r="BK213">
        <f t="shared" si="133"/>
        <v>1009.5102013679455</v>
      </c>
      <c r="BL213">
        <f t="shared" si="134"/>
        <v>0.84125499591080488</v>
      </c>
      <c r="BM213">
        <f t="shared" si="135"/>
        <v>0.1620221421078536</v>
      </c>
      <c r="BN213">
        <v>6</v>
      </c>
      <c r="BO213">
        <v>0.5</v>
      </c>
      <c r="BP213" t="s">
        <v>381</v>
      </c>
      <c r="BQ213">
        <v>2</v>
      </c>
      <c r="BR213" t="b">
        <v>1</v>
      </c>
      <c r="BS213">
        <v>1665065832.6875</v>
      </c>
      <c r="BT213">
        <v>1271.6075000000001</v>
      </c>
      <c r="BU213">
        <v>1307.595</v>
      </c>
      <c r="BV213">
        <v>33.849499999999999</v>
      </c>
      <c r="BW213">
        <v>32.5886</v>
      </c>
      <c r="BX213">
        <v>1272.3924999999999</v>
      </c>
      <c r="BY213">
        <v>33.527500000000003</v>
      </c>
      <c r="BZ213">
        <v>650.01475000000005</v>
      </c>
      <c r="CA213">
        <v>101.053375</v>
      </c>
      <c r="CB213">
        <v>9.9920937500000001E-2</v>
      </c>
      <c r="CC213">
        <v>34.438862499999999</v>
      </c>
      <c r="CD213">
        <v>999.9</v>
      </c>
      <c r="CE213">
        <v>34.374537500000002</v>
      </c>
      <c r="CF213">
        <v>0</v>
      </c>
      <c r="CG213">
        <v>0</v>
      </c>
      <c r="CH213">
        <v>9005.6225000000013</v>
      </c>
      <c r="CI213">
        <v>0</v>
      </c>
      <c r="CJ213">
        <v>2230.28125</v>
      </c>
      <c r="CK213">
        <v>-35.987837499999998</v>
      </c>
      <c r="CL213">
        <v>1316.1587500000001</v>
      </c>
      <c r="CM213">
        <v>1351.645</v>
      </c>
      <c r="CN213">
        <v>1.2609187500000001</v>
      </c>
      <c r="CO213">
        <v>1307.595</v>
      </c>
      <c r="CP213">
        <v>32.5886</v>
      </c>
      <c r="CQ213">
        <v>3.4206099999999999</v>
      </c>
      <c r="CR213">
        <v>3.29319125</v>
      </c>
      <c r="CS213">
        <v>26.230762500000001</v>
      </c>
      <c r="CT213">
        <v>25.589662499999999</v>
      </c>
      <c r="CU213">
        <v>1200.0050000000001</v>
      </c>
      <c r="CV213">
        <v>0.95799437499999995</v>
      </c>
      <c r="CW213">
        <v>4.2005362499999997E-2</v>
      </c>
      <c r="CX213">
        <v>0</v>
      </c>
      <c r="CY213">
        <v>1060.5237500000001</v>
      </c>
      <c r="CZ213">
        <v>5.0001600000000002</v>
      </c>
      <c r="DA213">
        <v>16238.1625</v>
      </c>
      <c r="DB213">
        <v>9515.2012499999983</v>
      </c>
      <c r="DC213">
        <v>47.5</v>
      </c>
      <c r="DD213">
        <v>49.835625</v>
      </c>
      <c r="DE213">
        <v>48.593499999999999</v>
      </c>
      <c r="DF213">
        <v>48.640500000000003</v>
      </c>
      <c r="DG213">
        <v>49.25</v>
      </c>
      <c r="DH213">
        <v>1144.80375</v>
      </c>
      <c r="DI213">
        <v>50.2</v>
      </c>
      <c r="DJ213">
        <v>0</v>
      </c>
      <c r="DK213">
        <v>3072.2000000476842</v>
      </c>
      <c r="DL213">
        <v>0</v>
      </c>
      <c r="DM213">
        <v>1058.205384615384</v>
      </c>
      <c r="DN213">
        <v>27.32034190449378</v>
      </c>
      <c r="DO213">
        <v>230.69059842598119</v>
      </c>
      <c r="DP213">
        <v>16218.857692307691</v>
      </c>
      <c r="DQ213">
        <v>15</v>
      </c>
      <c r="DR213">
        <v>1665062474.5</v>
      </c>
      <c r="DS213" t="s">
        <v>382</v>
      </c>
      <c r="DT213">
        <v>1665062474.5</v>
      </c>
      <c r="DU213">
        <v>1665062474.5</v>
      </c>
      <c r="DV213">
        <v>8</v>
      </c>
      <c r="DW213">
        <v>-4.1000000000000002E-2</v>
      </c>
      <c r="DX213">
        <v>-0.11700000000000001</v>
      </c>
      <c r="DY213">
        <v>-0.78400000000000003</v>
      </c>
      <c r="DZ213">
        <v>0.32200000000000001</v>
      </c>
      <c r="EA213">
        <v>415</v>
      </c>
      <c r="EB213">
        <v>32</v>
      </c>
      <c r="EC213">
        <v>0.34</v>
      </c>
      <c r="ED213">
        <v>0.23</v>
      </c>
      <c r="EE213">
        <v>-35.633632499999997</v>
      </c>
      <c r="EF213">
        <v>-2.7944409005628401</v>
      </c>
      <c r="EG213">
        <v>0.28523652675236039</v>
      </c>
      <c r="EH213">
        <v>0</v>
      </c>
      <c r="EI213">
        <v>1056.639411764706</v>
      </c>
      <c r="EJ213">
        <v>26.57203972704826</v>
      </c>
      <c r="EK213">
        <v>2.615698018611381</v>
      </c>
      <c r="EL213">
        <v>0</v>
      </c>
      <c r="EM213">
        <v>1.2169427500000001</v>
      </c>
      <c r="EN213">
        <v>0.33601249530956551</v>
      </c>
      <c r="EO213">
        <v>3.7773090950271732E-2</v>
      </c>
      <c r="EP213">
        <v>0</v>
      </c>
      <c r="EQ213">
        <v>0</v>
      </c>
      <c r="ER213">
        <v>3</v>
      </c>
      <c r="ES213" t="s">
        <v>400</v>
      </c>
      <c r="ET213">
        <v>3.3693599999999999</v>
      </c>
      <c r="EU213">
        <v>2.89385</v>
      </c>
      <c r="EV213">
        <v>0.21118500000000001</v>
      </c>
      <c r="EW213">
        <v>0.21756200000000001</v>
      </c>
      <c r="EX213">
        <v>0.14028399999999999</v>
      </c>
      <c r="EY213">
        <v>0.13927700000000001</v>
      </c>
      <c r="EZ213">
        <v>27234</v>
      </c>
      <c r="FA213">
        <v>23528.5</v>
      </c>
      <c r="FB213">
        <v>30872</v>
      </c>
      <c r="FC213">
        <v>28039.7</v>
      </c>
      <c r="FD213">
        <v>34983.300000000003</v>
      </c>
      <c r="FE213">
        <v>34077.800000000003</v>
      </c>
      <c r="FF213">
        <v>40258.400000000001</v>
      </c>
      <c r="FG213">
        <v>39109.599999999999</v>
      </c>
      <c r="FH213">
        <v>2.30802</v>
      </c>
      <c r="FI213">
        <v>2.1722199999999998</v>
      </c>
      <c r="FJ213">
        <v>0</v>
      </c>
      <c r="FK213">
        <v>6.8142999999999995E-2</v>
      </c>
      <c r="FL213">
        <v>999.9</v>
      </c>
      <c r="FM213">
        <v>33.286799999999999</v>
      </c>
      <c r="FN213">
        <v>58.2</v>
      </c>
      <c r="FO213">
        <v>38.9</v>
      </c>
      <c r="FP213">
        <v>40.252499999999998</v>
      </c>
      <c r="FQ213">
        <v>50.4709</v>
      </c>
      <c r="FR213">
        <v>30.5489</v>
      </c>
      <c r="FS213">
        <v>2</v>
      </c>
      <c r="FT213">
        <v>0.65826200000000001</v>
      </c>
      <c r="FU213">
        <v>1.4244000000000001</v>
      </c>
      <c r="FV213">
        <v>20.2013</v>
      </c>
      <c r="FW213">
        <v>5.2151899999999998</v>
      </c>
      <c r="FX213">
        <v>11.974</v>
      </c>
      <c r="FY213">
        <v>4.9901</v>
      </c>
      <c r="FZ213">
        <v>3.2925300000000002</v>
      </c>
      <c r="GA213">
        <v>9999</v>
      </c>
      <c r="GB213">
        <v>9999</v>
      </c>
      <c r="GC213">
        <v>9999</v>
      </c>
      <c r="GD213">
        <v>999.9</v>
      </c>
      <c r="GE213">
        <v>4.9714200000000002</v>
      </c>
      <c r="GF213">
        <v>1.8742399999999999</v>
      </c>
      <c r="GG213">
        <v>1.8705700000000001</v>
      </c>
      <c r="GH213">
        <v>1.87018</v>
      </c>
      <c r="GI213">
        <v>1.8747</v>
      </c>
      <c r="GJ213">
        <v>1.8714900000000001</v>
      </c>
      <c r="GK213">
        <v>1.86693</v>
      </c>
      <c r="GL213">
        <v>1.87792</v>
      </c>
      <c r="GM213">
        <v>0</v>
      </c>
      <c r="GN213">
        <v>0</v>
      </c>
      <c r="GO213">
        <v>0</v>
      </c>
      <c r="GP213">
        <v>0</v>
      </c>
      <c r="GQ213" t="s">
        <v>384</v>
      </c>
      <c r="GR213" t="s">
        <v>385</v>
      </c>
      <c r="GS213" t="s">
        <v>386</v>
      </c>
      <c r="GT213" t="s">
        <v>386</v>
      </c>
      <c r="GU213" t="s">
        <v>386</v>
      </c>
      <c r="GV213" t="s">
        <v>386</v>
      </c>
      <c r="GW213">
        <v>0</v>
      </c>
      <c r="GX213">
        <v>100</v>
      </c>
      <c r="GY213">
        <v>100</v>
      </c>
      <c r="GZ213">
        <v>-0.78</v>
      </c>
      <c r="HA213">
        <v>0.3221</v>
      </c>
      <c r="HB213">
        <v>-0.78395000000000437</v>
      </c>
      <c r="HC213">
        <v>0</v>
      </c>
      <c r="HD213">
        <v>0</v>
      </c>
      <c r="HE213">
        <v>0</v>
      </c>
      <c r="HF213">
        <v>0.32204000000000832</v>
      </c>
      <c r="HG213">
        <v>0</v>
      </c>
      <c r="HH213">
        <v>0</v>
      </c>
      <c r="HI213">
        <v>0</v>
      </c>
      <c r="HJ213">
        <v>-1</v>
      </c>
      <c r="HK213">
        <v>-1</v>
      </c>
      <c r="HL213">
        <v>-1</v>
      </c>
      <c r="HM213">
        <v>-1</v>
      </c>
      <c r="HN213">
        <v>56</v>
      </c>
      <c r="HO213">
        <v>56</v>
      </c>
      <c r="HP213">
        <v>3.3911099999999998</v>
      </c>
      <c r="HQ213">
        <v>2.5341800000000001</v>
      </c>
      <c r="HR213">
        <v>2.1484399999999999</v>
      </c>
      <c r="HS213">
        <v>2.5793499999999998</v>
      </c>
      <c r="HT213">
        <v>2.5451700000000002</v>
      </c>
      <c r="HU213">
        <v>2.2656200000000002</v>
      </c>
      <c r="HV213">
        <v>43.046900000000001</v>
      </c>
      <c r="HW213">
        <v>13.8431</v>
      </c>
      <c r="HX213">
        <v>18</v>
      </c>
      <c r="HY213">
        <v>695.11</v>
      </c>
      <c r="HZ213">
        <v>718.048</v>
      </c>
      <c r="IA213">
        <v>31.003900000000002</v>
      </c>
      <c r="IB213">
        <v>35.753</v>
      </c>
      <c r="IC213">
        <v>30.000800000000002</v>
      </c>
      <c r="ID213">
        <v>35.561100000000003</v>
      </c>
      <c r="IE213">
        <v>35.5289</v>
      </c>
      <c r="IF213">
        <v>67.926100000000005</v>
      </c>
      <c r="IG213">
        <v>23.952999999999999</v>
      </c>
      <c r="IH213">
        <v>61.2851</v>
      </c>
      <c r="II213">
        <v>31</v>
      </c>
      <c r="IJ213">
        <v>1324.57</v>
      </c>
      <c r="IK213">
        <v>32.818100000000001</v>
      </c>
      <c r="IL213">
        <v>98.405100000000004</v>
      </c>
      <c r="IM213">
        <v>98.468500000000006</v>
      </c>
    </row>
    <row r="214" spans="1:247" x14ac:dyDescent="0.2">
      <c r="A214">
        <v>199</v>
      </c>
      <c r="B214">
        <v>1665065839</v>
      </c>
      <c r="C214">
        <v>790.40000009536743</v>
      </c>
      <c r="D214" t="s">
        <v>784</v>
      </c>
      <c r="E214" t="s">
        <v>785</v>
      </c>
      <c r="F214">
        <v>4</v>
      </c>
      <c r="G214">
        <v>1665065837</v>
      </c>
      <c r="H214">
        <f t="shared" si="102"/>
        <v>1.4437779168287675E-3</v>
      </c>
      <c r="I214">
        <f t="shared" si="103"/>
        <v>1.4437779168287674</v>
      </c>
      <c r="J214">
        <f t="shared" si="104"/>
        <v>27.156648730293483</v>
      </c>
      <c r="K214">
        <f t="shared" si="105"/>
        <v>1278.6314285714291</v>
      </c>
      <c r="L214">
        <f t="shared" si="106"/>
        <v>614.75556872186746</v>
      </c>
      <c r="M214">
        <f t="shared" si="107"/>
        <v>62.18513326196166</v>
      </c>
      <c r="N214">
        <f t="shared" si="108"/>
        <v>129.33899231520439</v>
      </c>
      <c r="O214">
        <f t="shared" si="109"/>
        <v>6.9565848537085584E-2</v>
      </c>
      <c r="P214">
        <f t="shared" si="110"/>
        <v>2.7656909306248854</v>
      </c>
      <c r="Q214">
        <f t="shared" si="111"/>
        <v>6.8608179539332501E-2</v>
      </c>
      <c r="R214">
        <f t="shared" si="112"/>
        <v>4.2965056605776389E-2</v>
      </c>
      <c r="S214">
        <f t="shared" si="113"/>
        <v>194.42040062552701</v>
      </c>
      <c r="T214">
        <f t="shared" si="114"/>
        <v>35.272564716701247</v>
      </c>
      <c r="U214">
        <f t="shared" si="115"/>
        <v>34.399485714285717</v>
      </c>
      <c r="V214">
        <f t="shared" si="116"/>
        <v>5.4632302748313943</v>
      </c>
      <c r="W214">
        <f t="shared" si="117"/>
        <v>62.525469189371606</v>
      </c>
      <c r="X214">
        <f t="shared" si="118"/>
        <v>3.4281129092532234</v>
      </c>
      <c r="Y214">
        <f t="shared" si="119"/>
        <v>5.4827463971049273</v>
      </c>
      <c r="Z214">
        <f t="shared" si="120"/>
        <v>2.0351173655781709</v>
      </c>
      <c r="AA214">
        <f t="shared" si="121"/>
        <v>-63.670606132148642</v>
      </c>
      <c r="AB214">
        <f t="shared" si="122"/>
        <v>9.5618219901342059</v>
      </c>
      <c r="AC214">
        <f t="shared" si="123"/>
        <v>0.80295928673740469</v>
      </c>
      <c r="AD214">
        <f t="shared" si="124"/>
        <v>141.11457577024998</v>
      </c>
      <c r="AE214">
        <f t="shared" si="125"/>
        <v>37.42699472025572</v>
      </c>
      <c r="AF214">
        <f t="shared" si="126"/>
        <v>1.3470614593788455</v>
      </c>
      <c r="AG214">
        <f t="shared" si="127"/>
        <v>27.156648730293483</v>
      </c>
      <c r="AH214">
        <v>1358.8204728156629</v>
      </c>
      <c r="AI214">
        <v>1326.035636363637</v>
      </c>
      <c r="AJ214">
        <v>1.7020916062646001</v>
      </c>
      <c r="AK214">
        <v>66.416550813611067</v>
      </c>
      <c r="AL214">
        <f t="shared" si="128"/>
        <v>1.4437779168287674</v>
      </c>
      <c r="AM214">
        <v>32.685765548144573</v>
      </c>
      <c r="AN214">
        <v>33.91245151515151</v>
      </c>
      <c r="AO214">
        <v>1.2651995205678E-2</v>
      </c>
      <c r="AP214">
        <v>79.004078207123655</v>
      </c>
      <c r="AQ214">
        <v>9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47057.683184117806</v>
      </c>
      <c r="AV214" t="s">
        <v>379</v>
      </c>
      <c r="AW214" t="s">
        <v>379</v>
      </c>
      <c r="AX214">
        <v>0</v>
      </c>
      <c r="AY214">
        <v>0</v>
      </c>
      <c r="AZ214">
        <v>261</v>
      </c>
      <c r="BA214">
        <v>1000</v>
      </c>
      <c r="BB214" t="s">
        <v>380</v>
      </c>
      <c r="BC214">
        <v>1176.155</v>
      </c>
      <c r="BD214">
        <v>1226.1110000000001</v>
      </c>
      <c r="BE214">
        <v>1216</v>
      </c>
      <c r="BF214">
        <v>1.4603136E-4</v>
      </c>
      <c r="BG214">
        <v>9.7405935999999986E-4</v>
      </c>
      <c r="BH214">
        <v>4.7597999359999997E-2</v>
      </c>
      <c r="BI214">
        <v>7.5799999999999999E-4</v>
      </c>
      <c r="BJ214">
        <f t="shared" si="132"/>
        <v>1199.964285714286</v>
      </c>
      <c r="BK214">
        <f t="shared" si="133"/>
        <v>1009.4757516194442</v>
      </c>
      <c r="BL214">
        <f t="shared" si="134"/>
        <v>0.84125483036234505</v>
      </c>
      <c r="BM214">
        <f t="shared" si="135"/>
        <v>0.16202182259932602</v>
      </c>
      <c r="BN214">
        <v>6</v>
      </c>
      <c r="BO214">
        <v>0.5</v>
      </c>
      <c r="BP214" t="s">
        <v>381</v>
      </c>
      <c r="BQ214">
        <v>2</v>
      </c>
      <c r="BR214" t="b">
        <v>1</v>
      </c>
      <c r="BS214">
        <v>1665065837</v>
      </c>
      <c r="BT214">
        <v>1278.6314285714291</v>
      </c>
      <c r="BU214">
        <v>1314.767142857143</v>
      </c>
      <c r="BV214">
        <v>33.889957142857142</v>
      </c>
      <c r="BW214">
        <v>32.68872857142857</v>
      </c>
      <c r="BX214">
        <v>1279.4128571428571</v>
      </c>
      <c r="BY214">
        <v>33.567928571428567</v>
      </c>
      <c r="BZ214">
        <v>650.03928571428571</v>
      </c>
      <c r="CA214">
        <v>101.05414285714291</v>
      </c>
      <c r="CB214">
        <v>0.1000986428571429</v>
      </c>
      <c r="CC214">
        <v>34.463614285714293</v>
      </c>
      <c r="CD214">
        <v>999.89999999999986</v>
      </c>
      <c r="CE214">
        <v>34.399485714285717</v>
      </c>
      <c r="CF214">
        <v>0</v>
      </c>
      <c r="CG214">
        <v>0</v>
      </c>
      <c r="CH214">
        <v>8999.017142857143</v>
      </c>
      <c r="CI214">
        <v>0</v>
      </c>
      <c r="CJ214">
        <v>2227.1885714285709</v>
      </c>
      <c r="CK214">
        <v>-36.139400000000002</v>
      </c>
      <c r="CL214">
        <v>1323.484285714286</v>
      </c>
      <c r="CM214">
        <v>1359.2</v>
      </c>
      <c r="CN214">
        <v>1.20122</v>
      </c>
      <c r="CO214">
        <v>1314.767142857143</v>
      </c>
      <c r="CP214">
        <v>32.68872857142857</v>
      </c>
      <c r="CQ214">
        <v>3.4247185714285711</v>
      </c>
      <c r="CR214">
        <v>3.3033285714285721</v>
      </c>
      <c r="CS214">
        <v>26.251071428571429</v>
      </c>
      <c r="CT214">
        <v>25.641457142857149</v>
      </c>
      <c r="CU214">
        <v>1199.964285714286</v>
      </c>
      <c r="CV214">
        <v>0.95799457142857136</v>
      </c>
      <c r="CW214">
        <v>4.2005171428571429E-2</v>
      </c>
      <c r="CX214">
        <v>0</v>
      </c>
      <c r="CY214">
        <v>1062.684285714286</v>
      </c>
      <c r="CZ214">
        <v>5.0001600000000002</v>
      </c>
      <c r="DA214">
        <v>16256.21428571429</v>
      </c>
      <c r="DB214">
        <v>9514.8728571428564</v>
      </c>
      <c r="DC214">
        <v>47.5</v>
      </c>
      <c r="DD214">
        <v>49.875</v>
      </c>
      <c r="DE214">
        <v>48.633571428571443</v>
      </c>
      <c r="DF214">
        <v>48.669285714285721</v>
      </c>
      <c r="DG214">
        <v>49.258857142857153</v>
      </c>
      <c r="DH214">
        <v>1144.765714285714</v>
      </c>
      <c r="DI214">
        <v>50.191428571428567</v>
      </c>
      <c r="DJ214">
        <v>0</v>
      </c>
      <c r="DK214">
        <v>3076.400000095367</v>
      </c>
      <c r="DL214">
        <v>0</v>
      </c>
      <c r="DM214">
        <v>1060.3155999999999</v>
      </c>
      <c r="DN214">
        <v>28.578461495430069</v>
      </c>
      <c r="DO214">
        <v>245.27692267508931</v>
      </c>
      <c r="DP214">
        <v>16235.984</v>
      </c>
      <c r="DQ214">
        <v>15</v>
      </c>
      <c r="DR214">
        <v>1665062474.5</v>
      </c>
      <c r="DS214" t="s">
        <v>382</v>
      </c>
      <c r="DT214">
        <v>1665062474.5</v>
      </c>
      <c r="DU214">
        <v>1665062474.5</v>
      </c>
      <c r="DV214">
        <v>8</v>
      </c>
      <c r="DW214">
        <v>-4.1000000000000002E-2</v>
      </c>
      <c r="DX214">
        <v>-0.11700000000000001</v>
      </c>
      <c r="DY214">
        <v>-0.78400000000000003</v>
      </c>
      <c r="DZ214">
        <v>0.32200000000000001</v>
      </c>
      <c r="EA214">
        <v>415</v>
      </c>
      <c r="EB214">
        <v>32</v>
      </c>
      <c r="EC214">
        <v>0.34</v>
      </c>
      <c r="ED214">
        <v>0.23</v>
      </c>
      <c r="EE214">
        <v>-35.801592500000012</v>
      </c>
      <c r="EF214">
        <v>-2.3425812382738291</v>
      </c>
      <c r="EG214">
        <v>0.24215367474756619</v>
      </c>
      <c r="EH214">
        <v>0</v>
      </c>
      <c r="EI214">
        <v>1058.5035294117649</v>
      </c>
      <c r="EJ214">
        <v>27.429182601640711</v>
      </c>
      <c r="EK214">
        <v>2.699619670765109</v>
      </c>
      <c r="EL214">
        <v>0</v>
      </c>
      <c r="EM214">
        <v>1.2205919999999999</v>
      </c>
      <c r="EN214">
        <v>0.15581763602251139</v>
      </c>
      <c r="EO214">
        <v>3.5041172155052119E-2</v>
      </c>
      <c r="EP214">
        <v>0</v>
      </c>
      <c r="EQ214">
        <v>0</v>
      </c>
      <c r="ER214">
        <v>3</v>
      </c>
      <c r="ES214" t="s">
        <v>400</v>
      </c>
      <c r="ET214">
        <v>3.36931</v>
      </c>
      <c r="EU214">
        <v>2.89385</v>
      </c>
      <c r="EV214">
        <v>0.21185599999999999</v>
      </c>
      <c r="EW214">
        <v>0.218254</v>
      </c>
      <c r="EX214">
        <v>0.14044100000000001</v>
      </c>
      <c r="EY214">
        <v>0.13939199999999999</v>
      </c>
      <c r="EZ214">
        <v>27210.5</v>
      </c>
      <c r="FA214">
        <v>23507.1</v>
      </c>
      <c r="FB214">
        <v>30871.7</v>
      </c>
      <c r="FC214">
        <v>28039.200000000001</v>
      </c>
      <c r="FD214">
        <v>34976.400000000001</v>
      </c>
      <c r="FE214">
        <v>34072.5</v>
      </c>
      <c r="FF214">
        <v>40257.800000000003</v>
      </c>
      <c r="FG214">
        <v>39108.800000000003</v>
      </c>
      <c r="FH214">
        <v>2.3078500000000002</v>
      </c>
      <c r="FI214">
        <v>2.1722800000000002</v>
      </c>
      <c r="FJ214">
        <v>0</v>
      </c>
      <c r="FK214">
        <v>6.6801899999999997E-2</v>
      </c>
      <c r="FL214">
        <v>999.9</v>
      </c>
      <c r="FM214">
        <v>33.325299999999999</v>
      </c>
      <c r="FN214">
        <v>58.2</v>
      </c>
      <c r="FO214">
        <v>38.9</v>
      </c>
      <c r="FP214">
        <v>40.251399999999997</v>
      </c>
      <c r="FQ214">
        <v>50.620899999999999</v>
      </c>
      <c r="FR214">
        <v>30.673100000000002</v>
      </c>
      <c r="FS214">
        <v>2</v>
      </c>
      <c r="FT214">
        <v>0.65908</v>
      </c>
      <c r="FU214">
        <v>1.4387099999999999</v>
      </c>
      <c r="FV214">
        <v>20.200900000000001</v>
      </c>
      <c r="FW214">
        <v>5.2150400000000001</v>
      </c>
      <c r="FX214">
        <v>11.974</v>
      </c>
      <c r="FY214">
        <v>4.9900500000000001</v>
      </c>
      <c r="FZ214">
        <v>3.2925800000000001</v>
      </c>
      <c r="GA214">
        <v>9999</v>
      </c>
      <c r="GB214">
        <v>9999</v>
      </c>
      <c r="GC214">
        <v>9999</v>
      </c>
      <c r="GD214">
        <v>999.9</v>
      </c>
      <c r="GE214">
        <v>4.9714</v>
      </c>
      <c r="GF214">
        <v>1.8742399999999999</v>
      </c>
      <c r="GG214">
        <v>1.8705700000000001</v>
      </c>
      <c r="GH214">
        <v>1.8701700000000001</v>
      </c>
      <c r="GI214">
        <v>1.8747</v>
      </c>
      <c r="GJ214">
        <v>1.8714900000000001</v>
      </c>
      <c r="GK214">
        <v>1.86694</v>
      </c>
      <c r="GL214">
        <v>1.87791</v>
      </c>
      <c r="GM214">
        <v>0</v>
      </c>
      <c r="GN214">
        <v>0</v>
      </c>
      <c r="GO214">
        <v>0</v>
      </c>
      <c r="GP214">
        <v>0</v>
      </c>
      <c r="GQ214" t="s">
        <v>384</v>
      </c>
      <c r="GR214" t="s">
        <v>385</v>
      </c>
      <c r="GS214" t="s">
        <v>386</v>
      </c>
      <c r="GT214" t="s">
        <v>386</v>
      </c>
      <c r="GU214" t="s">
        <v>386</v>
      </c>
      <c r="GV214" t="s">
        <v>386</v>
      </c>
      <c r="GW214">
        <v>0</v>
      </c>
      <c r="GX214">
        <v>100</v>
      </c>
      <c r="GY214">
        <v>100</v>
      </c>
      <c r="GZ214">
        <v>-0.79</v>
      </c>
      <c r="HA214">
        <v>0.32200000000000001</v>
      </c>
      <c r="HB214">
        <v>-0.78395000000000437</v>
      </c>
      <c r="HC214">
        <v>0</v>
      </c>
      <c r="HD214">
        <v>0</v>
      </c>
      <c r="HE214">
        <v>0</v>
      </c>
      <c r="HF214">
        <v>0.32204000000000832</v>
      </c>
      <c r="HG214">
        <v>0</v>
      </c>
      <c r="HH214">
        <v>0</v>
      </c>
      <c r="HI214">
        <v>0</v>
      </c>
      <c r="HJ214">
        <v>-1</v>
      </c>
      <c r="HK214">
        <v>-1</v>
      </c>
      <c r="HL214">
        <v>-1</v>
      </c>
      <c r="HM214">
        <v>-1</v>
      </c>
      <c r="HN214">
        <v>56.1</v>
      </c>
      <c r="HO214">
        <v>56.1</v>
      </c>
      <c r="HP214">
        <v>3.4057599999999999</v>
      </c>
      <c r="HQ214">
        <v>2.5293000000000001</v>
      </c>
      <c r="HR214">
        <v>2.1484399999999999</v>
      </c>
      <c r="HS214">
        <v>2.5805699999999998</v>
      </c>
      <c r="HT214">
        <v>2.5451700000000002</v>
      </c>
      <c r="HU214">
        <v>2.2363300000000002</v>
      </c>
      <c r="HV214">
        <v>43.046900000000001</v>
      </c>
      <c r="HW214">
        <v>13.8431</v>
      </c>
      <c r="HX214">
        <v>18</v>
      </c>
      <c r="HY214">
        <v>695.02599999999995</v>
      </c>
      <c r="HZ214">
        <v>718.17100000000005</v>
      </c>
      <c r="IA214">
        <v>31.004000000000001</v>
      </c>
      <c r="IB214">
        <v>35.761800000000001</v>
      </c>
      <c r="IC214">
        <v>30.000900000000001</v>
      </c>
      <c r="ID214">
        <v>35.566400000000002</v>
      </c>
      <c r="IE214">
        <v>35.534999999999997</v>
      </c>
      <c r="IF214">
        <v>68.209000000000003</v>
      </c>
      <c r="IG214">
        <v>23.676100000000002</v>
      </c>
      <c r="IH214">
        <v>61.2851</v>
      </c>
      <c r="II214">
        <v>31</v>
      </c>
      <c r="IJ214">
        <v>1331.3</v>
      </c>
      <c r="IK214">
        <v>32.816800000000001</v>
      </c>
      <c r="IL214">
        <v>98.403899999999993</v>
      </c>
      <c r="IM214">
        <v>98.466399999999993</v>
      </c>
    </row>
    <row r="215" spans="1:247" x14ac:dyDescent="0.2">
      <c r="A215">
        <v>200</v>
      </c>
      <c r="B215">
        <v>1665065843</v>
      </c>
      <c r="C215">
        <v>794.40000009536743</v>
      </c>
      <c r="D215" t="s">
        <v>786</v>
      </c>
      <c r="E215" t="s">
        <v>787</v>
      </c>
      <c r="F215">
        <v>4</v>
      </c>
      <c r="G215">
        <v>1665065840.6875</v>
      </c>
      <c r="H215">
        <f t="shared" si="102"/>
        <v>1.4758494134071603E-3</v>
      </c>
      <c r="I215">
        <f t="shared" si="103"/>
        <v>1.4758494134071602</v>
      </c>
      <c r="J215">
        <f t="shared" si="104"/>
        <v>27.284888610733336</v>
      </c>
      <c r="K215">
        <f t="shared" si="105"/>
        <v>1284.6400000000001</v>
      </c>
      <c r="L215">
        <f t="shared" si="106"/>
        <v>630.96106874077066</v>
      </c>
      <c r="M215">
        <f t="shared" si="107"/>
        <v>63.823891237598041</v>
      </c>
      <c r="N215">
        <f t="shared" si="108"/>
        <v>129.94577272905204</v>
      </c>
      <c r="O215">
        <f t="shared" si="109"/>
        <v>7.1103250382441752E-2</v>
      </c>
      <c r="P215">
        <f t="shared" si="110"/>
        <v>2.7649367186080385</v>
      </c>
      <c r="Q215">
        <f t="shared" si="111"/>
        <v>7.0102844232543329E-2</v>
      </c>
      <c r="R215">
        <f t="shared" si="112"/>
        <v>4.3902987529766326E-2</v>
      </c>
      <c r="S215">
        <f t="shared" si="113"/>
        <v>194.41910259663717</v>
      </c>
      <c r="T215">
        <f t="shared" si="114"/>
        <v>35.28398103894466</v>
      </c>
      <c r="U215">
        <f t="shared" si="115"/>
        <v>34.418462499999997</v>
      </c>
      <c r="V215">
        <f t="shared" si="116"/>
        <v>5.4689991409054972</v>
      </c>
      <c r="W215">
        <f t="shared" si="117"/>
        <v>62.547987939652991</v>
      </c>
      <c r="X215">
        <f t="shared" si="118"/>
        <v>3.4331595974930389</v>
      </c>
      <c r="Y215">
        <f t="shared" si="119"/>
        <v>5.4888409852694062</v>
      </c>
      <c r="Z215">
        <f t="shared" si="120"/>
        <v>2.0358395434124583</v>
      </c>
      <c r="AA215">
        <f t="shared" si="121"/>
        <v>-65.084959131255772</v>
      </c>
      <c r="AB215">
        <f t="shared" si="122"/>
        <v>9.7096086436860176</v>
      </c>
      <c r="AC215">
        <f t="shared" si="123"/>
        <v>0.81574722389100007</v>
      </c>
      <c r="AD215">
        <f t="shared" si="124"/>
        <v>139.85949933295842</v>
      </c>
      <c r="AE215">
        <f t="shared" si="125"/>
        <v>37.514022864843092</v>
      </c>
      <c r="AF215">
        <f t="shared" si="126"/>
        <v>1.3735781990728277</v>
      </c>
      <c r="AG215">
        <f t="shared" si="127"/>
        <v>27.284888610733336</v>
      </c>
      <c r="AH215">
        <v>1365.7159687355031</v>
      </c>
      <c r="AI215">
        <v>1332.845575757575</v>
      </c>
      <c r="AJ215">
        <v>1.6929092341508749</v>
      </c>
      <c r="AK215">
        <v>66.416550813611067</v>
      </c>
      <c r="AL215">
        <f t="shared" si="128"/>
        <v>1.4758494134071602</v>
      </c>
      <c r="AM215">
        <v>32.708505661898698</v>
      </c>
      <c r="AN215">
        <v>33.962413939393933</v>
      </c>
      <c r="AO215">
        <v>1.292570180657651E-2</v>
      </c>
      <c r="AP215">
        <v>79.004078207123655</v>
      </c>
      <c r="AQ215">
        <v>9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47033.984449024065</v>
      </c>
      <c r="AV215" t="s">
        <v>379</v>
      </c>
      <c r="AW215" t="s">
        <v>379</v>
      </c>
      <c r="AX215">
        <v>0</v>
      </c>
      <c r="AY215">
        <v>0</v>
      </c>
      <c r="AZ215">
        <v>261</v>
      </c>
      <c r="BA215">
        <v>1000</v>
      </c>
      <c r="BB215" t="s">
        <v>380</v>
      </c>
      <c r="BC215">
        <v>1176.155</v>
      </c>
      <c r="BD215">
        <v>1226.1110000000001</v>
      </c>
      <c r="BE215">
        <v>1216</v>
      </c>
      <c r="BF215">
        <v>1.4603136E-4</v>
      </c>
      <c r="BG215">
        <v>9.7405935999999986E-4</v>
      </c>
      <c r="BH215">
        <v>4.7597999359999997E-2</v>
      </c>
      <c r="BI215">
        <v>7.5799999999999999E-4</v>
      </c>
      <c r="BJ215">
        <f t="shared" si="132"/>
        <v>1199.95625</v>
      </c>
      <c r="BK215">
        <f t="shared" si="133"/>
        <v>1009.4689935733869</v>
      </c>
      <c r="BL215">
        <f t="shared" si="134"/>
        <v>0.84125483206024132</v>
      </c>
      <c r="BM215">
        <f t="shared" si="135"/>
        <v>0.16202182587626607</v>
      </c>
      <c r="BN215">
        <v>6</v>
      </c>
      <c r="BO215">
        <v>0.5</v>
      </c>
      <c r="BP215" t="s">
        <v>381</v>
      </c>
      <c r="BQ215">
        <v>2</v>
      </c>
      <c r="BR215" t="b">
        <v>1</v>
      </c>
      <c r="BS215">
        <v>1665065840.6875</v>
      </c>
      <c r="BT215">
        <v>1284.6400000000001</v>
      </c>
      <c r="BU215">
        <v>1320.895</v>
      </c>
      <c r="BV215">
        <v>33.940112499999998</v>
      </c>
      <c r="BW215">
        <v>32.715299999999999</v>
      </c>
      <c r="BX215">
        <v>1285.4212500000001</v>
      </c>
      <c r="BY215">
        <v>33.618062499999994</v>
      </c>
      <c r="BZ215">
        <v>650.0385</v>
      </c>
      <c r="CA215">
        <v>101.053375</v>
      </c>
      <c r="CB215">
        <v>0.10007867500000001</v>
      </c>
      <c r="CC215">
        <v>34.483600000000003</v>
      </c>
      <c r="CD215">
        <v>999.9</v>
      </c>
      <c r="CE215">
        <v>34.418462499999997</v>
      </c>
      <c r="CF215">
        <v>0</v>
      </c>
      <c r="CG215">
        <v>0</v>
      </c>
      <c r="CH215">
        <v>8995.0787500000006</v>
      </c>
      <c r="CI215">
        <v>0</v>
      </c>
      <c r="CJ215">
        <v>2222.3912500000001</v>
      </c>
      <c r="CK215">
        <v>-36.258537500000003</v>
      </c>
      <c r="CL215">
        <v>1329.7725</v>
      </c>
      <c r="CM215">
        <v>1365.57</v>
      </c>
      <c r="CN215">
        <v>1.2248062500000001</v>
      </c>
      <c r="CO215">
        <v>1320.895</v>
      </c>
      <c r="CP215">
        <v>32.715299999999999</v>
      </c>
      <c r="CQ215">
        <v>3.4297662500000001</v>
      </c>
      <c r="CR215">
        <v>3.3059937499999998</v>
      </c>
      <c r="CS215">
        <v>26.2760125</v>
      </c>
      <c r="CT215">
        <v>25.655049999999999</v>
      </c>
      <c r="CU215">
        <v>1199.95625</v>
      </c>
      <c r="CV215">
        <v>0.95799437499999995</v>
      </c>
      <c r="CW215">
        <v>4.2005362499999997E-2</v>
      </c>
      <c r="CX215">
        <v>0</v>
      </c>
      <c r="CY215">
        <v>1064.3387499999999</v>
      </c>
      <c r="CZ215">
        <v>5.0001600000000002</v>
      </c>
      <c r="DA215">
        <v>16267.4375</v>
      </c>
      <c r="DB215">
        <v>9514.8237500000014</v>
      </c>
      <c r="DC215">
        <v>47.523249999999997</v>
      </c>
      <c r="DD215">
        <v>49.929250000000003</v>
      </c>
      <c r="DE215">
        <v>48.609250000000003</v>
      </c>
      <c r="DF215">
        <v>48.686999999999998</v>
      </c>
      <c r="DG215">
        <v>49.280999999999999</v>
      </c>
      <c r="DH215">
        <v>1144.76</v>
      </c>
      <c r="DI215">
        <v>50.191249999999997</v>
      </c>
      <c r="DJ215">
        <v>0</v>
      </c>
      <c r="DK215">
        <v>3080</v>
      </c>
      <c r="DL215">
        <v>0</v>
      </c>
      <c r="DM215">
        <v>1061.9639999999999</v>
      </c>
      <c r="DN215">
        <v>27.10999996047169</v>
      </c>
      <c r="DO215">
        <v>230.16923035601209</v>
      </c>
      <c r="DP215">
        <v>16249.603999999999</v>
      </c>
      <c r="DQ215">
        <v>15</v>
      </c>
      <c r="DR215">
        <v>1665062474.5</v>
      </c>
      <c r="DS215" t="s">
        <v>382</v>
      </c>
      <c r="DT215">
        <v>1665062474.5</v>
      </c>
      <c r="DU215">
        <v>1665062474.5</v>
      </c>
      <c r="DV215">
        <v>8</v>
      </c>
      <c r="DW215">
        <v>-4.1000000000000002E-2</v>
      </c>
      <c r="DX215">
        <v>-0.11700000000000001</v>
      </c>
      <c r="DY215">
        <v>-0.78400000000000003</v>
      </c>
      <c r="DZ215">
        <v>0.32200000000000001</v>
      </c>
      <c r="EA215">
        <v>415</v>
      </c>
      <c r="EB215">
        <v>32</v>
      </c>
      <c r="EC215">
        <v>0.34</v>
      </c>
      <c r="ED215">
        <v>0.23</v>
      </c>
      <c r="EE215">
        <v>-35.919868292682928</v>
      </c>
      <c r="EF215">
        <v>-2.418733797909554</v>
      </c>
      <c r="EG215">
        <v>0.25329172849967591</v>
      </c>
      <c r="EH215">
        <v>0</v>
      </c>
      <c r="EI215">
        <v>1060.170588235294</v>
      </c>
      <c r="EJ215">
        <v>28.224904508885128</v>
      </c>
      <c r="EK215">
        <v>2.7777518853079881</v>
      </c>
      <c r="EL215">
        <v>0</v>
      </c>
      <c r="EM215">
        <v>1.2261619512195121</v>
      </c>
      <c r="EN215">
        <v>5.6306759581881159E-2</v>
      </c>
      <c r="EO215">
        <v>3.1728742007263278E-2</v>
      </c>
      <c r="EP215">
        <v>1</v>
      </c>
      <c r="EQ215">
        <v>1</v>
      </c>
      <c r="ER215">
        <v>3</v>
      </c>
      <c r="ES215" t="s">
        <v>391</v>
      </c>
      <c r="ET215">
        <v>3.3693399999999998</v>
      </c>
      <c r="EU215">
        <v>2.8935900000000001</v>
      </c>
      <c r="EV215">
        <v>0.212529</v>
      </c>
      <c r="EW215">
        <v>0.21893699999999999</v>
      </c>
      <c r="EX215">
        <v>0.14058300000000001</v>
      </c>
      <c r="EY215">
        <v>0.13953099999999999</v>
      </c>
      <c r="EZ215">
        <v>27186.6</v>
      </c>
      <c r="FA215">
        <v>23485.4</v>
      </c>
      <c r="FB215">
        <v>30871.200000000001</v>
      </c>
      <c r="FC215">
        <v>28038</v>
      </c>
      <c r="FD215">
        <v>34970.300000000003</v>
      </c>
      <c r="FE215">
        <v>34065.800000000003</v>
      </c>
      <c r="FF215">
        <v>40257.4</v>
      </c>
      <c r="FG215">
        <v>39107.4</v>
      </c>
      <c r="FH215">
        <v>2.3077800000000002</v>
      </c>
      <c r="FI215">
        <v>2.1721300000000001</v>
      </c>
      <c r="FJ215">
        <v>0</v>
      </c>
      <c r="FK215">
        <v>6.6664100000000004E-2</v>
      </c>
      <c r="FL215">
        <v>999.9</v>
      </c>
      <c r="FM215">
        <v>33.3643</v>
      </c>
      <c r="FN215">
        <v>58.2</v>
      </c>
      <c r="FO215">
        <v>38.9</v>
      </c>
      <c r="FP215">
        <v>40.247700000000002</v>
      </c>
      <c r="FQ215">
        <v>50.560899999999997</v>
      </c>
      <c r="FR215">
        <v>30.4968</v>
      </c>
      <c r="FS215">
        <v>2</v>
      </c>
      <c r="FT215">
        <v>0.65976400000000002</v>
      </c>
      <c r="FU215">
        <v>1.4541599999999999</v>
      </c>
      <c r="FV215">
        <v>20.200700000000001</v>
      </c>
      <c r="FW215">
        <v>5.2147399999999999</v>
      </c>
      <c r="FX215">
        <v>11.974</v>
      </c>
      <c r="FY215">
        <v>4.9903000000000004</v>
      </c>
      <c r="FZ215">
        <v>3.2925</v>
      </c>
      <c r="GA215">
        <v>9999</v>
      </c>
      <c r="GB215">
        <v>9999</v>
      </c>
      <c r="GC215">
        <v>9999</v>
      </c>
      <c r="GD215">
        <v>999.9</v>
      </c>
      <c r="GE215">
        <v>4.9714400000000003</v>
      </c>
      <c r="GF215">
        <v>1.8742399999999999</v>
      </c>
      <c r="GG215">
        <v>1.8705700000000001</v>
      </c>
      <c r="GH215">
        <v>1.8702099999999999</v>
      </c>
      <c r="GI215">
        <v>1.87473</v>
      </c>
      <c r="GJ215">
        <v>1.8714900000000001</v>
      </c>
      <c r="GK215">
        <v>1.86694</v>
      </c>
      <c r="GL215">
        <v>1.8779300000000001</v>
      </c>
      <c r="GM215">
        <v>0</v>
      </c>
      <c r="GN215">
        <v>0</v>
      </c>
      <c r="GO215">
        <v>0</v>
      </c>
      <c r="GP215">
        <v>0</v>
      </c>
      <c r="GQ215" t="s">
        <v>384</v>
      </c>
      <c r="GR215" t="s">
        <v>385</v>
      </c>
      <c r="GS215" t="s">
        <v>386</v>
      </c>
      <c r="GT215" t="s">
        <v>386</v>
      </c>
      <c r="GU215" t="s">
        <v>386</v>
      </c>
      <c r="GV215" t="s">
        <v>386</v>
      </c>
      <c r="GW215">
        <v>0</v>
      </c>
      <c r="GX215">
        <v>100</v>
      </c>
      <c r="GY215">
        <v>100</v>
      </c>
      <c r="GZ215">
        <v>-0.79</v>
      </c>
      <c r="HA215">
        <v>0.3221</v>
      </c>
      <c r="HB215">
        <v>-0.78395000000000437</v>
      </c>
      <c r="HC215">
        <v>0</v>
      </c>
      <c r="HD215">
        <v>0</v>
      </c>
      <c r="HE215">
        <v>0</v>
      </c>
      <c r="HF215">
        <v>0.32204000000000832</v>
      </c>
      <c r="HG215">
        <v>0</v>
      </c>
      <c r="HH215">
        <v>0</v>
      </c>
      <c r="HI215">
        <v>0</v>
      </c>
      <c r="HJ215">
        <v>-1</v>
      </c>
      <c r="HK215">
        <v>-1</v>
      </c>
      <c r="HL215">
        <v>-1</v>
      </c>
      <c r="HM215">
        <v>-1</v>
      </c>
      <c r="HN215">
        <v>56.1</v>
      </c>
      <c r="HO215">
        <v>56.1</v>
      </c>
      <c r="HP215">
        <v>3.41919</v>
      </c>
      <c r="HQ215">
        <v>2.5293000000000001</v>
      </c>
      <c r="HR215">
        <v>2.1484399999999999</v>
      </c>
      <c r="HS215">
        <v>2.5805699999999998</v>
      </c>
      <c r="HT215">
        <v>2.5451700000000002</v>
      </c>
      <c r="HU215">
        <v>2.3059099999999999</v>
      </c>
      <c r="HV215">
        <v>43.046900000000001</v>
      </c>
      <c r="HW215">
        <v>13.8606</v>
      </c>
      <c r="HX215">
        <v>18</v>
      </c>
      <c r="HY215">
        <v>695.02800000000002</v>
      </c>
      <c r="HZ215">
        <v>718.09</v>
      </c>
      <c r="IA215">
        <v>31.004200000000001</v>
      </c>
      <c r="IB215">
        <v>35.770000000000003</v>
      </c>
      <c r="IC215">
        <v>30.000900000000001</v>
      </c>
      <c r="ID215">
        <v>35.572299999999998</v>
      </c>
      <c r="IE215">
        <v>35.540700000000001</v>
      </c>
      <c r="IF215">
        <v>68.493099999999998</v>
      </c>
      <c r="IG215">
        <v>23.676100000000002</v>
      </c>
      <c r="IH215">
        <v>61.2851</v>
      </c>
      <c r="II215">
        <v>31</v>
      </c>
      <c r="IJ215">
        <v>1337.98</v>
      </c>
      <c r="IK215">
        <v>32.805799999999998</v>
      </c>
      <c r="IL215">
        <v>98.402699999999996</v>
      </c>
      <c r="IM215">
        <v>98.462699999999998</v>
      </c>
    </row>
    <row r="216" spans="1:247" x14ac:dyDescent="0.2">
      <c r="A216">
        <v>201</v>
      </c>
      <c r="B216">
        <v>1665065847</v>
      </c>
      <c r="C216">
        <v>798.40000009536743</v>
      </c>
      <c r="D216" t="s">
        <v>788</v>
      </c>
      <c r="E216" t="s">
        <v>789</v>
      </c>
      <c r="F216">
        <v>4</v>
      </c>
      <c r="G216">
        <v>1665065845</v>
      </c>
      <c r="H216">
        <f t="shared" si="102"/>
        <v>1.4733793985497311E-3</v>
      </c>
      <c r="I216">
        <f t="shared" si="103"/>
        <v>1.4733793985497312</v>
      </c>
      <c r="J216">
        <f t="shared" si="104"/>
        <v>27.346139407510488</v>
      </c>
      <c r="K216">
        <f t="shared" si="105"/>
        <v>1291.714285714286</v>
      </c>
      <c r="L216">
        <f t="shared" si="106"/>
        <v>633.19341277752937</v>
      </c>
      <c r="M216">
        <f t="shared" si="107"/>
        <v>64.050024676153541</v>
      </c>
      <c r="N216">
        <f t="shared" si="108"/>
        <v>130.66202238526529</v>
      </c>
      <c r="O216">
        <f t="shared" si="109"/>
        <v>7.0740040947572344E-2</v>
      </c>
      <c r="P216">
        <f t="shared" si="110"/>
        <v>2.7575580599975402</v>
      </c>
      <c r="Q216">
        <f t="shared" si="111"/>
        <v>6.9747142784834668E-2</v>
      </c>
      <c r="R216">
        <f t="shared" si="112"/>
        <v>4.3680011163149221E-2</v>
      </c>
      <c r="S216">
        <f t="shared" si="113"/>
        <v>194.41963045114383</v>
      </c>
      <c r="T216">
        <f t="shared" si="114"/>
        <v>35.308864597700385</v>
      </c>
      <c r="U216">
        <f t="shared" si="115"/>
        <v>34.458185714285712</v>
      </c>
      <c r="V216">
        <f t="shared" si="116"/>
        <v>5.4810919856919078</v>
      </c>
      <c r="W216">
        <f t="shared" si="117"/>
        <v>62.567294365072854</v>
      </c>
      <c r="X216">
        <f t="shared" si="118"/>
        <v>3.4384675043468786</v>
      </c>
      <c r="Y216">
        <f t="shared" si="119"/>
        <v>5.4956308071814997</v>
      </c>
      <c r="Z216">
        <f t="shared" si="120"/>
        <v>2.0426244813450292</v>
      </c>
      <c r="AA216">
        <f t="shared" si="121"/>
        <v>-64.976031476043147</v>
      </c>
      <c r="AB216">
        <f t="shared" si="122"/>
        <v>7.084971547937343</v>
      </c>
      <c r="AC216">
        <f t="shared" si="123"/>
        <v>0.59701302748570484</v>
      </c>
      <c r="AD216">
        <f t="shared" si="124"/>
        <v>137.12558355052374</v>
      </c>
      <c r="AE216">
        <f t="shared" si="125"/>
        <v>37.766933278668162</v>
      </c>
      <c r="AF216">
        <f t="shared" si="126"/>
        <v>1.3889667463781052</v>
      </c>
      <c r="AG216">
        <f t="shared" si="127"/>
        <v>27.346139407510488</v>
      </c>
      <c r="AH216">
        <v>1372.8243522518869</v>
      </c>
      <c r="AI216">
        <v>1339.7565454545449</v>
      </c>
      <c r="AJ216">
        <v>1.726881535171962</v>
      </c>
      <c r="AK216">
        <v>66.416550813611067</v>
      </c>
      <c r="AL216">
        <f t="shared" si="128"/>
        <v>1.4733793985497312</v>
      </c>
      <c r="AM216">
        <v>32.753209507331682</v>
      </c>
      <c r="AN216">
        <v>34.008667272727259</v>
      </c>
      <c r="AO216">
        <v>1.2141997428675831E-2</v>
      </c>
      <c r="AP216">
        <v>79.004078207123655</v>
      </c>
      <c r="AQ216">
        <v>9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46828.878365233191</v>
      </c>
      <c r="AV216" t="s">
        <v>379</v>
      </c>
      <c r="AW216" t="s">
        <v>379</v>
      </c>
      <c r="AX216">
        <v>0</v>
      </c>
      <c r="AY216">
        <v>0</v>
      </c>
      <c r="AZ216">
        <v>261</v>
      </c>
      <c r="BA216">
        <v>1000</v>
      </c>
      <c r="BB216" t="s">
        <v>380</v>
      </c>
      <c r="BC216">
        <v>1176.155</v>
      </c>
      <c r="BD216">
        <v>1226.1110000000001</v>
      </c>
      <c r="BE216">
        <v>1216</v>
      </c>
      <c r="BF216">
        <v>1.4603136E-4</v>
      </c>
      <c r="BG216">
        <v>9.7405935999999986E-4</v>
      </c>
      <c r="BH216">
        <v>4.7597999359999997E-2</v>
      </c>
      <c r="BI216">
        <v>7.5799999999999999E-4</v>
      </c>
      <c r="BJ216">
        <f t="shared" si="132"/>
        <v>1199.96</v>
      </c>
      <c r="BK216">
        <f t="shared" si="133"/>
        <v>1009.4721069695046</v>
      </c>
      <c r="BL216">
        <f t="shared" si="134"/>
        <v>0.84125479763450828</v>
      </c>
      <c r="BM216">
        <f t="shared" si="135"/>
        <v>0.16202175943460101</v>
      </c>
      <c r="BN216">
        <v>6</v>
      </c>
      <c r="BO216">
        <v>0.5</v>
      </c>
      <c r="BP216" t="s">
        <v>381</v>
      </c>
      <c r="BQ216">
        <v>2</v>
      </c>
      <c r="BR216" t="b">
        <v>1</v>
      </c>
      <c r="BS216">
        <v>1665065845</v>
      </c>
      <c r="BT216">
        <v>1291.714285714286</v>
      </c>
      <c r="BU216">
        <v>1328.231428571429</v>
      </c>
      <c r="BV216">
        <v>33.99241428571429</v>
      </c>
      <c r="BW216">
        <v>32.753899999999987</v>
      </c>
      <c r="BX216">
        <v>1292.494285714286</v>
      </c>
      <c r="BY216">
        <v>33.670399999999987</v>
      </c>
      <c r="BZ216">
        <v>650.01385714285709</v>
      </c>
      <c r="CA216">
        <v>101.0538571428571</v>
      </c>
      <c r="CB216">
        <v>0.1001084285714286</v>
      </c>
      <c r="CC216">
        <v>34.505842857142852</v>
      </c>
      <c r="CD216">
        <v>999.89999999999986</v>
      </c>
      <c r="CE216">
        <v>34.458185714285712</v>
      </c>
      <c r="CF216">
        <v>0</v>
      </c>
      <c r="CG216">
        <v>0</v>
      </c>
      <c r="CH216">
        <v>8955.8914285714291</v>
      </c>
      <c r="CI216">
        <v>0</v>
      </c>
      <c r="CJ216">
        <v>2211.3585714285718</v>
      </c>
      <c r="CK216">
        <v>-36.517657142857153</v>
      </c>
      <c r="CL216">
        <v>1337.1671428571431</v>
      </c>
      <c r="CM216">
        <v>1373.207142857143</v>
      </c>
      <c r="CN216">
        <v>1.2385157142857139</v>
      </c>
      <c r="CO216">
        <v>1328.231428571429</v>
      </c>
      <c r="CP216">
        <v>32.753899999999987</v>
      </c>
      <c r="CQ216">
        <v>3.4350657142857139</v>
      </c>
      <c r="CR216">
        <v>3.3099099999999999</v>
      </c>
      <c r="CS216">
        <v>26.302185714285709</v>
      </c>
      <c r="CT216">
        <v>25.67501428571429</v>
      </c>
      <c r="CU216">
        <v>1199.96</v>
      </c>
      <c r="CV216">
        <v>0.95799457142857147</v>
      </c>
      <c r="CW216">
        <v>4.2005171428571429E-2</v>
      </c>
      <c r="CX216">
        <v>0</v>
      </c>
      <c r="CY216">
        <v>1066.3414285714291</v>
      </c>
      <c r="CZ216">
        <v>5.0001600000000002</v>
      </c>
      <c r="DA216">
        <v>16276.785714285719</v>
      </c>
      <c r="DB216">
        <v>9514.8385714285705</v>
      </c>
      <c r="DC216">
        <v>47.5</v>
      </c>
      <c r="DD216">
        <v>49.963999999999999</v>
      </c>
      <c r="DE216">
        <v>48.616</v>
      </c>
      <c r="DF216">
        <v>48.714000000000013</v>
      </c>
      <c r="DG216">
        <v>49.311999999999998</v>
      </c>
      <c r="DH216">
        <v>1144.764285714286</v>
      </c>
      <c r="DI216">
        <v>50.19</v>
      </c>
      <c r="DJ216">
        <v>0</v>
      </c>
      <c r="DK216">
        <v>3084.2000000476842</v>
      </c>
      <c r="DL216">
        <v>0</v>
      </c>
      <c r="DM216">
        <v>1063.74</v>
      </c>
      <c r="DN216">
        <v>26.80752138127928</v>
      </c>
      <c r="DO216">
        <v>181.1316240054646</v>
      </c>
      <c r="DP216">
        <v>16262.79615384615</v>
      </c>
      <c r="DQ216">
        <v>15</v>
      </c>
      <c r="DR216">
        <v>1665062474.5</v>
      </c>
      <c r="DS216" t="s">
        <v>382</v>
      </c>
      <c r="DT216">
        <v>1665062474.5</v>
      </c>
      <c r="DU216">
        <v>1665062474.5</v>
      </c>
      <c r="DV216">
        <v>8</v>
      </c>
      <c r="DW216">
        <v>-4.1000000000000002E-2</v>
      </c>
      <c r="DX216">
        <v>-0.11700000000000001</v>
      </c>
      <c r="DY216">
        <v>-0.78400000000000003</v>
      </c>
      <c r="DZ216">
        <v>0.32200000000000001</v>
      </c>
      <c r="EA216">
        <v>415</v>
      </c>
      <c r="EB216">
        <v>32</v>
      </c>
      <c r="EC216">
        <v>0.34</v>
      </c>
      <c r="ED216">
        <v>0.23</v>
      </c>
      <c r="EE216">
        <v>-36.124717500000003</v>
      </c>
      <c r="EF216">
        <v>-2.2939373358348698</v>
      </c>
      <c r="EG216">
        <v>0.23668751116979131</v>
      </c>
      <c r="EH216">
        <v>0</v>
      </c>
      <c r="EI216">
        <v>1062.0923529411759</v>
      </c>
      <c r="EJ216">
        <v>27.778456834088178</v>
      </c>
      <c r="EK216">
        <v>2.7375397486488668</v>
      </c>
      <c r="EL216">
        <v>0</v>
      </c>
      <c r="EM216">
        <v>1.23560775</v>
      </c>
      <c r="EN216">
        <v>-0.1059045028142605</v>
      </c>
      <c r="EO216">
        <v>2.5805555941260019E-2</v>
      </c>
      <c r="EP216">
        <v>0</v>
      </c>
      <c r="EQ216">
        <v>0</v>
      </c>
      <c r="ER216">
        <v>3</v>
      </c>
      <c r="ES216" t="s">
        <v>400</v>
      </c>
      <c r="ET216">
        <v>3.3691900000000001</v>
      </c>
      <c r="EU216">
        <v>2.8933300000000002</v>
      </c>
      <c r="EV216">
        <v>0.21321100000000001</v>
      </c>
      <c r="EW216">
        <v>0.219634</v>
      </c>
      <c r="EX216">
        <v>0.140708</v>
      </c>
      <c r="EY216">
        <v>0.13955999999999999</v>
      </c>
      <c r="EZ216">
        <v>27162.6</v>
      </c>
      <c r="FA216">
        <v>23464.6</v>
      </c>
      <c r="FB216">
        <v>30870.799999999999</v>
      </c>
      <c r="FC216">
        <v>28038.400000000001</v>
      </c>
      <c r="FD216">
        <v>34964.699999999997</v>
      </c>
      <c r="FE216">
        <v>34064.800000000003</v>
      </c>
      <c r="FF216">
        <v>40256.699999999997</v>
      </c>
      <c r="FG216">
        <v>39107.599999999999</v>
      </c>
      <c r="FH216">
        <v>2.30783</v>
      </c>
      <c r="FI216">
        <v>2.17205</v>
      </c>
      <c r="FJ216">
        <v>0</v>
      </c>
      <c r="FK216">
        <v>6.5881800000000004E-2</v>
      </c>
      <c r="FL216">
        <v>999.9</v>
      </c>
      <c r="FM216">
        <v>33.399099999999997</v>
      </c>
      <c r="FN216">
        <v>58.2</v>
      </c>
      <c r="FO216">
        <v>38.9</v>
      </c>
      <c r="FP216">
        <v>40.252099999999999</v>
      </c>
      <c r="FQ216">
        <v>50.530900000000003</v>
      </c>
      <c r="FR216">
        <v>30.536899999999999</v>
      </c>
      <c r="FS216">
        <v>2</v>
      </c>
      <c r="FT216">
        <v>0.66058700000000004</v>
      </c>
      <c r="FU216">
        <v>1.4715800000000001</v>
      </c>
      <c r="FV216">
        <v>20.200199999999999</v>
      </c>
      <c r="FW216">
        <v>5.2145900000000003</v>
      </c>
      <c r="FX216">
        <v>11.974</v>
      </c>
      <c r="FY216">
        <v>4.9900500000000001</v>
      </c>
      <c r="FZ216">
        <v>3.2925</v>
      </c>
      <c r="GA216">
        <v>9999</v>
      </c>
      <c r="GB216">
        <v>9999</v>
      </c>
      <c r="GC216">
        <v>9999</v>
      </c>
      <c r="GD216">
        <v>999.9</v>
      </c>
      <c r="GE216">
        <v>4.9714200000000002</v>
      </c>
      <c r="GF216">
        <v>1.8742399999999999</v>
      </c>
      <c r="GG216">
        <v>1.87056</v>
      </c>
      <c r="GH216">
        <v>1.87019</v>
      </c>
      <c r="GI216">
        <v>1.8747199999999999</v>
      </c>
      <c r="GJ216">
        <v>1.8714900000000001</v>
      </c>
      <c r="GK216">
        <v>1.86693</v>
      </c>
      <c r="GL216">
        <v>1.8779399999999999</v>
      </c>
      <c r="GM216">
        <v>0</v>
      </c>
      <c r="GN216">
        <v>0</v>
      </c>
      <c r="GO216">
        <v>0</v>
      </c>
      <c r="GP216">
        <v>0</v>
      </c>
      <c r="GQ216" t="s">
        <v>384</v>
      </c>
      <c r="GR216" t="s">
        <v>385</v>
      </c>
      <c r="GS216" t="s">
        <v>386</v>
      </c>
      <c r="GT216" t="s">
        <v>386</v>
      </c>
      <c r="GU216" t="s">
        <v>386</v>
      </c>
      <c r="GV216" t="s">
        <v>386</v>
      </c>
      <c r="GW216">
        <v>0</v>
      </c>
      <c r="GX216">
        <v>100</v>
      </c>
      <c r="GY216">
        <v>100</v>
      </c>
      <c r="GZ216">
        <v>-0.78</v>
      </c>
      <c r="HA216">
        <v>0.3221</v>
      </c>
      <c r="HB216">
        <v>-0.78395000000000437</v>
      </c>
      <c r="HC216">
        <v>0</v>
      </c>
      <c r="HD216">
        <v>0</v>
      </c>
      <c r="HE216">
        <v>0</v>
      </c>
      <c r="HF216">
        <v>0.32204000000000832</v>
      </c>
      <c r="HG216">
        <v>0</v>
      </c>
      <c r="HH216">
        <v>0</v>
      </c>
      <c r="HI216">
        <v>0</v>
      </c>
      <c r="HJ216">
        <v>-1</v>
      </c>
      <c r="HK216">
        <v>-1</v>
      </c>
      <c r="HL216">
        <v>-1</v>
      </c>
      <c r="HM216">
        <v>-1</v>
      </c>
      <c r="HN216">
        <v>56.2</v>
      </c>
      <c r="HO216">
        <v>56.2</v>
      </c>
      <c r="HP216">
        <v>3.43262</v>
      </c>
      <c r="HQ216">
        <v>2.5317400000000001</v>
      </c>
      <c r="HR216">
        <v>2.1484399999999999</v>
      </c>
      <c r="HS216">
        <v>2.5805699999999998</v>
      </c>
      <c r="HT216">
        <v>2.5451700000000002</v>
      </c>
      <c r="HU216">
        <v>2.2705099999999998</v>
      </c>
      <c r="HV216">
        <v>43.046900000000001</v>
      </c>
      <c r="HW216">
        <v>13.834300000000001</v>
      </c>
      <c r="HX216">
        <v>18</v>
      </c>
      <c r="HY216">
        <v>695.125</v>
      </c>
      <c r="HZ216">
        <v>718.08600000000001</v>
      </c>
      <c r="IA216">
        <v>31.0045</v>
      </c>
      <c r="IB216">
        <v>35.777999999999999</v>
      </c>
      <c r="IC216">
        <v>30.001000000000001</v>
      </c>
      <c r="ID216">
        <v>35.577300000000001</v>
      </c>
      <c r="IE216">
        <v>35.546599999999998</v>
      </c>
      <c r="IF216">
        <v>68.7714</v>
      </c>
      <c r="IG216">
        <v>23.676100000000002</v>
      </c>
      <c r="IH216">
        <v>61.2851</v>
      </c>
      <c r="II216">
        <v>31</v>
      </c>
      <c r="IJ216">
        <v>1341.33</v>
      </c>
      <c r="IK216">
        <v>32.784199999999998</v>
      </c>
      <c r="IL216">
        <v>98.401200000000003</v>
      </c>
      <c r="IM216">
        <v>98.463499999999996</v>
      </c>
    </row>
    <row r="217" spans="1:247" x14ac:dyDescent="0.2">
      <c r="A217">
        <v>202</v>
      </c>
      <c r="B217">
        <v>1665065851</v>
      </c>
      <c r="C217">
        <v>802.40000009536743</v>
      </c>
      <c r="D217" t="s">
        <v>790</v>
      </c>
      <c r="E217" t="s">
        <v>791</v>
      </c>
      <c r="F217">
        <v>4</v>
      </c>
      <c r="G217">
        <v>1665065848.6875</v>
      </c>
      <c r="H217">
        <f t="shared" si="102"/>
        <v>1.4932821295893677E-3</v>
      </c>
      <c r="I217">
        <f t="shared" si="103"/>
        <v>1.4932821295893677</v>
      </c>
      <c r="J217">
        <f t="shared" si="104"/>
        <v>27.476373115695655</v>
      </c>
      <c r="K217">
        <f t="shared" si="105"/>
        <v>1297.7874999999999</v>
      </c>
      <c r="L217">
        <f t="shared" si="106"/>
        <v>644.3118844867281</v>
      </c>
      <c r="M217">
        <f t="shared" si="107"/>
        <v>65.174277516970804</v>
      </c>
      <c r="N217">
        <f t="shared" si="108"/>
        <v>131.27549672692405</v>
      </c>
      <c r="O217">
        <f t="shared" si="109"/>
        <v>7.1697354229778687E-2</v>
      </c>
      <c r="P217">
        <f t="shared" si="110"/>
        <v>2.7656609092227988</v>
      </c>
      <c r="Q217">
        <f t="shared" si="111"/>
        <v>7.0680551615162165E-2</v>
      </c>
      <c r="R217">
        <f t="shared" si="112"/>
        <v>4.4265499096466966E-2</v>
      </c>
      <c r="S217">
        <f t="shared" si="113"/>
        <v>194.4174281669668</v>
      </c>
      <c r="T217">
        <f t="shared" si="114"/>
        <v>35.320420979609892</v>
      </c>
      <c r="U217">
        <f t="shared" si="115"/>
        <v>34.470687499999997</v>
      </c>
      <c r="V217">
        <f t="shared" si="116"/>
        <v>5.4849026812165729</v>
      </c>
      <c r="W217">
        <f t="shared" si="117"/>
        <v>62.566989729315189</v>
      </c>
      <c r="X217">
        <f t="shared" si="118"/>
        <v>3.4421180488784944</v>
      </c>
      <c r="Y217">
        <f t="shared" si="119"/>
        <v>5.5014921826512637</v>
      </c>
      <c r="Z217">
        <f t="shared" si="120"/>
        <v>2.0427846323380785</v>
      </c>
      <c r="AA217">
        <f t="shared" si="121"/>
        <v>-65.853741914891117</v>
      </c>
      <c r="AB217">
        <f t="shared" si="122"/>
        <v>8.1018468205950231</v>
      </c>
      <c r="AC217">
        <f t="shared" si="123"/>
        <v>0.68080476219589114</v>
      </c>
      <c r="AD217">
        <f t="shared" si="124"/>
        <v>137.3463378348666</v>
      </c>
      <c r="AE217">
        <f t="shared" si="125"/>
        <v>37.801598352455649</v>
      </c>
      <c r="AF217">
        <f t="shared" si="126"/>
        <v>1.4263473930331365</v>
      </c>
      <c r="AG217">
        <f t="shared" si="127"/>
        <v>27.476373115695655</v>
      </c>
      <c r="AH217">
        <v>1379.7315436131639</v>
      </c>
      <c r="AI217">
        <v>1346.6064242424241</v>
      </c>
      <c r="AJ217">
        <v>1.7096437651000651</v>
      </c>
      <c r="AK217">
        <v>66.416550813611067</v>
      </c>
      <c r="AL217">
        <f t="shared" si="128"/>
        <v>1.4932821295893677</v>
      </c>
      <c r="AM217">
        <v>32.756177465100478</v>
      </c>
      <c r="AN217">
        <v>34.044424242424242</v>
      </c>
      <c r="AO217">
        <v>9.023791671940699E-3</v>
      </c>
      <c r="AP217">
        <v>79.004078207123655</v>
      </c>
      <c r="AQ217">
        <v>9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47047.461116550177</v>
      </c>
      <c r="AV217" t="s">
        <v>379</v>
      </c>
      <c r="AW217" t="s">
        <v>379</v>
      </c>
      <c r="AX217">
        <v>0</v>
      </c>
      <c r="AY217">
        <v>0</v>
      </c>
      <c r="AZ217">
        <v>261</v>
      </c>
      <c r="BA217">
        <v>1000</v>
      </c>
      <c r="BB217" t="s">
        <v>380</v>
      </c>
      <c r="BC217">
        <v>1176.155</v>
      </c>
      <c r="BD217">
        <v>1226.1110000000001</v>
      </c>
      <c r="BE217">
        <v>1216</v>
      </c>
      <c r="BF217">
        <v>1.4603136E-4</v>
      </c>
      <c r="BG217">
        <v>9.7405935999999986E-4</v>
      </c>
      <c r="BH217">
        <v>4.7597999359999997E-2</v>
      </c>
      <c r="BI217">
        <v>7.5799999999999999E-4</v>
      </c>
      <c r="BJ217">
        <f t="shared" si="132"/>
        <v>1199.94625</v>
      </c>
      <c r="BK217">
        <f t="shared" si="133"/>
        <v>1009.4605529362522</v>
      </c>
      <c r="BL217">
        <f t="shared" si="134"/>
        <v>0.84125480865184765</v>
      </c>
      <c r="BM217">
        <f t="shared" si="135"/>
        <v>0.16202178069806611</v>
      </c>
      <c r="BN217">
        <v>6</v>
      </c>
      <c r="BO217">
        <v>0.5</v>
      </c>
      <c r="BP217" t="s">
        <v>381</v>
      </c>
      <c r="BQ217">
        <v>2</v>
      </c>
      <c r="BR217" t="b">
        <v>1</v>
      </c>
      <c r="BS217">
        <v>1665065848.6875</v>
      </c>
      <c r="BT217">
        <v>1297.7874999999999</v>
      </c>
      <c r="BU217">
        <v>1334.3924999999999</v>
      </c>
      <c r="BV217">
        <v>34.028725000000001</v>
      </c>
      <c r="BW217">
        <v>32.756812500000002</v>
      </c>
      <c r="BX217">
        <v>1298.57125</v>
      </c>
      <c r="BY217">
        <v>33.706699999999998</v>
      </c>
      <c r="BZ217">
        <v>649.955375</v>
      </c>
      <c r="CA217">
        <v>101.053625</v>
      </c>
      <c r="CB217">
        <v>9.9681474999999992E-2</v>
      </c>
      <c r="CC217">
        <v>34.525024999999999</v>
      </c>
      <c r="CD217">
        <v>999.9</v>
      </c>
      <c r="CE217">
        <v>34.470687499999997</v>
      </c>
      <c r="CF217">
        <v>0</v>
      </c>
      <c r="CG217">
        <v>0</v>
      </c>
      <c r="CH217">
        <v>8998.9037500000013</v>
      </c>
      <c r="CI217">
        <v>0</v>
      </c>
      <c r="CJ217">
        <v>2194.5962500000001</v>
      </c>
      <c r="CK217">
        <v>-36.605200000000004</v>
      </c>
      <c r="CL217">
        <v>1343.5062499999999</v>
      </c>
      <c r="CM217">
        <v>1379.5825</v>
      </c>
      <c r="CN217">
        <v>1.2719125</v>
      </c>
      <c r="CO217">
        <v>1334.3924999999999</v>
      </c>
      <c r="CP217">
        <v>32.756812500000002</v>
      </c>
      <c r="CQ217">
        <v>3.4387262500000002</v>
      </c>
      <c r="CR217">
        <v>3.3101950000000002</v>
      </c>
      <c r="CS217">
        <v>26.3202125</v>
      </c>
      <c r="CT217">
        <v>25.6764625</v>
      </c>
      <c r="CU217">
        <v>1199.94625</v>
      </c>
      <c r="CV217">
        <v>0.95799437499999995</v>
      </c>
      <c r="CW217">
        <v>4.2005362499999997E-2</v>
      </c>
      <c r="CX217">
        <v>0</v>
      </c>
      <c r="CY217">
        <v>1067.5587499999999</v>
      </c>
      <c r="CZ217">
        <v>5.0001600000000002</v>
      </c>
      <c r="DA217">
        <v>16277.4625</v>
      </c>
      <c r="DB217">
        <v>9514.73</v>
      </c>
      <c r="DC217">
        <v>47.507750000000001</v>
      </c>
      <c r="DD217">
        <v>49.992125000000001</v>
      </c>
      <c r="DE217">
        <v>48.648249999999997</v>
      </c>
      <c r="DF217">
        <v>48.75</v>
      </c>
      <c r="DG217">
        <v>49.327749999999988</v>
      </c>
      <c r="DH217">
        <v>1144.7537500000001</v>
      </c>
      <c r="DI217">
        <v>50.19</v>
      </c>
      <c r="DJ217">
        <v>0</v>
      </c>
      <c r="DK217">
        <v>3088.400000095367</v>
      </c>
      <c r="DL217">
        <v>0</v>
      </c>
      <c r="DM217">
        <v>1065.6732</v>
      </c>
      <c r="DN217">
        <v>24.981538406637359</v>
      </c>
      <c r="DO217">
        <v>133.03076898982161</v>
      </c>
      <c r="DP217">
        <v>16273.656000000001</v>
      </c>
      <c r="DQ217">
        <v>15</v>
      </c>
      <c r="DR217">
        <v>1665062474.5</v>
      </c>
      <c r="DS217" t="s">
        <v>382</v>
      </c>
      <c r="DT217">
        <v>1665062474.5</v>
      </c>
      <c r="DU217">
        <v>1665062474.5</v>
      </c>
      <c r="DV217">
        <v>8</v>
      </c>
      <c r="DW217">
        <v>-4.1000000000000002E-2</v>
      </c>
      <c r="DX217">
        <v>-0.11700000000000001</v>
      </c>
      <c r="DY217">
        <v>-0.78400000000000003</v>
      </c>
      <c r="DZ217">
        <v>0.32200000000000001</v>
      </c>
      <c r="EA217">
        <v>415</v>
      </c>
      <c r="EB217">
        <v>32</v>
      </c>
      <c r="EC217">
        <v>0.34</v>
      </c>
      <c r="ED217">
        <v>0.23</v>
      </c>
      <c r="EE217">
        <v>-36.280420000000007</v>
      </c>
      <c r="EF217">
        <v>-2.3069943714821868</v>
      </c>
      <c r="EG217">
        <v>0.23620744505624741</v>
      </c>
      <c r="EH217">
        <v>0</v>
      </c>
      <c r="EI217">
        <v>1063.9505882352939</v>
      </c>
      <c r="EJ217">
        <v>26.399388853682041</v>
      </c>
      <c r="EK217">
        <v>2.6064444354629388</v>
      </c>
      <c r="EL217">
        <v>0</v>
      </c>
      <c r="EM217">
        <v>1.2395432500000001</v>
      </c>
      <c r="EN217">
        <v>4.2581651031894291E-2</v>
      </c>
      <c r="EO217">
        <v>2.8141245475946871E-2</v>
      </c>
      <c r="EP217">
        <v>1</v>
      </c>
      <c r="EQ217">
        <v>1</v>
      </c>
      <c r="ER217">
        <v>3</v>
      </c>
      <c r="ES217" t="s">
        <v>391</v>
      </c>
      <c r="ET217">
        <v>3.3691800000000001</v>
      </c>
      <c r="EU217">
        <v>2.8936899999999999</v>
      </c>
      <c r="EV217">
        <v>0.21388099999999999</v>
      </c>
      <c r="EW217">
        <v>0.220303</v>
      </c>
      <c r="EX217">
        <v>0.14080500000000001</v>
      </c>
      <c r="EY217">
        <v>0.13958100000000001</v>
      </c>
      <c r="EZ217">
        <v>27138.5</v>
      </c>
      <c r="FA217">
        <v>23443.599999999999</v>
      </c>
      <c r="FB217">
        <v>30869.9</v>
      </c>
      <c r="FC217">
        <v>28037.5</v>
      </c>
      <c r="FD217">
        <v>34960</v>
      </c>
      <c r="FE217">
        <v>34063.199999999997</v>
      </c>
      <c r="FF217">
        <v>40255.800000000003</v>
      </c>
      <c r="FG217">
        <v>39106.699999999997</v>
      </c>
      <c r="FH217">
        <v>2.3073700000000001</v>
      </c>
      <c r="FI217">
        <v>2.1720199999999998</v>
      </c>
      <c r="FJ217">
        <v>0</v>
      </c>
      <c r="FK217">
        <v>6.4540700000000006E-2</v>
      </c>
      <c r="FL217">
        <v>999.9</v>
      </c>
      <c r="FM217">
        <v>33.439900000000002</v>
      </c>
      <c r="FN217">
        <v>58.2</v>
      </c>
      <c r="FO217">
        <v>38.9</v>
      </c>
      <c r="FP217">
        <v>40.251600000000003</v>
      </c>
      <c r="FQ217">
        <v>50.860900000000001</v>
      </c>
      <c r="FR217">
        <v>30.685099999999998</v>
      </c>
      <c r="FS217">
        <v>2</v>
      </c>
      <c r="FT217">
        <v>0.66132899999999994</v>
      </c>
      <c r="FU217">
        <v>1.4896100000000001</v>
      </c>
      <c r="FV217">
        <v>20.2</v>
      </c>
      <c r="FW217">
        <v>5.2141500000000001</v>
      </c>
      <c r="FX217">
        <v>11.974</v>
      </c>
      <c r="FY217">
        <v>4.9894499999999997</v>
      </c>
      <c r="FZ217">
        <v>3.2923</v>
      </c>
      <c r="GA217">
        <v>9999</v>
      </c>
      <c r="GB217">
        <v>9999</v>
      </c>
      <c r="GC217">
        <v>9999</v>
      </c>
      <c r="GD217">
        <v>999.9</v>
      </c>
      <c r="GE217">
        <v>4.9714099999999997</v>
      </c>
      <c r="GF217">
        <v>1.8742399999999999</v>
      </c>
      <c r="GG217">
        <v>1.8705700000000001</v>
      </c>
      <c r="GH217">
        <v>1.87018</v>
      </c>
      <c r="GI217">
        <v>1.8747199999999999</v>
      </c>
      <c r="GJ217">
        <v>1.8714900000000001</v>
      </c>
      <c r="GK217">
        <v>1.8669199999999999</v>
      </c>
      <c r="GL217">
        <v>1.8779300000000001</v>
      </c>
      <c r="GM217">
        <v>0</v>
      </c>
      <c r="GN217">
        <v>0</v>
      </c>
      <c r="GO217">
        <v>0</v>
      </c>
      <c r="GP217">
        <v>0</v>
      </c>
      <c r="GQ217" t="s">
        <v>384</v>
      </c>
      <c r="GR217" t="s">
        <v>385</v>
      </c>
      <c r="GS217" t="s">
        <v>386</v>
      </c>
      <c r="GT217" t="s">
        <v>386</v>
      </c>
      <c r="GU217" t="s">
        <v>386</v>
      </c>
      <c r="GV217" t="s">
        <v>386</v>
      </c>
      <c r="GW217">
        <v>0</v>
      </c>
      <c r="GX217">
        <v>100</v>
      </c>
      <c r="GY217">
        <v>100</v>
      </c>
      <c r="GZ217">
        <v>-0.78</v>
      </c>
      <c r="HA217">
        <v>0.3221</v>
      </c>
      <c r="HB217">
        <v>-0.78395000000000437</v>
      </c>
      <c r="HC217">
        <v>0</v>
      </c>
      <c r="HD217">
        <v>0</v>
      </c>
      <c r="HE217">
        <v>0</v>
      </c>
      <c r="HF217">
        <v>0.32204000000000832</v>
      </c>
      <c r="HG217">
        <v>0</v>
      </c>
      <c r="HH217">
        <v>0</v>
      </c>
      <c r="HI217">
        <v>0</v>
      </c>
      <c r="HJ217">
        <v>-1</v>
      </c>
      <c r="HK217">
        <v>-1</v>
      </c>
      <c r="HL217">
        <v>-1</v>
      </c>
      <c r="HM217">
        <v>-1</v>
      </c>
      <c r="HN217">
        <v>56.3</v>
      </c>
      <c r="HO217">
        <v>56.3</v>
      </c>
      <c r="HP217">
        <v>3.4472700000000001</v>
      </c>
      <c r="HQ217">
        <v>2.52563</v>
      </c>
      <c r="HR217">
        <v>2.1484399999999999</v>
      </c>
      <c r="HS217">
        <v>2.5805699999999998</v>
      </c>
      <c r="HT217">
        <v>2.5451700000000002</v>
      </c>
      <c r="HU217">
        <v>2.3132299999999999</v>
      </c>
      <c r="HV217">
        <v>43.073900000000002</v>
      </c>
      <c r="HW217">
        <v>13.851800000000001</v>
      </c>
      <c r="HX217">
        <v>18</v>
      </c>
      <c r="HY217">
        <v>694.83199999999999</v>
      </c>
      <c r="HZ217">
        <v>718.14300000000003</v>
      </c>
      <c r="IA217">
        <v>31.004899999999999</v>
      </c>
      <c r="IB217">
        <v>35.786999999999999</v>
      </c>
      <c r="IC217">
        <v>30.001000000000001</v>
      </c>
      <c r="ID217">
        <v>35.584200000000003</v>
      </c>
      <c r="IE217">
        <v>35.5535</v>
      </c>
      <c r="IF217">
        <v>69.052199999999999</v>
      </c>
      <c r="IG217">
        <v>23.3932</v>
      </c>
      <c r="IH217">
        <v>61.2851</v>
      </c>
      <c r="II217">
        <v>31</v>
      </c>
      <c r="IJ217">
        <v>1351.35</v>
      </c>
      <c r="IK217">
        <v>32.946800000000003</v>
      </c>
      <c r="IL217">
        <v>98.398700000000005</v>
      </c>
      <c r="IM217">
        <v>98.460800000000006</v>
      </c>
    </row>
    <row r="218" spans="1:247" x14ac:dyDescent="0.2">
      <c r="A218">
        <v>203</v>
      </c>
      <c r="B218">
        <v>1665065855</v>
      </c>
      <c r="C218">
        <v>806.40000009536743</v>
      </c>
      <c r="D218" t="s">
        <v>792</v>
      </c>
      <c r="E218" t="s">
        <v>793</v>
      </c>
      <c r="F218">
        <v>4</v>
      </c>
      <c r="G218">
        <v>1665065853</v>
      </c>
      <c r="H218">
        <f t="shared" si="102"/>
        <v>1.4858898434675102E-3</v>
      </c>
      <c r="I218">
        <f t="shared" si="103"/>
        <v>1.4858898434675103</v>
      </c>
      <c r="J218">
        <f t="shared" si="104"/>
        <v>27.824502992591096</v>
      </c>
      <c r="K218">
        <f t="shared" si="105"/>
        <v>1304.787142857143</v>
      </c>
      <c r="L218">
        <f t="shared" si="106"/>
        <v>638.70385860384135</v>
      </c>
      <c r="M218">
        <f t="shared" si="107"/>
        <v>64.607169083515203</v>
      </c>
      <c r="N218">
        <f t="shared" si="108"/>
        <v>131.98386454222862</v>
      </c>
      <c r="O218">
        <f t="shared" si="109"/>
        <v>7.1165927642145493E-2</v>
      </c>
      <c r="P218">
        <f t="shared" si="110"/>
        <v>2.7641325303613509</v>
      </c>
      <c r="Q218">
        <f t="shared" si="111"/>
        <v>7.0163483273754046E-2</v>
      </c>
      <c r="R218">
        <f t="shared" si="112"/>
        <v>4.3941066311808899E-2</v>
      </c>
      <c r="S218">
        <f t="shared" si="113"/>
        <v>194.41916753183119</v>
      </c>
      <c r="T218">
        <f t="shared" si="114"/>
        <v>35.345430994567394</v>
      </c>
      <c r="U218">
        <f t="shared" si="115"/>
        <v>34.498357142857152</v>
      </c>
      <c r="V218">
        <f t="shared" si="116"/>
        <v>5.4933449142926163</v>
      </c>
      <c r="W218">
        <f t="shared" si="117"/>
        <v>62.555646549432353</v>
      </c>
      <c r="X218">
        <f t="shared" si="118"/>
        <v>3.4458162521120008</v>
      </c>
      <c r="Y218">
        <f t="shared" si="119"/>
        <v>5.5084016266846003</v>
      </c>
      <c r="Z218">
        <f t="shared" si="120"/>
        <v>2.0475286621806155</v>
      </c>
      <c r="AA218">
        <f t="shared" si="121"/>
        <v>-65.527742096917208</v>
      </c>
      <c r="AB218">
        <f t="shared" si="122"/>
        <v>7.3402951420583387</v>
      </c>
      <c r="AC218">
        <f t="shared" si="123"/>
        <v>0.61730332852610847</v>
      </c>
      <c r="AD218">
        <f t="shared" si="124"/>
        <v>136.84902390549846</v>
      </c>
      <c r="AE218">
        <f t="shared" si="125"/>
        <v>37.957039769607384</v>
      </c>
      <c r="AF218">
        <f t="shared" si="126"/>
        <v>1.4038067828180492</v>
      </c>
      <c r="AG218">
        <f t="shared" si="127"/>
        <v>27.824502992591096</v>
      </c>
      <c r="AH218">
        <v>1386.6259826396149</v>
      </c>
      <c r="AI218">
        <v>1353.316363636364</v>
      </c>
      <c r="AJ218">
        <v>1.6738705045969899</v>
      </c>
      <c r="AK218">
        <v>66.416550813611067</v>
      </c>
      <c r="AL218">
        <f t="shared" si="128"/>
        <v>1.4858898434675103</v>
      </c>
      <c r="AM218">
        <v>32.793678093257952</v>
      </c>
      <c r="AN218">
        <v>34.080246060606058</v>
      </c>
      <c r="AO218">
        <v>7.9556754921304984E-3</v>
      </c>
      <c r="AP218">
        <v>79.004078207123655</v>
      </c>
      <c r="AQ218">
        <v>9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47002.200751609533</v>
      </c>
      <c r="AV218" t="s">
        <v>379</v>
      </c>
      <c r="AW218" t="s">
        <v>379</v>
      </c>
      <c r="AX218">
        <v>0</v>
      </c>
      <c r="AY218">
        <v>0</v>
      </c>
      <c r="AZ218">
        <v>261</v>
      </c>
      <c r="BA218">
        <v>1000</v>
      </c>
      <c r="BB218" t="s">
        <v>380</v>
      </c>
      <c r="BC218">
        <v>1176.155</v>
      </c>
      <c r="BD218">
        <v>1226.1110000000001</v>
      </c>
      <c r="BE218">
        <v>1216</v>
      </c>
      <c r="BF218">
        <v>1.4603136E-4</v>
      </c>
      <c r="BG218">
        <v>9.7405935999999986E-4</v>
      </c>
      <c r="BH218">
        <v>4.7597999359999997E-2</v>
      </c>
      <c r="BI218">
        <v>7.5799999999999999E-4</v>
      </c>
      <c r="BJ218">
        <f t="shared" si="132"/>
        <v>1199.957142857143</v>
      </c>
      <c r="BK218">
        <f t="shared" si="133"/>
        <v>1009.4697033843686</v>
      </c>
      <c r="BL218">
        <f t="shared" si="134"/>
        <v>0.84125479763450828</v>
      </c>
      <c r="BM218">
        <f t="shared" si="135"/>
        <v>0.16202175943460101</v>
      </c>
      <c r="BN218">
        <v>6</v>
      </c>
      <c r="BO218">
        <v>0.5</v>
      </c>
      <c r="BP218" t="s">
        <v>381</v>
      </c>
      <c r="BQ218">
        <v>2</v>
      </c>
      <c r="BR218" t="b">
        <v>1</v>
      </c>
      <c r="BS218">
        <v>1665065853</v>
      </c>
      <c r="BT218">
        <v>1304.787142857143</v>
      </c>
      <c r="BU218">
        <v>1341.512857142857</v>
      </c>
      <c r="BV218">
        <v>34.065199999999997</v>
      </c>
      <c r="BW218">
        <v>32.813600000000001</v>
      </c>
      <c r="BX218">
        <v>1305.575714285714</v>
      </c>
      <c r="BY218">
        <v>33.743171428571429</v>
      </c>
      <c r="BZ218">
        <v>650.04114285714275</v>
      </c>
      <c r="CA218">
        <v>101.0534285714286</v>
      </c>
      <c r="CB218">
        <v>0.10013142857142859</v>
      </c>
      <c r="CC218">
        <v>34.547614285714289</v>
      </c>
      <c r="CD218">
        <v>999.89999999999986</v>
      </c>
      <c r="CE218">
        <v>34.498357142857152</v>
      </c>
      <c r="CF218">
        <v>0</v>
      </c>
      <c r="CG218">
        <v>0</v>
      </c>
      <c r="CH218">
        <v>8990.8028571428567</v>
      </c>
      <c r="CI218">
        <v>0</v>
      </c>
      <c r="CJ218">
        <v>2195.304285714285</v>
      </c>
      <c r="CK218">
        <v>-36.721414285714282</v>
      </c>
      <c r="CL218">
        <v>1350.805714285714</v>
      </c>
      <c r="CM218">
        <v>1387.024285714286</v>
      </c>
      <c r="CN218">
        <v>1.2515957142857139</v>
      </c>
      <c r="CO218">
        <v>1341.512857142857</v>
      </c>
      <c r="CP218">
        <v>32.813600000000001</v>
      </c>
      <c r="CQ218">
        <v>3.4424114285714289</v>
      </c>
      <c r="CR218">
        <v>3.315931428571429</v>
      </c>
      <c r="CS218">
        <v>26.338342857142859</v>
      </c>
      <c r="CT218">
        <v>25.705628571428569</v>
      </c>
      <c r="CU218">
        <v>1199.957142857143</v>
      </c>
      <c r="CV218">
        <v>0.95799457142857147</v>
      </c>
      <c r="CW218">
        <v>4.2005171428571429E-2</v>
      </c>
      <c r="CX218">
        <v>0</v>
      </c>
      <c r="CY218">
        <v>1069.081428571428</v>
      </c>
      <c r="CZ218">
        <v>5.0001600000000002</v>
      </c>
      <c r="DA218">
        <v>16323</v>
      </c>
      <c r="DB218">
        <v>9514.8114285714291</v>
      </c>
      <c r="DC218">
        <v>47.561999999999998</v>
      </c>
      <c r="DD218">
        <v>50.053142857142859</v>
      </c>
      <c r="DE218">
        <v>48.678142857142859</v>
      </c>
      <c r="DF218">
        <v>48.794285714285721</v>
      </c>
      <c r="DG218">
        <v>49.366</v>
      </c>
      <c r="DH218">
        <v>1144.764285714286</v>
      </c>
      <c r="DI218">
        <v>50.19</v>
      </c>
      <c r="DJ218">
        <v>0</v>
      </c>
      <c r="DK218">
        <v>3092</v>
      </c>
      <c r="DL218">
        <v>0</v>
      </c>
      <c r="DM218">
        <v>1067.1448</v>
      </c>
      <c r="DN218">
        <v>23.933076869603241</v>
      </c>
      <c r="DO218">
        <v>271.34615328810361</v>
      </c>
      <c r="DP218">
        <v>16289.683999999999</v>
      </c>
      <c r="DQ218">
        <v>15</v>
      </c>
      <c r="DR218">
        <v>1665062474.5</v>
      </c>
      <c r="DS218" t="s">
        <v>382</v>
      </c>
      <c r="DT218">
        <v>1665062474.5</v>
      </c>
      <c r="DU218">
        <v>1665062474.5</v>
      </c>
      <c r="DV218">
        <v>8</v>
      </c>
      <c r="DW218">
        <v>-4.1000000000000002E-2</v>
      </c>
      <c r="DX218">
        <v>-0.11700000000000001</v>
      </c>
      <c r="DY218">
        <v>-0.78400000000000003</v>
      </c>
      <c r="DZ218">
        <v>0.32200000000000001</v>
      </c>
      <c r="EA218">
        <v>415</v>
      </c>
      <c r="EB218">
        <v>32</v>
      </c>
      <c r="EC218">
        <v>0.34</v>
      </c>
      <c r="ED218">
        <v>0.23</v>
      </c>
      <c r="EE218">
        <v>-36.415662500000003</v>
      </c>
      <c r="EF218">
        <v>-2.3716378986865911</v>
      </c>
      <c r="EG218">
        <v>0.23630729325128741</v>
      </c>
      <c r="EH218">
        <v>0</v>
      </c>
      <c r="EI218">
        <v>1065.5020588235291</v>
      </c>
      <c r="EJ218">
        <v>25.017417875038522</v>
      </c>
      <c r="EK218">
        <v>2.4737156850894482</v>
      </c>
      <c r="EL218">
        <v>0</v>
      </c>
      <c r="EM218">
        <v>1.2383735</v>
      </c>
      <c r="EN218">
        <v>0.23853028142588861</v>
      </c>
      <c r="EO218">
        <v>2.696066398941243E-2</v>
      </c>
      <c r="EP218">
        <v>0</v>
      </c>
      <c r="EQ218">
        <v>0</v>
      </c>
      <c r="ER218">
        <v>3</v>
      </c>
      <c r="ES218" t="s">
        <v>400</v>
      </c>
      <c r="ET218">
        <v>3.3693499999999998</v>
      </c>
      <c r="EU218">
        <v>2.8938700000000002</v>
      </c>
      <c r="EV218">
        <v>0.21454300000000001</v>
      </c>
      <c r="EW218">
        <v>0.22098599999999999</v>
      </c>
      <c r="EX218">
        <v>0.14091500000000001</v>
      </c>
      <c r="EY218">
        <v>0.139876</v>
      </c>
      <c r="EZ218">
        <v>27114.3</v>
      </c>
      <c r="FA218">
        <v>23422</v>
      </c>
      <c r="FB218">
        <v>30868.6</v>
      </c>
      <c r="FC218">
        <v>28036.400000000001</v>
      </c>
      <c r="FD218">
        <v>34954.5</v>
      </c>
      <c r="FE218">
        <v>34050</v>
      </c>
      <c r="FF218">
        <v>40254.5</v>
      </c>
      <c r="FG218">
        <v>39105</v>
      </c>
      <c r="FH218">
        <v>2.30755</v>
      </c>
      <c r="FI218">
        <v>2.1718199999999999</v>
      </c>
      <c r="FJ218">
        <v>0</v>
      </c>
      <c r="FK218">
        <v>6.4000500000000002E-2</v>
      </c>
      <c r="FL218">
        <v>999.9</v>
      </c>
      <c r="FM218">
        <v>33.4801</v>
      </c>
      <c r="FN218">
        <v>58.2</v>
      </c>
      <c r="FO218">
        <v>38.9</v>
      </c>
      <c r="FP218">
        <v>40.252899999999997</v>
      </c>
      <c r="FQ218">
        <v>50.8309</v>
      </c>
      <c r="FR218">
        <v>30.649000000000001</v>
      </c>
      <c r="FS218">
        <v>2</v>
      </c>
      <c r="FT218">
        <v>0.66212099999999996</v>
      </c>
      <c r="FU218">
        <v>1.50465</v>
      </c>
      <c r="FV218">
        <v>20.200099999999999</v>
      </c>
      <c r="FW218">
        <v>5.2150400000000001</v>
      </c>
      <c r="FX218">
        <v>11.974</v>
      </c>
      <c r="FY218">
        <v>4.9900500000000001</v>
      </c>
      <c r="FZ218">
        <v>3.2924500000000001</v>
      </c>
      <c r="GA218">
        <v>9999</v>
      </c>
      <c r="GB218">
        <v>9999</v>
      </c>
      <c r="GC218">
        <v>9999</v>
      </c>
      <c r="GD218">
        <v>999.9</v>
      </c>
      <c r="GE218">
        <v>4.9714099999999997</v>
      </c>
      <c r="GF218">
        <v>1.8742399999999999</v>
      </c>
      <c r="GG218">
        <v>1.8705700000000001</v>
      </c>
      <c r="GH218">
        <v>1.8702099999999999</v>
      </c>
      <c r="GI218">
        <v>1.8747100000000001</v>
      </c>
      <c r="GJ218">
        <v>1.8714900000000001</v>
      </c>
      <c r="GK218">
        <v>1.8669500000000001</v>
      </c>
      <c r="GL218">
        <v>1.8779300000000001</v>
      </c>
      <c r="GM218">
        <v>0</v>
      </c>
      <c r="GN218">
        <v>0</v>
      </c>
      <c r="GO218">
        <v>0</v>
      </c>
      <c r="GP218">
        <v>0</v>
      </c>
      <c r="GQ218" t="s">
        <v>384</v>
      </c>
      <c r="GR218" t="s">
        <v>385</v>
      </c>
      <c r="GS218" t="s">
        <v>386</v>
      </c>
      <c r="GT218" t="s">
        <v>386</v>
      </c>
      <c r="GU218" t="s">
        <v>386</v>
      </c>
      <c r="GV218" t="s">
        <v>386</v>
      </c>
      <c r="GW218">
        <v>0</v>
      </c>
      <c r="GX218">
        <v>100</v>
      </c>
      <c r="GY218">
        <v>100</v>
      </c>
      <c r="GZ218">
        <v>-0.78</v>
      </c>
      <c r="HA218">
        <v>0.3221</v>
      </c>
      <c r="HB218">
        <v>-0.78395000000000437</v>
      </c>
      <c r="HC218">
        <v>0</v>
      </c>
      <c r="HD218">
        <v>0</v>
      </c>
      <c r="HE218">
        <v>0</v>
      </c>
      <c r="HF218">
        <v>0.32204000000000832</v>
      </c>
      <c r="HG218">
        <v>0</v>
      </c>
      <c r="HH218">
        <v>0</v>
      </c>
      <c r="HI218">
        <v>0</v>
      </c>
      <c r="HJ218">
        <v>-1</v>
      </c>
      <c r="HK218">
        <v>-1</v>
      </c>
      <c r="HL218">
        <v>-1</v>
      </c>
      <c r="HM218">
        <v>-1</v>
      </c>
      <c r="HN218">
        <v>56.3</v>
      </c>
      <c r="HO218">
        <v>56.3</v>
      </c>
      <c r="HP218">
        <v>3.46191</v>
      </c>
      <c r="HQ218">
        <v>2.5317400000000001</v>
      </c>
      <c r="HR218">
        <v>2.1484399999999999</v>
      </c>
      <c r="HS218">
        <v>2.5805699999999998</v>
      </c>
      <c r="HT218">
        <v>2.5451700000000002</v>
      </c>
      <c r="HU218">
        <v>2.2546400000000002</v>
      </c>
      <c r="HV218">
        <v>43.073900000000002</v>
      </c>
      <c r="HW218">
        <v>13.834300000000001</v>
      </c>
      <c r="HX218">
        <v>18</v>
      </c>
      <c r="HY218">
        <v>695.04700000000003</v>
      </c>
      <c r="HZ218">
        <v>718.02300000000002</v>
      </c>
      <c r="IA218">
        <v>31.0045</v>
      </c>
      <c r="IB218">
        <v>35.796700000000001</v>
      </c>
      <c r="IC218">
        <v>30.001000000000001</v>
      </c>
      <c r="ID218">
        <v>35.590800000000002</v>
      </c>
      <c r="IE218">
        <v>35.56</v>
      </c>
      <c r="IF218">
        <v>69.335499999999996</v>
      </c>
      <c r="IG218">
        <v>23.3932</v>
      </c>
      <c r="IH218">
        <v>61.2851</v>
      </c>
      <c r="II218">
        <v>31</v>
      </c>
      <c r="IJ218">
        <v>1358.03</v>
      </c>
      <c r="IK218">
        <v>32.963200000000001</v>
      </c>
      <c r="IL218">
        <v>98.394999999999996</v>
      </c>
      <c r="IM218">
        <v>98.456699999999998</v>
      </c>
    </row>
    <row r="219" spans="1:247" x14ac:dyDescent="0.2">
      <c r="A219">
        <v>204</v>
      </c>
      <c r="B219">
        <v>1665065859</v>
      </c>
      <c r="C219">
        <v>810.40000009536743</v>
      </c>
      <c r="D219" t="s">
        <v>794</v>
      </c>
      <c r="E219" t="s">
        <v>795</v>
      </c>
      <c r="F219">
        <v>4</v>
      </c>
      <c r="G219">
        <v>1665065856.6875</v>
      </c>
      <c r="H219">
        <f t="shared" si="102"/>
        <v>1.4882441837187231E-3</v>
      </c>
      <c r="I219">
        <f t="shared" si="103"/>
        <v>1.488244183718723</v>
      </c>
      <c r="J219">
        <f t="shared" si="104"/>
        <v>27.679678219997751</v>
      </c>
      <c r="K219">
        <f t="shared" si="105"/>
        <v>1310.7950000000001</v>
      </c>
      <c r="L219">
        <f t="shared" si="106"/>
        <v>647.56775743286903</v>
      </c>
      <c r="M219">
        <f t="shared" si="107"/>
        <v>65.504568995281332</v>
      </c>
      <c r="N219">
        <f t="shared" si="108"/>
        <v>132.59316964228395</v>
      </c>
      <c r="O219">
        <f t="shared" si="109"/>
        <v>7.1150003642665591E-2</v>
      </c>
      <c r="P219">
        <f t="shared" si="110"/>
        <v>2.7678243865527659</v>
      </c>
      <c r="Q219">
        <f t="shared" si="111"/>
        <v>7.014932067354275E-2</v>
      </c>
      <c r="R219">
        <f t="shared" si="112"/>
        <v>4.3932060297913585E-2</v>
      </c>
      <c r="S219">
        <f t="shared" si="113"/>
        <v>194.42617206990403</v>
      </c>
      <c r="T219">
        <f t="shared" si="114"/>
        <v>35.362050475630568</v>
      </c>
      <c r="U219">
        <f t="shared" si="115"/>
        <v>34.525149999999996</v>
      </c>
      <c r="V219">
        <f t="shared" si="116"/>
        <v>5.5015303959879169</v>
      </c>
      <c r="W219">
        <f t="shared" si="117"/>
        <v>62.576495934614307</v>
      </c>
      <c r="X219">
        <f t="shared" si="118"/>
        <v>3.4504537663356611</v>
      </c>
      <c r="Y219">
        <f t="shared" si="119"/>
        <v>5.5139772766135922</v>
      </c>
      <c r="Z219">
        <f t="shared" si="120"/>
        <v>2.0510766296522558</v>
      </c>
      <c r="AA219">
        <f t="shared" si="121"/>
        <v>-65.631568501995687</v>
      </c>
      <c r="AB219">
        <f t="shared" si="122"/>
        <v>6.0694807232346317</v>
      </c>
      <c r="AC219">
        <f t="shared" si="123"/>
        <v>0.50986158553251848</v>
      </c>
      <c r="AD219">
        <f t="shared" si="124"/>
        <v>135.37394587667546</v>
      </c>
      <c r="AE219">
        <f t="shared" si="125"/>
        <v>38.217857928924474</v>
      </c>
      <c r="AF219">
        <f t="shared" si="126"/>
        <v>1.3865082457770517</v>
      </c>
      <c r="AG219">
        <f t="shared" si="127"/>
        <v>27.679678219997751</v>
      </c>
      <c r="AH219">
        <v>1393.7292702416671</v>
      </c>
      <c r="AI219">
        <v>1360.2499393939399</v>
      </c>
      <c r="AJ219">
        <v>1.750296879944488</v>
      </c>
      <c r="AK219">
        <v>66.416550813611067</v>
      </c>
      <c r="AL219">
        <f t="shared" si="128"/>
        <v>1.488244183718723</v>
      </c>
      <c r="AM219">
        <v>32.876452205410168</v>
      </c>
      <c r="AN219">
        <v>34.135419393939387</v>
      </c>
      <c r="AO219">
        <v>1.411220139504321E-2</v>
      </c>
      <c r="AP219">
        <v>79.004078207123655</v>
      </c>
      <c r="AQ219">
        <v>9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47100.418432379709</v>
      </c>
      <c r="AV219" t="s">
        <v>379</v>
      </c>
      <c r="AW219" t="s">
        <v>379</v>
      </c>
      <c r="AX219">
        <v>0</v>
      </c>
      <c r="AY219">
        <v>0</v>
      </c>
      <c r="AZ219">
        <v>261</v>
      </c>
      <c r="BA219">
        <v>1000</v>
      </c>
      <c r="BB219" t="s">
        <v>380</v>
      </c>
      <c r="BC219">
        <v>1176.155</v>
      </c>
      <c r="BD219">
        <v>1226.1110000000001</v>
      </c>
      <c r="BE219">
        <v>1216</v>
      </c>
      <c r="BF219">
        <v>1.4603136E-4</v>
      </c>
      <c r="BG219">
        <v>9.7405935999999986E-4</v>
      </c>
      <c r="BH219">
        <v>4.7597999359999997E-2</v>
      </c>
      <c r="BI219">
        <v>7.5799999999999999E-4</v>
      </c>
      <c r="BJ219">
        <f t="shared" si="132"/>
        <v>1199.99875</v>
      </c>
      <c r="BK219">
        <f t="shared" si="133"/>
        <v>1009.5048420051316</v>
      </c>
      <c r="BL219">
        <f t="shared" si="134"/>
        <v>0.84125491131147567</v>
      </c>
      <c r="BM219">
        <f t="shared" si="135"/>
        <v>0.16202197883114797</v>
      </c>
      <c r="BN219">
        <v>6</v>
      </c>
      <c r="BO219">
        <v>0.5</v>
      </c>
      <c r="BP219" t="s">
        <v>381</v>
      </c>
      <c r="BQ219">
        <v>2</v>
      </c>
      <c r="BR219" t="b">
        <v>1</v>
      </c>
      <c r="BS219">
        <v>1665065856.6875</v>
      </c>
      <c r="BT219">
        <v>1310.7950000000001</v>
      </c>
      <c r="BU219">
        <v>1347.7462499999999</v>
      </c>
      <c r="BV219">
        <v>34.110637500000003</v>
      </c>
      <c r="BW219">
        <v>32.874587499999997</v>
      </c>
      <c r="BX219">
        <v>1311.5775000000001</v>
      </c>
      <c r="BY219">
        <v>33.788612499999999</v>
      </c>
      <c r="BZ219">
        <v>650.07737499999996</v>
      </c>
      <c r="CA219">
        <v>101.054625</v>
      </c>
      <c r="CB219">
        <v>0.1001472125</v>
      </c>
      <c r="CC219">
        <v>34.565824999999997</v>
      </c>
      <c r="CD219">
        <v>999.9</v>
      </c>
      <c r="CE219">
        <v>34.525149999999996</v>
      </c>
      <c r="CF219">
        <v>0</v>
      </c>
      <c r="CG219">
        <v>0</v>
      </c>
      <c r="CH219">
        <v>9010.3137499999993</v>
      </c>
      <c r="CI219">
        <v>0</v>
      </c>
      <c r="CJ219">
        <v>2212.1774999999998</v>
      </c>
      <c r="CK219">
        <v>-36.9523625</v>
      </c>
      <c r="CL219">
        <v>1357.085</v>
      </c>
      <c r="CM219">
        <v>1393.5587499999999</v>
      </c>
      <c r="CN219">
        <v>1.2360387500000001</v>
      </c>
      <c r="CO219">
        <v>1347.7462499999999</v>
      </c>
      <c r="CP219">
        <v>32.874587499999997</v>
      </c>
      <c r="CQ219">
        <v>3.4470325000000002</v>
      </c>
      <c r="CR219">
        <v>3.3221275000000001</v>
      </c>
      <c r="CS219">
        <v>26.361075</v>
      </c>
      <c r="CT219">
        <v>25.737124999999999</v>
      </c>
      <c r="CU219">
        <v>1199.99875</v>
      </c>
      <c r="CV219">
        <v>0.95799437499999995</v>
      </c>
      <c r="CW219">
        <v>4.2005362499999997E-2</v>
      </c>
      <c r="CX219">
        <v>0</v>
      </c>
      <c r="CY219">
        <v>1070.6912500000001</v>
      </c>
      <c r="CZ219">
        <v>5.0001600000000002</v>
      </c>
      <c r="DA219">
        <v>16343.5625</v>
      </c>
      <c r="DB219">
        <v>9515.1612499999992</v>
      </c>
      <c r="DC219">
        <v>47.561999999999998</v>
      </c>
      <c r="DD219">
        <v>50.061999999999998</v>
      </c>
      <c r="DE219">
        <v>48.686999999999998</v>
      </c>
      <c r="DF219">
        <v>48.811999999999998</v>
      </c>
      <c r="DG219">
        <v>49.375</v>
      </c>
      <c r="DH219">
        <v>1144.7987499999999</v>
      </c>
      <c r="DI219">
        <v>50.196249999999999</v>
      </c>
      <c r="DJ219">
        <v>0</v>
      </c>
      <c r="DK219">
        <v>3096.2000000476842</v>
      </c>
      <c r="DL219">
        <v>0</v>
      </c>
      <c r="DM219">
        <v>1068.706923076923</v>
      </c>
      <c r="DN219">
        <v>23.296410264708189</v>
      </c>
      <c r="DO219">
        <v>379.67179514006102</v>
      </c>
      <c r="DP219">
        <v>16308.653846153849</v>
      </c>
      <c r="DQ219">
        <v>15</v>
      </c>
      <c r="DR219">
        <v>1665062474.5</v>
      </c>
      <c r="DS219" t="s">
        <v>382</v>
      </c>
      <c r="DT219">
        <v>1665062474.5</v>
      </c>
      <c r="DU219">
        <v>1665062474.5</v>
      </c>
      <c r="DV219">
        <v>8</v>
      </c>
      <c r="DW219">
        <v>-4.1000000000000002E-2</v>
      </c>
      <c r="DX219">
        <v>-0.11700000000000001</v>
      </c>
      <c r="DY219">
        <v>-0.78400000000000003</v>
      </c>
      <c r="DZ219">
        <v>0.32200000000000001</v>
      </c>
      <c r="EA219">
        <v>415</v>
      </c>
      <c r="EB219">
        <v>32</v>
      </c>
      <c r="EC219">
        <v>0.34</v>
      </c>
      <c r="ED219">
        <v>0.23</v>
      </c>
      <c r="EE219">
        <v>-36.587157500000004</v>
      </c>
      <c r="EF219">
        <v>-2.385218386491518</v>
      </c>
      <c r="EG219">
        <v>0.23599736427288731</v>
      </c>
      <c r="EH219">
        <v>0</v>
      </c>
      <c r="EI219">
        <v>1067.264117647059</v>
      </c>
      <c r="EJ219">
        <v>23.801375088604551</v>
      </c>
      <c r="EK219">
        <v>2.3518129648110642</v>
      </c>
      <c r="EL219">
        <v>0</v>
      </c>
      <c r="EM219">
        <v>1.2442169999999999</v>
      </c>
      <c r="EN219">
        <v>6.8778461538459651E-2</v>
      </c>
      <c r="EO219">
        <v>2.1132969644609811E-2</v>
      </c>
      <c r="EP219">
        <v>1</v>
      </c>
      <c r="EQ219">
        <v>1</v>
      </c>
      <c r="ER219">
        <v>3</v>
      </c>
      <c r="ES219" t="s">
        <v>391</v>
      </c>
      <c r="ET219">
        <v>3.3693900000000001</v>
      </c>
      <c r="EU219">
        <v>2.8937599999999999</v>
      </c>
      <c r="EV219">
        <v>0.215222</v>
      </c>
      <c r="EW219">
        <v>0.221668</v>
      </c>
      <c r="EX219">
        <v>0.141068</v>
      </c>
      <c r="EY219">
        <v>0.13991400000000001</v>
      </c>
      <c r="EZ219">
        <v>27090.400000000001</v>
      </c>
      <c r="FA219">
        <v>23401.3</v>
      </c>
      <c r="FB219">
        <v>30868.3</v>
      </c>
      <c r="FC219">
        <v>28036.400000000001</v>
      </c>
      <c r="FD219">
        <v>34947.599999999999</v>
      </c>
      <c r="FE219">
        <v>34049</v>
      </c>
      <c r="FF219">
        <v>40253.699999999997</v>
      </c>
      <c r="FG219">
        <v>39105.5</v>
      </c>
      <c r="FH219">
        <v>2.30783</v>
      </c>
      <c r="FI219">
        <v>2.1715800000000001</v>
      </c>
      <c r="FJ219">
        <v>0</v>
      </c>
      <c r="FK219">
        <v>6.2596100000000002E-2</v>
      </c>
      <c r="FL219">
        <v>999.9</v>
      </c>
      <c r="FM219">
        <v>33.520000000000003</v>
      </c>
      <c r="FN219">
        <v>58.1</v>
      </c>
      <c r="FO219">
        <v>38.9</v>
      </c>
      <c r="FP219">
        <v>40.184600000000003</v>
      </c>
      <c r="FQ219">
        <v>51.010899999999999</v>
      </c>
      <c r="FR219">
        <v>30.456700000000001</v>
      </c>
      <c r="FS219">
        <v>2</v>
      </c>
      <c r="FT219">
        <v>0.66291199999999995</v>
      </c>
      <c r="FU219">
        <v>1.5178199999999999</v>
      </c>
      <c r="FV219">
        <v>20.200199999999999</v>
      </c>
      <c r="FW219">
        <v>5.2141500000000001</v>
      </c>
      <c r="FX219">
        <v>11.974</v>
      </c>
      <c r="FY219">
        <v>4.9897999999999998</v>
      </c>
      <c r="FZ219">
        <v>3.2925499999999999</v>
      </c>
      <c r="GA219">
        <v>9999</v>
      </c>
      <c r="GB219">
        <v>9999</v>
      </c>
      <c r="GC219">
        <v>9999</v>
      </c>
      <c r="GD219">
        <v>999.9</v>
      </c>
      <c r="GE219">
        <v>4.9714</v>
      </c>
      <c r="GF219">
        <v>1.8742399999999999</v>
      </c>
      <c r="GG219">
        <v>1.8705700000000001</v>
      </c>
      <c r="GH219">
        <v>1.87019</v>
      </c>
      <c r="GI219">
        <v>1.8747</v>
      </c>
      <c r="GJ219">
        <v>1.8714900000000001</v>
      </c>
      <c r="GK219">
        <v>1.8669199999999999</v>
      </c>
      <c r="GL219">
        <v>1.8779300000000001</v>
      </c>
      <c r="GM219">
        <v>0</v>
      </c>
      <c r="GN219">
        <v>0</v>
      </c>
      <c r="GO219">
        <v>0</v>
      </c>
      <c r="GP219">
        <v>0</v>
      </c>
      <c r="GQ219" t="s">
        <v>384</v>
      </c>
      <c r="GR219" t="s">
        <v>385</v>
      </c>
      <c r="GS219" t="s">
        <v>386</v>
      </c>
      <c r="GT219" t="s">
        <v>386</v>
      </c>
      <c r="GU219" t="s">
        <v>386</v>
      </c>
      <c r="GV219" t="s">
        <v>386</v>
      </c>
      <c r="GW219">
        <v>0</v>
      </c>
      <c r="GX219">
        <v>100</v>
      </c>
      <c r="GY219">
        <v>100</v>
      </c>
      <c r="GZ219">
        <v>-0.79</v>
      </c>
      <c r="HA219">
        <v>0.3221</v>
      </c>
      <c r="HB219">
        <v>-0.78395000000000437</v>
      </c>
      <c r="HC219">
        <v>0</v>
      </c>
      <c r="HD219">
        <v>0</v>
      </c>
      <c r="HE219">
        <v>0</v>
      </c>
      <c r="HF219">
        <v>0.32204000000000832</v>
      </c>
      <c r="HG219">
        <v>0</v>
      </c>
      <c r="HH219">
        <v>0</v>
      </c>
      <c r="HI219">
        <v>0</v>
      </c>
      <c r="HJ219">
        <v>-1</v>
      </c>
      <c r="HK219">
        <v>-1</v>
      </c>
      <c r="HL219">
        <v>-1</v>
      </c>
      <c r="HM219">
        <v>-1</v>
      </c>
      <c r="HN219">
        <v>56.4</v>
      </c>
      <c r="HO219">
        <v>56.4</v>
      </c>
      <c r="HP219">
        <v>3.4753400000000001</v>
      </c>
      <c r="HQ219">
        <v>2.5293000000000001</v>
      </c>
      <c r="HR219">
        <v>2.1484399999999999</v>
      </c>
      <c r="HS219">
        <v>2.5805699999999998</v>
      </c>
      <c r="HT219">
        <v>2.5451700000000002</v>
      </c>
      <c r="HU219">
        <v>2.2900399999999999</v>
      </c>
      <c r="HV219">
        <v>43.073900000000002</v>
      </c>
      <c r="HW219">
        <v>13.851800000000001</v>
      </c>
      <c r="HX219">
        <v>18</v>
      </c>
      <c r="HY219">
        <v>695.34400000000005</v>
      </c>
      <c r="HZ219">
        <v>717.85400000000004</v>
      </c>
      <c r="IA219">
        <v>31.004100000000001</v>
      </c>
      <c r="IB219">
        <v>35.805799999999998</v>
      </c>
      <c r="IC219">
        <v>30.001000000000001</v>
      </c>
      <c r="ID219">
        <v>35.597299999999997</v>
      </c>
      <c r="IE219">
        <v>35.566499999999998</v>
      </c>
      <c r="IF219">
        <v>69.614999999999995</v>
      </c>
      <c r="IG219">
        <v>23.3932</v>
      </c>
      <c r="IH219">
        <v>61.2851</v>
      </c>
      <c r="II219">
        <v>31</v>
      </c>
      <c r="IJ219">
        <v>1364.75</v>
      </c>
      <c r="IK219">
        <v>32.954500000000003</v>
      </c>
      <c r="IL219">
        <v>98.3934</v>
      </c>
      <c r="IM219">
        <v>98.457599999999999</v>
      </c>
    </row>
    <row r="220" spans="1:247" x14ac:dyDescent="0.2">
      <c r="A220">
        <v>205</v>
      </c>
      <c r="B220">
        <v>1665065863</v>
      </c>
      <c r="C220">
        <v>814.40000009536743</v>
      </c>
      <c r="D220" t="s">
        <v>796</v>
      </c>
      <c r="E220" t="s">
        <v>797</v>
      </c>
      <c r="F220">
        <v>4</v>
      </c>
      <c r="G220">
        <v>1665065861</v>
      </c>
      <c r="H220">
        <f t="shared" si="102"/>
        <v>1.5159520710944557E-3</v>
      </c>
      <c r="I220">
        <f t="shared" si="103"/>
        <v>1.5159520710944556</v>
      </c>
      <c r="J220">
        <f t="shared" si="104"/>
        <v>28.006813267794275</v>
      </c>
      <c r="K220">
        <f t="shared" si="105"/>
        <v>1317.958571428572</v>
      </c>
      <c r="L220">
        <f t="shared" si="106"/>
        <v>658.05791309668609</v>
      </c>
      <c r="M220">
        <f t="shared" si="107"/>
        <v>66.564781938657873</v>
      </c>
      <c r="N220">
        <f t="shared" si="108"/>
        <v>133.31596378575597</v>
      </c>
      <c r="O220">
        <f t="shared" si="109"/>
        <v>7.2428466685328305E-2</v>
      </c>
      <c r="P220">
        <f t="shared" si="110"/>
        <v>2.7621817817183536</v>
      </c>
      <c r="Q220">
        <f t="shared" si="111"/>
        <v>7.1389696488027704E-2</v>
      </c>
      <c r="R220">
        <f t="shared" si="112"/>
        <v>4.4710648544423581E-2</v>
      </c>
      <c r="S220">
        <f t="shared" si="113"/>
        <v>194.42040062552701</v>
      </c>
      <c r="T220">
        <f t="shared" si="114"/>
        <v>35.378451043214582</v>
      </c>
      <c r="U220">
        <f t="shared" si="115"/>
        <v>34.548099999999998</v>
      </c>
      <c r="V220">
        <f t="shared" si="116"/>
        <v>5.5085502761966127</v>
      </c>
      <c r="W220">
        <f t="shared" si="117"/>
        <v>62.594163963465462</v>
      </c>
      <c r="X220">
        <f t="shared" si="118"/>
        <v>3.4557477066997748</v>
      </c>
      <c r="Y220">
        <f t="shared" si="119"/>
        <v>5.5208784459790889</v>
      </c>
      <c r="Z220">
        <f t="shared" si="120"/>
        <v>2.0528025694968379</v>
      </c>
      <c r="AA220">
        <f t="shared" si="121"/>
        <v>-66.853486335265501</v>
      </c>
      <c r="AB220">
        <f t="shared" si="122"/>
        <v>5.9927547779506689</v>
      </c>
      <c r="AC220">
        <f t="shared" si="123"/>
        <v>0.50455654461485777</v>
      </c>
      <c r="AD220">
        <f t="shared" si="124"/>
        <v>134.06422561282704</v>
      </c>
      <c r="AE220">
        <f t="shared" si="125"/>
        <v>38.263960229708594</v>
      </c>
      <c r="AF220">
        <f t="shared" si="126"/>
        <v>1.4383948598029703</v>
      </c>
      <c r="AG220">
        <f t="shared" si="127"/>
        <v>28.006813267794275</v>
      </c>
      <c r="AH220">
        <v>1400.707170696696</v>
      </c>
      <c r="AI220">
        <v>1367.1224242424239</v>
      </c>
      <c r="AJ220">
        <v>1.698278180457397</v>
      </c>
      <c r="AK220">
        <v>66.416550813611067</v>
      </c>
      <c r="AL220">
        <f t="shared" si="128"/>
        <v>1.5159520710944556</v>
      </c>
      <c r="AM220">
        <v>32.880724905808783</v>
      </c>
      <c r="AN220">
        <v>34.176940606060597</v>
      </c>
      <c r="AO220">
        <v>1.151566792237344E-2</v>
      </c>
      <c r="AP220">
        <v>79.004078207123655</v>
      </c>
      <c r="AQ220">
        <v>9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46942.645674685788</v>
      </c>
      <c r="AV220" t="s">
        <v>379</v>
      </c>
      <c r="AW220" t="s">
        <v>379</v>
      </c>
      <c r="AX220">
        <v>0</v>
      </c>
      <c r="AY220">
        <v>0</v>
      </c>
      <c r="AZ220">
        <v>261</v>
      </c>
      <c r="BA220">
        <v>1000</v>
      </c>
      <c r="BB220" t="s">
        <v>380</v>
      </c>
      <c r="BC220">
        <v>1176.155</v>
      </c>
      <c r="BD220">
        <v>1226.1110000000001</v>
      </c>
      <c r="BE220">
        <v>1216</v>
      </c>
      <c r="BF220">
        <v>1.4603136E-4</v>
      </c>
      <c r="BG220">
        <v>9.7405935999999986E-4</v>
      </c>
      <c r="BH220">
        <v>4.7597999359999997E-2</v>
      </c>
      <c r="BI220">
        <v>7.5799999999999999E-4</v>
      </c>
      <c r="BJ220">
        <f t="shared" si="132"/>
        <v>1199.964285714286</v>
      </c>
      <c r="BK220">
        <f t="shared" si="133"/>
        <v>1009.4757516194442</v>
      </c>
      <c r="BL220">
        <f t="shared" si="134"/>
        <v>0.84125483036234505</v>
      </c>
      <c r="BM220">
        <f t="shared" si="135"/>
        <v>0.16202182259932602</v>
      </c>
      <c r="BN220">
        <v>6</v>
      </c>
      <c r="BO220">
        <v>0.5</v>
      </c>
      <c r="BP220" t="s">
        <v>381</v>
      </c>
      <c r="BQ220">
        <v>2</v>
      </c>
      <c r="BR220" t="b">
        <v>1</v>
      </c>
      <c r="BS220">
        <v>1665065861</v>
      </c>
      <c r="BT220">
        <v>1317.958571428572</v>
      </c>
      <c r="BU220">
        <v>1355.028571428571</v>
      </c>
      <c r="BV220">
        <v>34.163442857142847</v>
      </c>
      <c r="BW220">
        <v>32.881071428571417</v>
      </c>
      <c r="BX220">
        <v>1318.74</v>
      </c>
      <c r="BY220">
        <v>33.8414</v>
      </c>
      <c r="BZ220">
        <v>650.00871428571429</v>
      </c>
      <c r="CA220">
        <v>101.0534285714286</v>
      </c>
      <c r="CB220">
        <v>9.9951114285714279E-2</v>
      </c>
      <c r="CC220">
        <v>34.588342857142862</v>
      </c>
      <c r="CD220">
        <v>999.89999999999986</v>
      </c>
      <c r="CE220">
        <v>34.548099999999998</v>
      </c>
      <c r="CF220">
        <v>0</v>
      </c>
      <c r="CG220">
        <v>0</v>
      </c>
      <c r="CH220">
        <v>8980.4471428571433</v>
      </c>
      <c r="CI220">
        <v>0</v>
      </c>
      <c r="CJ220">
        <v>2214.2685714285722</v>
      </c>
      <c r="CK220">
        <v>-37.072014285714282</v>
      </c>
      <c r="CL220">
        <v>1364.575714285714</v>
      </c>
      <c r="CM220">
        <v>1401.0985714285709</v>
      </c>
      <c r="CN220">
        <v>1.2823599999999999</v>
      </c>
      <c r="CO220">
        <v>1355.028571428571</v>
      </c>
      <c r="CP220">
        <v>32.881071428571417</v>
      </c>
      <c r="CQ220">
        <v>3.4523299999999999</v>
      </c>
      <c r="CR220">
        <v>3.322742857142857</v>
      </c>
      <c r="CS220">
        <v>26.387128571428569</v>
      </c>
      <c r="CT220">
        <v>25.740257142857139</v>
      </c>
      <c r="CU220">
        <v>1199.964285714286</v>
      </c>
      <c r="CV220">
        <v>0.95799457142857147</v>
      </c>
      <c r="CW220">
        <v>4.2005171428571429E-2</v>
      </c>
      <c r="CX220">
        <v>0</v>
      </c>
      <c r="CY220">
        <v>1072.3828571428569</v>
      </c>
      <c r="CZ220">
        <v>5.0001600000000002</v>
      </c>
      <c r="DA220">
        <v>16364.5</v>
      </c>
      <c r="DB220">
        <v>9514.8971428571422</v>
      </c>
      <c r="DC220">
        <v>47.561999999999998</v>
      </c>
      <c r="DD220">
        <v>50.080000000000013</v>
      </c>
      <c r="DE220">
        <v>48.713999999999999</v>
      </c>
      <c r="DF220">
        <v>48.847999999999999</v>
      </c>
      <c r="DG220">
        <v>49.375</v>
      </c>
      <c r="DH220">
        <v>1144.765714285714</v>
      </c>
      <c r="DI220">
        <v>50.191428571428567</v>
      </c>
      <c r="DJ220">
        <v>0</v>
      </c>
      <c r="DK220">
        <v>3100.400000095367</v>
      </c>
      <c r="DL220">
        <v>0</v>
      </c>
      <c r="DM220">
        <v>1070.4712</v>
      </c>
      <c r="DN220">
        <v>23.525384571111299</v>
      </c>
      <c r="DO220">
        <v>372.47692275395138</v>
      </c>
      <c r="DP220">
        <v>16335.132</v>
      </c>
      <c r="DQ220">
        <v>15</v>
      </c>
      <c r="DR220">
        <v>1665062474.5</v>
      </c>
      <c r="DS220" t="s">
        <v>382</v>
      </c>
      <c r="DT220">
        <v>1665062474.5</v>
      </c>
      <c r="DU220">
        <v>1665062474.5</v>
      </c>
      <c r="DV220">
        <v>8</v>
      </c>
      <c r="DW220">
        <v>-4.1000000000000002E-2</v>
      </c>
      <c r="DX220">
        <v>-0.11700000000000001</v>
      </c>
      <c r="DY220">
        <v>-0.78400000000000003</v>
      </c>
      <c r="DZ220">
        <v>0.32200000000000001</v>
      </c>
      <c r="EA220">
        <v>415</v>
      </c>
      <c r="EB220">
        <v>32</v>
      </c>
      <c r="EC220">
        <v>0.34</v>
      </c>
      <c r="ED220">
        <v>0.23</v>
      </c>
      <c r="EE220">
        <v>-36.745537499999998</v>
      </c>
      <c r="EF220">
        <v>-2.2480919324577422</v>
      </c>
      <c r="EG220">
        <v>0.22221879160806821</v>
      </c>
      <c r="EH220">
        <v>0</v>
      </c>
      <c r="EI220">
        <v>1068.924705882353</v>
      </c>
      <c r="EJ220">
        <v>23.883269674501719</v>
      </c>
      <c r="EK220">
        <v>2.3598494908313881</v>
      </c>
      <c r="EL220">
        <v>0</v>
      </c>
      <c r="EM220">
        <v>1.2542614999999999</v>
      </c>
      <c r="EN220">
        <v>7.5722026266412029E-2</v>
      </c>
      <c r="EO220">
        <v>2.193408677720593E-2</v>
      </c>
      <c r="EP220">
        <v>1</v>
      </c>
      <c r="EQ220">
        <v>1</v>
      </c>
      <c r="ER220">
        <v>3</v>
      </c>
      <c r="ES220" t="s">
        <v>391</v>
      </c>
      <c r="ET220">
        <v>3.3691800000000001</v>
      </c>
      <c r="EU220">
        <v>2.8935200000000001</v>
      </c>
      <c r="EV220">
        <v>0.21588599999999999</v>
      </c>
      <c r="EW220">
        <v>0.22234699999999999</v>
      </c>
      <c r="EX220">
        <v>0.141178</v>
      </c>
      <c r="EY220">
        <v>0.13991799999999999</v>
      </c>
      <c r="EZ220">
        <v>27066.3</v>
      </c>
      <c r="FA220">
        <v>23380.5</v>
      </c>
      <c r="FB220">
        <v>30867.1</v>
      </c>
      <c r="FC220">
        <v>28036.1</v>
      </c>
      <c r="FD220">
        <v>34942</v>
      </c>
      <c r="FE220">
        <v>34047.800000000003</v>
      </c>
      <c r="FF220">
        <v>40252.300000000003</v>
      </c>
      <c r="FG220">
        <v>39104.400000000001</v>
      </c>
      <c r="FH220">
        <v>2.3075299999999999</v>
      </c>
      <c r="FI220">
        <v>2.1715499999999999</v>
      </c>
      <c r="FJ220">
        <v>0</v>
      </c>
      <c r="FK220">
        <v>6.2111800000000002E-2</v>
      </c>
      <c r="FL220">
        <v>999.9</v>
      </c>
      <c r="FM220">
        <v>33.560200000000002</v>
      </c>
      <c r="FN220">
        <v>58.1</v>
      </c>
      <c r="FO220">
        <v>38.9</v>
      </c>
      <c r="FP220">
        <v>40.179699999999997</v>
      </c>
      <c r="FQ220">
        <v>50.590899999999998</v>
      </c>
      <c r="FR220">
        <v>30.629000000000001</v>
      </c>
      <c r="FS220">
        <v>2</v>
      </c>
      <c r="FT220">
        <v>0.66387499999999999</v>
      </c>
      <c r="FU220">
        <v>1.53146</v>
      </c>
      <c r="FV220">
        <v>20.1999</v>
      </c>
      <c r="FW220">
        <v>5.2145900000000003</v>
      </c>
      <c r="FX220">
        <v>11.974</v>
      </c>
      <c r="FY220">
        <v>4.9903500000000003</v>
      </c>
      <c r="FZ220">
        <v>3.2926500000000001</v>
      </c>
      <c r="GA220">
        <v>9999</v>
      </c>
      <c r="GB220">
        <v>9999</v>
      </c>
      <c r="GC220">
        <v>9999</v>
      </c>
      <c r="GD220">
        <v>999.9</v>
      </c>
      <c r="GE220">
        <v>4.9714200000000002</v>
      </c>
      <c r="GF220">
        <v>1.8742399999999999</v>
      </c>
      <c r="GG220">
        <v>1.87056</v>
      </c>
      <c r="GH220">
        <v>1.8702000000000001</v>
      </c>
      <c r="GI220">
        <v>1.87473</v>
      </c>
      <c r="GJ220">
        <v>1.8714900000000001</v>
      </c>
      <c r="GK220">
        <v>1.8669500000000001</v>
      </c>
      <c r="GL220">
        <v>1.8779399999999999</v>
      </c>
      <c r="GM220">
        <v>0</v>
      </c>
      <c r="GN220">
        <v>0</v>
      </c>
      <c r="GO220">
        <v>0</v>
      </c>
      <c r="GP220">
        <v>0</v>
      </c>
      <c r="GQ220" t="s">
        <v>384</v>
      </c>
      <c r="GR220" t="s">
        <v>385</v>
      </c>
      <c r="GS220" t="s">
        <v>386</v>
      </c>
      <c r="GT220" t="s">
        <v>386</v>
      </c>
      <c r="GU220" t="s">
        <v>386</v>
      </c>
      <c r="GV220" t="s">
        <v>386</v>
      </c>
      <c r="GW220">
        <v>0</v>
      </c>
      <c r="GX220">
        <v>100</v>
      </c>
      <c r="GY220">
        <v>100</v>
      </c>
      <c r="GZ220">
        <v>-0.79</v>
      </c>
      <c r="HA220">
        <v>0.32200000000000001</v>
      </c>
      <c r="HB220">
        <v>-0.78395000000000437</v>
      </c>
      <c r="HC220">
        <v>0</v>
      </c>
      <c r="HD220">
        <v>0</v>
      </c>
      <c r="HE220">
        <v>0</v>
      </c>
      <c r="HF220">
        <v>0.32204000000000832</v>
      </c>
      <c r="HG220">
        <v>0</v>
      </c>
      <c r="HH220">
        <v>0</v>
      </c>
      <c r="HI220">
        <v>0</v>
      </c>
      <c r="HJ220">
        <v>-1</v>
      </c>
      <c r="HK220">
        <v>-1</v>
      </c>
      <c r="HL220">
        <v>-1</v>
      </c>
      <c r="HM220">
        <v>-1</v>
      </c>
      <c r="HN220">
        <v>56.5</v>
      </c>
      <c r="HO220">
        <v>56.5</v>
      </c>
      <c r="HP220">
        <v>3.4899900000000001</v>
      </c>
      <c r="HQ220">
        <v>2.5293000000000001</v>
      </c>
      <c r="HR220">
        <v>2.1484399999999999</v>
      </c>
      <c r="HS220">
        <v>2.5805699999999998</v>
      </c>
      <c r="HT220">
        <v>2.5451700000000002</v>
      </c>
      <c r="HU220">
        <v>2.34375</v>
      </c>
      <c r="HV220">
        <v>43.100900000000003</v>
      </c>
      <c r="HW220">
        <v>13.851800000000001</v>
      </c>
      <c r="HX220">
        <v>18</v>
      </c>
      <c r="HY220">
        <v>695.17100000000005</v>
      </c>
      <c r="HZ220">
        <v>717.90700000000004</v>
      </c>
      <c r="IA220">
        <v>31.003900000000002</v>
      </c>
      <c r="IB220">
        <v>35.8157</v>
      </c>
      <c r="IC220">
        <v>30.001100000000001</v>
      </c>
      <c r="ID220">
        <v>35.603900000000003</v>
      </c>
      <c r="IE220">
        <v>35.573</v>
      </c>
      <c r="IF220">
        <v>69.888800000000003</v>
      </c>
      <c r="IG220">
        <v>23.3932</v>
      </c>
      <c r="IH220">
        <v>61.2851</v>
      </c>
      <c r="II220">
        <v>31</v>
      </c>
      <c r="IJ220">
        <v>1371.43</v>
      </c>
      <c r="IK220">
        <v>32.938699999999997</v>
      </c>
      <c r="IL220">
        <v>98.389899999999997</v>
      </c>
      <c r="IM220">
        <v>98.455299999999994</v>
      </c>
    </row>
    <row r="221" spans="1:247" x14ac:dyDescent="0.2">
      <c r="A221">
        <v>206</v>
      </c>
      <c r="B221">
        <v>1665065867</v>
      </c>
      <c r="C221">
        <v>818.40000009536743</v>
      </c>
      <c r="D221" t="s">
        <v>798</v>
      </c>
      <c r="E221" t="s">
        <v>799</v>
      </c>
      <c r="F221">
        <v>4</v>
      </c>
      <c r="G221">
        <v>1665065864.6875</v>
      </c>
      <c r="H221">
        <f t="shared" si="102"/>
        <v>1.5186246697976363E-3</v>
      </c>
      <c r="I221">
        <f t="shared" si="103"/>
        <v>1.5186246697976362</v>
      </c>
      <c r="J221">
        <f t="shared" si="104"/>
        <v>28.076180267659403</v>
      </c>
      <c r="K221">
        <f t="shared" si="105"/>
        <v>1323.9737500000001</v>
      </c>
      <c r="L221">
        <f t="shared" si="106"/>
        <v>662.38899969522424</v>
      </c>
      <c r="M221">
        <f t="shared" si="107"/>
        <v>67.002726665880175</v>
      </c>
      <c r="N221">
        <f t="shared" si="108"/>
        <v>133.92410098124699</v>
      </c>
      <c r="O221">
        <f t="shared" si="109"/>
        <v>7.2439245592659962E-2</v>
      </c>
      <c r="P221">
        <f t="shared" si="110"/>
        <v>2.7638437201402124</v>
      </c>
      <c r="Q221">
        <f t="shared" si="111"/>
        <v>7.1400783734309831E-2</v>
      </c>
      <c r="R221">
        <f t="shared" si="112"/>
        <v>4.4717551290983787E-2</v>
      </c>
      <c r="S221">
        <f t="shared" si="113"/>
        <v>194.41896638985043</v>
      </c>
      <c r="T221">
        <f t="shared" si="114"/>
        <v>35.391123216347573</v>
      </c>
      <c r="U221">
        <f t="shared" si="115"/>
        <v>34.568012499999988</v>
      </c>
      <c r="V221">
        <f t="shared" si="116"/>
        <v>5.5146473625194101</v>
      </c>
      <c r="W221">
        <f t="shared" si="117"/>
        <v>62.598462487098224</v>
      </c>
      <c r="X221">
        <f t="shared" si="118"/>
        <v>3.4586458360435546</v>
      </c>
      <c r="Y221">
        <f t="shared" si="119"/>
        <v>5.5251290505040664</v>
      </c>
      <c r="Z221">
        <f t="shared" si="120"/>
        <v>2.0560015264758555</v>
      </c>
      <c r="AA221">
        <f t="shared" si="121"/>
        <v>-66.971347938075766</v>
      </c>
      <c r="AB221">
        <f t="shared" si="122"/>
        <v>5.0940859640141634</v>
      </c>
      <c r="AC221">
        <f t="shared" si="123"/>
        <v>0.42870633729708796</v>
      </c>
      <c r="AD221">
        <f t="shared" si="124"/>
        <v>132.9704107530859</v>
      </c>
      <c r="AE221">
        <f t="shared" si="125"/>
        <v>38.45385320240063</v>
      </c>
      <c r="AF221">
        <f t="shared" si="126"/>
        <v>1.4686974704742068</v>
      </c>
      <c r="AG221">
        <f t="shared" si="127"/>
        <v>28.076180267659403</v>
      </c>
      <c r="AH221">
        <v>1407.696806881891</v>
      </c>
      <c r="AI221">
        <v>1373.9550303030301</v>
      </c>
      <c r="AJ221">
        <v>1.7209217004754089</v>
      </c>
      <c r="AK221">
        <v>66.416550813611067</v>
      </c>
      <c r="AL221">
        <f t="shared" si="128"/>
        <v>1.5186246697976362</v>
      </c>
      <c r="AM221">
        <v>32.882729553667239</v>
      </c>
      <c r="AN221">
        <v>34.204099393939387</v>
      </c>
      <c r="AO221">
        <v>6.762296979869362E-3</v>
      </c>
      <c r="AP221">
        <v>79.004078207123655</v>
      </c>
      <c r="AQ221">
        <v>9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46985.961218945398</v>
      </c>
      <c r="AV221" t="s">
        <v>379</v>
      </c>
      <c r="AW221" t="s">
        <v>379</v>
      </c>
      <c r="AX221">
        <v>0</v>
      </c>
      <c r="AY221">
        <v>0</v>
      </c>
      <c r="AZ221">
        <v>261</v>
      </c>
      <c r="BA221">
        <v>1000</v>
      </c>
      <c r="BB221" t="s">
        <v>380</v>
      </c>
      <c r="BC221">
        <v>1176.155</v>
      </c>
      <c r="BD221">
        <v>1226.1110000000001</v>
      </c>
      <c r="BE221">
        <v>1216</v>
      </c>
      <c r="BF221">
        <v>1.4603136E-4</v>
      </c>
      <c r="BG221">
        <v>9.7405935999999986E-4</v>
      </c>
      <c r="BH221">
        <v>4.7597999359999997E-2</v>
      </c>
      <c r="BI221">
        <v>7.5799999999999999E-4</v>
      </c>
      <c r="BJ221">
        <f t="shared" si="132"/>
        <v>1199.9549999999999</v>
      </c>
      <c r="BK221">
        <f t="shared" si="133"/>
        <v>1009.467976367798</v>
      </c>
      <c r="BL221">
        <f t="shared" si="134"/>
        <v>0.84125486069710786</v>
      </c>
      <c r="BM221">
        <f t="shared" si="135"/>
        <v>0.16202188114541832</v>
      </c>
      <c r="BN221">
        <v>6</v>
      </c>
      <c r="BO221">
        <v>0.5</v>
      </c>
      <c r="BP221" t="s">
        <v>381</v>
      </c>
      <c r="BQ221">
        <v>2</v>
      </c>
      <c r="BR221" t="b">
        <v>1</v>
      </c>
      <c r="BS221">
        <v>1665065864.6875</v>
      </c>
      <c r="BT221">
        <v>1323.9737500000001</v>
      </c>
      <c r="BU221">
        <v>1361.2637500000001</v>
      </c>
      <c r="BV221">
        <v>34.192175000000013</v>
      </c>
      <c r="BW221">
        <v>32.882837499999987</v>
      </c>
      <c r="BX221">
        <v>1324.7537500000001</v>
      </c>
      <c r="BY221">
        <v>33.870125000000002</v>
      </c>
      <c r="BZ221">
        <v>650.01400000000001</v>
      </c>
      <c r="CA221">
        <v>101.05312499999999</v>
      </c>
      <c r="CB221">
        <v>0.1000141625</v>
      </c>
      <c r="CC221">
        <v>34.602200000000003</v>
      </c>
      <c r="CD221">
        <v>999.9</v>
      </c>
      <c r="CE221">
        <v>34.568012499999988</v>
      </c>
      <c r="CF221">
        <v>0</v>
      </c>
      <c r="CG221">
        <v>0</v>
      </c>
      <c r="CH221">
        <v>8989.2962499999994</v>
      </c>
      <c r="CI221">
        <v>0</v>
      </c>
      <c r="CJ221">
        <v>2214.2224999999999</v>
      </c>
      <c r="CK221">
        <v>-37.292099999999998</v>
      </c>
      <c r="CL221">
        <v>1370.8425</v>
      </c>
      <c r="CM221">
        <v>1407.5474999999999</v>
      </c>
      <c r="CN221">
        <v>1.3093399999999999</v>
      </c>
      <c r="CO221">
        <v>1361.2637500000001</v>
      </c>
      <c r="CP221">
        <v>32.882837499999987</v>
      </c>
      <c r="CQ221">
        <v>3.4552299999999998</v>
      </c>
      <c r="CR221">
        <v>3.3229150000000001</v>
      </c>
      <c r="CS221">
        <v>26.401362500000001</v>
      </c>
      <c r="CT221">
        <v>25.741125</v>
      </c>
      <c r="CU221">
        <v>1199.9549999999999</v>
      </c>
      <c r="CV221">
        <v>0.95799437499999995</v>
      </c>
      <c r="CW221">
        <v>4.2005362499999997E-2</v>
      </c>
      <c r="CX221">
        <v>0</v>
      </c>
      <c r="CY221">
        <v>1073.9825000000001</v>
      </c>
      <c r="CZ221">
        <v>5.0001600000000002</v>
      </c>
      <c r="DA221">
        <v>16368.1875</v>
      </c>
      <c r="DB221">
        <v>9514.807499999999</v>
      </c>
      <c r="DC221">
        <v>47.593499999999999</v>
      </c>
      <c r="DD221">
        <v>50.117125000000001</v>
      </c>
      <c r="DE221">
        <v>48.757499999999993</v>
      </c>
      <c r="DF221">
        <v>48.875</v>
      </c>
      <c r="DG221">
        <v>49.413749999999993</v>
      </c>
      <c r="DH221">
        <v>1144.76125</v>
      </c>
      <c r="DI221">
        <v>50.192500000000003</v>
      </c>
      <c r="DJ221">
        <v>0</v>
      </c>
      <c r="DK221">
        <v>3104</v>
      </c>
      <c r="DL221">
        <v>0</v>
      </c>
      <c r="DM221">
        <v>1071.9104</v>
      </c>
      <c r="DN221">
        <v>24.796923028142981</v>
      </c>
      <c r="DO221">
        <v>218.94615374480961</v>
      </c>
      <c r="DP221">
        <v>16353.3</v>
      </c>
      <c r="DQ221">
        <v>15</v>
      </c>
      <c r="DR221">
        <v>1665062474.5</v>
      </c>
      <c r="DS221" t="s">
        <v>382</v>
      </c>
      <c r="DT221">
        <v>1665062474.5</v>
      </c>
      <c r="DU221">
        <v>1665062474.5</v>
      </c>
      <c r="DV221">
        <v>8</v>
      </c>
      <c r="DW221">
        <v>-4.1000000000000002E-2</v>
      </c>
      <c r="DX221">
        <v>-0.11700000000000001</v>
      </c>
      <c r="DY221">
        <v>-0.78400000000000003</v>
      </c>
      <c r="DZ221">
        <v>0.32200000000000001</v>
      </c>
      <c r="EA221">
        <v>415</v>
      </c>
      <c r="EB221">
        <v>32</v>
      </c>
      <c r="EC221">
        <v>0.34</v>
      </c>
      <c r="ED221">
        <v>0.23</v>
      </c>
      <c r="EE221">
        <v>-36.906829999999999</v>
      </c>
      <c r="EF221">
        <v>-2.520468292682815</v>
      </c>
      <c r="EG221">
        <v>0.2474564246488663</v>
      </c>
      <c r="EH221">
        <v>0</v>
      </c>
      <c r="EI221">
        <v>1070.37294117647</v>
      </c>
      <c r="EJ221">
        <v>23.976470580085198</v>
      </c>
      <c r="EK221">
        <v>2.364836183123546</v>
      </c>
      <c r="EL221">
        <v>0</v>
      </c>
      <c r="EM221">
        <v>1.2689569999999999</v>
      </c>
      <c r="EN221">
        <v>0.13440045028142619</v>
      </c>
      <c r="EO221">
        <v>2.6797735184153161E-2</v>
      </c>
      <c r="EP221">
        <v>0</v>
      </c>
      <c r="EQ221">
        <v>0</v>
      </c>
      <c r="ER221">
        <v>3</v>
      </c>
      <c r="ES221" t="s">
        <v>400</v>
      </c>
      <c r="ET221">
        <v>3.3692299999999999</v>
      </c>
      <c r="EU221">
        <v>2.8936899999999999</v>
      </c>
      <c r="EV221">
        <v>0.216554</v>
      </c>
      <c r="EW221">
        <v>0.22303200000000001</v>
      </c>
      <c r="EX221">
        <v>0.14124999999999999</v>
      </c>
      <c r="EY221">
        <v>0.13991899999999999</v>
      </c>
      <c r="EZ221">
        <v>27042.400000000001</v>
      </c>
      <c r="FA221">
        <v>23359.3</v>
      </c>
      <c r="FB221">
        <v>30866.400000000001</v>
      </c>
      <c r="FC221">
        <v>28035.5</v>
      </c>
      <c r="FD221">
        <v>34938.199999999997</v>
      </c>
      <c r="FE221">
        <v>34047.4</v>
      </c>
      <c r="FF221">
        <v>40251.199999999997</v>
      </c>
      <c r="FG221">
        <v>39103.9</v>
      </c>
      <c r="FH221">
        <v>2.3077000000000001</v>
      </c>
      <c r="FI221">
        <v>2.1712699999999998</v>
      </c>
      <c r="FJ221">
        <v>0</v>
      </c>
      <c r="FK221">
        <v>6.03758E-2</v>
      </c>
      <c r="FL221">
        <v>999.9</v>
      </c>
      <c r="FM221">
        <v>33.599499999999999</v>
      </c>
      <c r="FN221">
        <v>58.1</v>
      </c>
      <c r="FO221">
        <v>38.9</v>
      </c>
      <c r="FP221">
        <v>40.185099999999998</v>
      </c>
      <c r="FQ221">
        <v>50.530900000000003</v>
      </c>
      <c r="FR221">
        <v>30.464700000000001</v>
      </c>
      <c r="FS221">
        <v>2</v>
      </c>
      <c r="FT221">
        <v>0.66456000000000004</v>
      </c>
      <c r="FU221">
        <v>1.54261</v>
      </c>
      <c r="FV221">
        <v>20.1997</v>
      </c>
      <c r="FW221">
        <v>5.2145900000000003</v>
      </c>
      <c r="FX221">
        <v>11.974</v>
      </c>
      <c r="FY221">
        <v>4.9903500000000003</v>
      </c>
      <c r="FZ221">
        <v>3.2925800000000001</v>
      </c>
      <c r="GA221">
        <v>9999</v>
      </c>
      <c r="GB221">
        <v>9999</v>
      </c>
      <c r="GC221">
        <v>9999</v>
      </c>
      <c r="GD221">
        <v>999.9</v>
      </c>
      <c r="GE221">
        <v>4.9714099999999997</v>
      </c>
      <c r="GF221">
        <v>1.8742399999999999</v>
      </c>
      <c r="GG221">
        <v>1.8705700000000001</v>
      </c>
      <c r="GH221">
        <v>1.87022</v>
      </c>
      <c r="GI221">
        <v>1.8747</v>
      </c>
      <c r="GJ221">
        <v>1.8714900000000001</v>
      </c>
      <c r="GK221">
        <v>1.86697</v>
      </c>
      <c r="GL221">
        <v>1.8779300000000001</v>
      </c>
      <c r="GM221">
        <v>0</v>
      </c>
      <c r="GN221">
        <v>0</v>
      </c>
      <c r="GO221">
        <v>0</v>
      </c>
      <c r="GP221">
        <v>0</v>
      </c>
      <c r="GQ221" t="s">
        <v>384</v>
      </c>
      <c r="GR221" t="s">
        <v>385</v>
      </c>
      <c r="GS221" t="s">
        <v>386</v>
      </c>
      <c r="GT221" t="s">
        <v>386</v>
      </c>
      <c r="GU221" t="s">
        <v>386</v>
      </c>
      <c r="GV221" t="s">
        <v>386</v>
      </c>
      <c r="GW221">
        <v>0</v>
      </c>
      <c r="GX221">
        <v>100</v>
      </c>
      <c r="GY221">
        <v>100</v>
      </c>
      <c r="GZ221">
        <v>-0.78</v>
      </c>
      <c r="HA221">
        <v>0.32200000000000001</v>
      </c>
      <c r="HB221">
        <v>-0.78395000000000437</v>
      </c>
      <c r="HC221">
        <v>0</v>
      </c>
      <c r="HD221">
        <v>0</v>
      </c>
      <c r="HE221">
        <v>0</v>
      </c>
      <c r="HF221">
        <v>0.32204000000000832</v>
      </c>
      <c r="HG221">
        <v>0</v>
      </c>
      <c r="HH221">
        <v>0</v>
      </c>
      <c r="HI221">
        <v>0</v>
      </c>
      <c r="HJ221">
        <v>-1</v>
      </c>
      <c r="HK221">
        <v>-1</v>
      </c>
      <c r="HL221">
        <v>-1</v>
      </c>
      <c r="HM221">
        <v>-1</v>
      </c>
      <c r="HN221">
        <v>56.5</v>
      </c>
      <c r="HO221">
        <v>56.5</v>
      </c>
      <c r="HP221">
        <v>3.5034200000000002</v>
      </c>
      <c r="HQ221">
        <v>2.5268600000000001</v>
      </c>
      <c r="HR221">
        <v>2.1484399999999999</v>
      </c>
      <c r="HS221">
        <v>2.5805699999999998</v>
      </c>
      <c r="HT221">
        <v>2.5451700000000002</v>
      </c>
      <c r="HU221">
        <v>2.3144499999999999</v>
      </c>
      <c r="HV221">
        <v>43.100900000000003</v>
      </c>
      <c r="HW221">
        <v>13.8431</v>
      </c>
      <c r="HX221">
        <v>18</v>
      </c>
      <c r="HY221">
        <v>695.38599999999997</v>
      </c>
      <c r="HZ221">
        <v>717.71400000000006</v>
      </c>
      <c r="IA221">
        <v>31.003399999999999</v>
      </c>
      <c r="IB221">
        <v>35.825699999999998</v>
      </c>
      <c r="IC221">
        <v>30.001000000000001</v>
      </c>
      <c r="ID221">
        <v>35.610399999999998</v>
      </c>
      <c r="IE221">
        <v>35.579599999999999</v>
      </c>
      <c r="IF221">
        <v>70.165000000000006</v>
      </c>
      <c r="IG221">
        <v>23.3932</v>
      </c>
      <c r="IH221">
        <v>61.2851</v>
      </c>
      <c r="II221">
        <v>31</v>
      </c>
      <c r="IJ221">
        <v>1378.11</v>
      </c>
      <c r="IK221">
        <v>32.928800000000003</v>
      </c>
      <c r="IL221">
        <v>98.3874</v>
      </c>
      <c r="IM221">
        <v>98.453800000000001</v>
      </c>
    </row>
    <row r="222" spans="1:247" x14ac:dyDescent="0.2">
      <c r="A222">
        <v>207</v>
      </c>
      <c r="B222">
        <v>1665065871</v>
      </c>
      <c r="C222">
        <v>822.40000009536743</v>
      </c>
      <c r="D222" t="s">
        <v>800</v>
      </c>
      <c r="E222" t="s">
        <v>801</v>
      </c>
      <c r="F222">
        <v>4</v>
      </c>
      <c r="G222">
        <v>1665065869</v>
      </c>
      <c r="H222">
        <f t="shared" si="102"/>
        <v>1.5379315785496624E-3</v>
      </c>
      <c r="I222">
        <f t="shared" si="103"/>
        <v>1.5379315785496623</v>
      </c>
      <c r="J222">
        <f t="shared" si="104"/>
        <v>28.146752506829419</v>
      </c>
      <c r="K222">
        <f t="shared" si="105"/>
        <v>1331.1214285714279</v>
      </c>
      <c r="L222">
        <f t="shared" si="106"/>
        <v>675.06765121802789</v>
      </c>
      <c r="M222">
        <f t="shared" si="107"/>
        <v>68.284490831508009</v>
      </c>
      <c r="N222">
        <f t="shared" si="108"/>
        <v>134.64568894822216</v>
      </c>
      <c r="O222">
        <f t="shared" si="109"/>
        <v>7.3318957241690116E-2</v>
      </c>
      <c r="P222">
        <f t="shared" si="110"/>
        <v>2.767457457863554</v>
      </c>
      <c r="Q222">
        <f t="shared" si="111"/>
        <v>7.2256686673351778E-2</v>
      </c>
      <c r="R222">
        <f t="shared" si="112"/>
        <v>4.5254587811040511E-2</v>
      </c>
      <c r="S222">
        <f t="shared" si="113"/>
        <v>194.44001492933458</v>
      </c>
      <c r="T222">
        <f t="shared" si="114"/>
        <v>35.399601682413774</v>
      </c>
      <c r="U222">
        <f t="shared" si="115"/>
        <v>34.581300000000013</v>
      </c>
      <c r="V222">
        <f t="shared" si="116"/>
        <v>5.5187191769735371</v>
      </c>
      <c r="W222">
        <f t="shared" si="117"/>
        <v>62.596499141657191</v>
      </c>
      <c r="X222">
        <f t="shared" si="118"/>
        <v>3.4613371600233389</v>
      </c>
      <c r="Y222">
        <f t="shared" si="119"/>
        <v>5.5296018267575322</v>
      </c>
      <c r="Z222">
        <f t="shared" si="120"/>
        <v>2.0573820169501982</v>
      </c>
      <c r="AA222">
        <f t="shared" si="121"/>
        <v>-67.822782614040108</v>
      </c>
      <c r="AB222">
        <f t="shared" si="122"/>
        <v>5.2923075762970457</v>
      </c>
      <c r="AC222">
        <f t="shared" si="123"/>
        <v>0.44486705118040254</v>
      </c>
      <c r="AD222">
        <f t="shared" si="124"/>
        <v>132.35440694277193</v>
      </c>
      <c r="AE222">
        <f t="shared" si="125"/>
        <v>38.59658182809325</v>
      </c>
      <c r="AF222">
        <f t="shared" si="126"/>
        <v>1.4948358080782225</v>
      </c>
      <c r="AG222">
        <f t="shared" si="127"/>
        <v>28.146752506829419</v>
      </c>
      <c r="AH222">
        <v>1414.748758540999</v>
      </c>
      <c r="AI222">
        <v>1380.8877575757581</v>
      </c>
      <c r="AJ222">
        <v>1.733681654238689</v>
      </c>
      <c r="AK222">
        <v>66.416550813611067</v>
      </c>
      <c r="AL222">
        <f t="shared" si="128"/>
        <v>1.5379315785496623</v>
      </c>
      <c r="AM222">
        <v>32.885585114414553</v>
      </c>
      <c r="AN222">
        <v>34.227668484848472</v>
      </c>
      <c r="AO222">
        <v>6.0316474716104402E-3</v>
      </c>
      <c r="AP222">
        <v>79.004078207123655</v>
      </c>
      <c r="AQ222">
        <v>9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47082.562083185461</v>
      </c>
      <c r="AV222" t="s">
        <v>379</v>
      </c>
      <c r="AW222" t="s">
        <v>379</v>
      </c>
      <c r="AX222">
        <v>0</v>
      </c>
      <c r="AY222">
        <v>0</v>
      </c>
      <c r="AZ222">
        <v>261</v>
      </c>
      <c r="BA222">
        <v>1000</v>
      </c>
      <c r="BB222" t="s">
        <v>380</v>
      </c>
      <c r="BC222">
        <v>1176.155</v>
      </c>
      <c r="BD222">
        <v>1226.1110000000001</v>
      </c>
      <c r="BE222">
        <v>1216</v>
      </c>
      <c r="BF222">
        <v>1.4603136E-4</v>
      </c>
      <c r="BG222">
        <v>9.7405935999999986E-4</v>
      </c>
      <c r="BH222">
        <v>4.7597999359999997E-2</v>
      </c>
      <c r="BI222">
        <v>7.5799999999999999E-4</v>
      </c>
      <c r="BJ222">
        <f t="shared" si="132"/>
        <v>1200.0857142857139</v>
      </c>
      <c r="BK222">
        <f t="shared" si="133"/>
        <v>1009.5778730203804</v>
      </c>
      <c r="BL222">
        <f t="shared" si="134"/>
        <v>0.84125480455475377</v>
      </c>
      <c r="BM222">
        <f t="shared" si="135"/>
        <v>0.16202177279067476</v>
      </c>
      <c r="BN222">
        <v>6</v>
      </c>
      <c r="BO222">
        <v>0.5</v>
      </c>
      <c r="BP222" t="s">
        <v>381</v>
      </c>
      <c r="BQ222">
        <v>2</v>
      </c>
      <c r="BR222" t="b">
        <v>1</v>
      </c>
      <c r="BS222">
        <v>1665065869</v>
      </c>
      <c r="BT222">
        <v>1331.1214285714279</v>
      </c>
      <c r="BU222">
        <v>1368.5857142857139</v>
      </c>
      <c r="BV222">
        <v>34.219142857142863</v>
      </c>
      <c r="BW222">
        <v>32.886514285714277</v>
      </c>
      <c r="BX222">
        <v>1331.9057142857141</v>
      </c>
      <c r="BY222">
        <v>33.897100000000002</v>
      </c>
      <c r="BZ222">
        <v>650.0012857142857</v>
      </c>
      <c r="CA222">
        <v>101.0522857142857</v>
      </c>
      <c r="CB222">
        <v>9.9785057142857139E-2</v>
      </c>
      <c r="CC222">
        <v>34.616771428571433</v>
      </c>
      <c r="CD222">
        <v>999.89999999999986</v>
      </c>
      <c r="CE222">
        <v>34.581300000000013</v>
      </c>
      <c r="CF222">
        <v>0</v>
      </c>
      <c r="CG222">
        <v>0</v>
      </c>
      <c r="CH222">
        <v>9008.5714285714294</v>
      </c>
      <c r="CI222">
        <v>0</v>
      </c>
      <c r="CJ222">
        <v>2212.71</v>
      </c>
      <c r="CK222">
        <v>-37.463957142857147</v>
      </c>
      <c r="CL222">
        <v>1378.287142857143</v>
      </c>
      <c r="CM222">
        <v>1415.1242857142861</v>
      </c>
      <c r="CN222">
        <v>1.332615714285714</v>
      </c>
      <c r="CO222">
        <v>1368.5857142857139</v>
      </c>
      <c r="CP222">
        <v>32.886514285714277</v>
      </c>
      <c r="CQ222">
        <v>3.4579242857142849</v>
      </c>
      <c r="CR222">
        <v>3.3232599999999999</v>
      </c>
      <c r="CS222">
        <v>26.414571428571431</v>
      </c>
      <c r="CT222">
        <v>25.742885714285709</v>
      </c>
      <c r="CU222">
        <v>1200.0857142857139</v>
      </c>
      <c r="CV222">
        <v>0.95799614285714285</v>
      </c>
      <c r="CW222">
        <v>4.2003642857142857E-2</v>
      </c>
      <c r="CX222">
        <v>0</v>
      </c>
      <c r="CY222">
        <v>1075.757142857143</v>
      </c>
      <c r="CZ222">
        <v>5.0001600000000002</v>
      </c>
      <c r="DA222">
        <v>16391.3</v>
      </c>
      <c r="DB222">
        <v>9515.8471428571411</v>
      </c>
      <c r="DC222">
        <v>47.607000000000014</v>
      </c>
      <c r="DD222">
        <v>50.178142857142859</v>
      </c>
      <c r="DE222">
        <v>48.741</v>
      </c>
      <c r="DF222">
        <v>48.910428571428582</v>
      </c>
      <c r="DG222">
        <v>49.436999999999998</v>
      </c>
      <c r="DH222">
        <v>1144.8885714285709</v>
      </c>
      <c r="DI222">
        <v>50.195714285714288</v>
      </c>
      <c r="DJ222">
        <v>0</v>
      </c>
      <c r="DK222">
        <v>3108.2000000476842</v>
      </c>
      <c r="DL222">
        <v>0</v>
      </c>
      <c r="DM222">
        <v>1073.5273076923081</v>
      </c>
      <c r="DN222">
        <v>24.68752137373847</v>
      </c>
      <c r="DO222">
        <v>177.03247910951589</v>
      </c>
      <c r="DP222">
        <v>16367.76923076923</v>
      </c>
      <c r="DQ222">
        <v>15</v>
      </c>
      <c r="DR222">
        <v>1665062474.5</v>
      </c>
      <c r="DS222" t="s">
        <v>382</v>
      </c>
      <c r="DT222">
        <v>1665062474.5</v>
      </c>
      <c r="DU222">
        <v>1665062474.5</v>
      </c>
      <c r="DV222">
        <v>8</v>
      </c>
      <c r="DW222">
        <v>-4.1000000000000002E-2</v>
      </c>
      <c r="DX222">
        <v>-0.11700000000000001</v>
      </c>
      <c r="DY222">
        <v>-0.78400000000000003</v>
      </c>
      <c r="DZ222">
        <v>0.32200000000000001</v>
      </c>
      <c r="EA222">
        <v>415</v>
      </c>
      <c r="EB222">
        <v>32</v>
      </c>
      <c r="EC222">
        <v>0.34</v>
      </c>
      <c r="ED222">
        <v>0.23</v>
      </c>
      <c r="EE222">
        <v>-37.042473170731711</v>
      </c>
      <c r="EF222">
        <v>-2.8008125435539588</v>
      </c>
      <c r="EG222">
        <v>0.27850467616548968</v>
      </c>
      <c r="EH222">
        <v>0</v>
      </c>
      <c r="EI222">
        <v>1071.81794117647</v>
      </c>
      <c r="EJ222">
        <v>24.120244436276629</v>
      </c>
      <c r="EK222">
        <v>2.3778398246799219</v>
      </c>
      <c r="EL222">
        <v>0</v>
      </c>
      <c r="EM222">
        <v>1.279730731707317</v>
      </c>
      <c r="EN222">
        <v>0.25810975609756243</v>
      </c>
      <c r="EO222">
        <v>3.4269443004735993E-2</v>
      </c>
      <c r="EP222">
        <v>0</v>
      </c>
      <c r="EQ222">
        <v>0</v>
      </c>
      <c r="ER222">
        <v>3</v>
      </c>
      <c r="ES222" t="s">
        <v>400</v>
      </c>
      <c r="ET222">
        <v>3.3691399999999998</v>
      </c>
      <c r="EU222">
        <v>2.8934199999999999</v>
      </c>
      <c r="EV222">
        <v>0.217219</v>
      </c>
      <c r="EW222">
        <v>0.223694</v>
      </c>
      <c r="EX222">
        <v>0.14130899999999999</v>
      </c>
      <c r="EY222">
        <v>0.139927</v>
      </c>
      <c r="EZ222">
        <v>27019.7</v>
      </c>
      <c r="FA222">
        <v>23338.6</v>
      </c>
      <c r="FB222">
        <v>30866.799999999999</v>
      </c>
      <c r="FC222">
        <v>28034.799999999999</v>
      </c>
      <c r="FD222">
        <v>34936.199999999997</v>
      </c>
      <c r="FE222">
        <v>34046.400000000001</v>
      </c>
      <c r="FF222">
        <v>40251.599999999999</v>
      </c>
      <c r="FG222">
        <v>39103.1</v>
      </c>
      <c r="FH222">
        <v>2.3071799999999998</v>
      </c>
      <c r="FI222">
        <v>2.17123</v>
      </c>
      <c r="FJ222">
        <v>0</v>
      </c>
      <c r="FK222">
        <v>5.8680799999999998E-2</v>
      </c>
      <c r="FL222">
        <v>999.9</v>
      </c>
      <c r="FM222">
        <v>33.636699999999998</v>
      </c>
      <c r="FN222">
        <v>58.1</v>
      </c>
      <c r="FO222">
        <v>38.9</v>
      </c>
      <c r="FP222">
        <v>40.1828</v>
      </c>
      <c r="FQ222">
        <v>50.410899999999998</v>
      </c>
      <c r="FR222">
        <v>30.645</v>
      </c>
      <c r="FS222">
        <v>2</v>
      </c>
      <c r="FT222">
        <v>0.66547500000000004</v>
      </c>
      <c r="FU222">
        <v>1.54914</v>
      </c>
      <c r="FV222">
        <v>20.1995</v>
      </c>
      <c r="FW222">
        <v>5.2129500000000002</v>
      </c>
      <c r="FX222">
        <v>11.974</v>
      </c>
      <c r="FY222">
        <v>4.9894999999999996</v>
      </c>
      <c r="FZ222">
        <v>3.2921499999999999</v>
      </c>
      <c r="GA222">
        <v>9999</v>
      </c>
      <c r="GB222">
        <v>9999</v>
      </c>
      <c r="GC222">
        <v>9999</v>
      </c>
      <c r="GD222">
        <v>999.9</v>
      </c>
      <c r="GE222">
        <v>4.9714099999999997</v>
      </c>
      <c r="GF222">
        <v>1.8742399999999999</v>
      </c>
      <c r="GG222">
        <v>1.8705700000000001</v>
      </c>
      <c r="GH222">
        <v>1.8702099999999999</v>
      </c>
      <c r="GI222">
        <v>1.8747</v>
      </c>
      <c r="GJ222">
        <v>1.8714900000000001</v>
      </c>
      <c r="GK222">
        <v>1.8669500000000001</v>
      </c>
      <c r="GL222">
        <v>1.87792</v>
      </c>
      <c r="GM222">
        <v>0</v>
      </c>
      <c r="GN222">
        <v>0</v>
      </c>
      <c r="GO222">
        <v>0</v>
      </c>
      <c r="GP222">
        <v>0</v>
      </c>
      <c r="GQ222" t="s">
        <v>384</v>
      </c>
      <c r="GR222" t="s">
        <v>385</v>
      </c>
      <c r="GS222" t="s">
        <v>386</v>
      </c>
      <c r="GT222" t="s">
        <v>386</v>
      </c>
      <c r="GU222" t="s">
        <v>386</v>
      </c>
      <c r="GV222" t="s">
        <v>386</v>
      </c>
      <c r="GW222">
        <v>0</v>
      </c>
      <c r="GX222">
        <v>100</v>
      </c>
      <c r="GY222">
        <v>100</v>
      </c>
      <c r="GZ222">
        <v>-0.79</v>
      </c>
      <c r="HA222">
        <v>0.32200000000000001</v>
      </c>
      <c r="HB222">
        <v>-0.78395000000000437</v>
      </c>
      <c r="HC222">
        <v>0</v>
      </c>
      <c r="HD222">
        <v>0</v>
      </c>
      <c r="HE222">
        <v>0</v>
      </c>
      <c r="HF222">
        <v>0.32204000000000832</v>
      </c>
      <c r="HG222">
        <v>0</v>
      </c>
      <c r="HH222">
        <v>0</v>
      </c>
      <c r="HI222">
        <v>0</v>
      </c>
      <c r="HJ222">
        <v>-1</v>
      </c>
      <c r="HK222">
        <v>-1</v>
      </c>
      <c r="HL222">
        <v>-1</v>
      </c>
      <c r="HM222">
        <v>-1</v>
      </c>
      <c r="HN222">
        <v>56.6</v>
      </c>
      <c r="HO222">
        <v>56.6</v>
      </c>
      <c r="HP222">
        <v>3.5168499999999998</v>
      </c>
      <c r="HQ222">
        <v>2.5305200000000001</v>
      </c>
      <c r="HR222">
        <v>2.1484399999999999</v>
      </c>
      <c r="HS222">
        <v>2.5793499999999998</v>
      </c>
      <c r="HT222">
        <v>2.5451700000000002</v>
      </c>
      <c r="HU222">
        <v>2.2863799999999999</v>
      </c>
      <c r="HV222">
        <v>43.100900000000003</v>
      </c>
      <c r="HW222">
        <v>13.834300000000001</v>
      </c>
      <c r="HX222">
        <v>18</v>
      </c>
      <c r="HY222">
        <v>695.03</v>
      </c>
      <c r="HZ222">
        <v>717.74400000000003</v>
      </c>
      <c r="IA222">
        <v>31.002600000000001</v>
      </c>
      <c r="IB222">
        <v>35.835799999999999</v>
      </c>
      <c r="IC222">
        <v>30.001100000000001</v>
      </c>
      <c r="ID222">
        <v>35.617100000000001</v>
      </c>
      <c r="IE222">
        <v>35.586300000000001</v>
      </c>
      <c r="IF222">
        <v>70.441000000000003</v>
      </c>
      <c r="IG222">
        <v>23.072600000000001</v>
      </c>
      <c r="IH222">
        <v>61.2851</v>
      </c>
      <c r="II222">
        <v>31</v>
      </c>
      <c r="IJ222">
        <v>1384.84</v>
      </c>
      <c r="IK222">
        <v>33.070799999999998</v>
      </c>
      <c r="IL222">
        <v>98.388599999999997</v>
      </c>
      <c r="IM222">
        <v>98.451599999999999</v>
      </c>
    </row>
    <row r="223" spans="1:247" x14ac:dyDescent="0.2">
      <c r="A223">
        <v>208</v>
      </c>
      <c r="B223">
        <v>1665065875</v>
      </c>
      <c r="C223">
        <v>826.40000009536743</v>
      </c>
      <c r="D223" t="s">
        <v>802</v>
      </c>
      <c r="E223" t="s">
        <v>803</v>
      </c>
      <c r="F223">
        <v>4</v>
      </c>
      <c r="G223">
        <v>1665065872.6875</v>
      </c>
      <c r="H223">
        <f t="shared" si="102"/>
        <v>1.5309850425306417E-3</v>
      </c>
      <c r="I223">
        <f t="shared" si="103"/>
        <v>1.5309850425306417</v>
      </c>
      <c r="J223">
        <f t="shared" si="104"/>
        <v>28.345996703593745</v>
      </c>
      <c r="K223">
        <f t="shared" si="105"/>
        <v>1337.19875</v>
      </c>
      <c r="L223">
        <f t="shared" si="106"/>
        <v>673.33399513681434</v>
      </c>
      <c r="M223">
        <f t="shared" si="107"/>
        <v>68.10856120290218</v>
      </c>
      <c r="N223">
        <f t="shared" si="108"/>
        <v>135.25929711348363</v>
      </c>
      <c r="O223">
        <f t="shared" si="109"/>
        <v>7.2929262557133306E-2</v>
      </c>
      <c r="P223">
        <f t="shared" si="110"/>
        <v>2.7661508669470778</v>
      </c>
      <c r="Q223">
        <f t="shared" si="111"/>
        <v>7.1877677997336215E-2</v>
      </c>
      <c r="R223">
        <f t="shared" si="112"/>
        <v>4.5016766238650446E-2</v>
      </c>
      <c r="S223">
        <f t="shared" si="113"/>
        <v>194.42508456907413</v>
      </c>
      <c r="T223">
        <f t="shared" si="114"/>
        <v>35.416040321263516</v>
      </c>
      <c r="U223">
        <f t="shared" si="115"/>
        <v>34.592424999999999</v>
      </c>
      <c r="V223">
        <f t="shared" si="116"/>
        <v>5.5221303260145884</v>
      </c>
      <c r="W223">
        <f t="shared" si="117"/>
        <v>62.582576517290811</v>
      </c>
      <c r="X223">
        <f t="shared" si="118"/>
        <v>3.4633169331548999</v>
      </c>
      <c r="Y223">
        <f t="shared" si="119"/>
        <v>5.5339954439204453</v>
      </c>
      <c r="Z223">
        <f t="shared" si="120"/>
        <v>2.0588133928596886</v>
      </c>
      <c r="AA223">
        <f t="shared" si="121"/>
        <v>-67.516440375601292</v>
      </c>
      <c r="AB223">
        <f t="shared" si="122"/>
        <v>5.7638252420771936</v>
      </c>
      <c r="AC223">
        <f t="shared" si="123"/>
        <v>0.48479140597316572</v>
      </c>
      <c r="AD223">
        <f t="shared" si="124"/>
        <v>133.1572608415232</v>
      </c>
      <c r="AE223">
        <f t="shared" si="125"/>
        <v>38.589397710805876</v>
      </c>
      <c r="AF223">
        <f t="shared" si="126"/>
        <v>1.4928591978243024</v>
      </c>
      <c r="AG223">
        <f t="shared" si="127"/>
        <v>28.345996703593745</v>
      </c>
      <c r="AH223">
        <v>1421.5915916987501</v>
      </c>
      <c r="AI223">
        <v>1387.685151515152</v>
      </c>
      <c r="AJ223">
        <v>1.698007913994015</v>
      </c>
      <c r="AK223">
        <v>66.416550813611067</v>
      </c>
      <c r="AL223">
        <f t="shared" si="128"/>
        <v>1.5309850425306417</v>
      </c>
      <c r="AM223">
        <v>32.900723756219811</v>
      </c>
      <c r="AN223">
        <v>34.249641212121197</v>
      </c>
      <c r="AO223">
        <v>3.3032518068451841E-3</v>
      </c>
      <c r="AP223">
        <v>79.004078207123655</v>
      </c>
      <c r="AQ223">
        <v>9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47044.625520382251</v>
      </c>
      <c r="AV223" t="s">
        <v>379</v>
      </c>
      <c r="AW223" t="s">
        <v>379</v>
      </c>
      <c r="AX223">
        <v>0</v>
      </c>
      <c r="AY223">
        <v>0</v>
      </c>
      <c r="AZ223">
        <v>261</v>
      </c>
      <c r="BA223">
        <v>1000</v>
      </c>
      <c r="BB223" t="s">
        <v>380</v>
      </c>
      <c r="BC223">
        <v>1176.155</v>
      </c>
      <c r="BD223">
        <v>1226.1110000000001</v>
      </c>
      <c r="BE223">
        <v>1216</v>
      </c>
      <c r="BF223">
        <v>1.4603136E-4</v>
      </c>
      <c r="BG223">
        <v>9.7405935999999986E-4</v>
      </c>
      <c r="BH223">
        <v>4.7597999359999997E-2</v>
      </c>
      <c r="BI223">
        <v>7.5799999999999999E-4</v>
      </c>
      <c r="BJ223">
        <f t="shared" si="132"/>
        <v>1199.9937500000001</v>
      </c>
      <c r="BK223">
        <f t="shared" si="133"/>
        <v>1009.5004920047015</v>
      </c>
      <c r="BL223">
        <f t="shared" si="134"/>
        <v>0.8412547915392905</v>
      </c>
      <c r="BM223">
        <f t="shared" si="135"/>
        <v>0.16202174767083088</v>
      </c>
      <c r="BN223">
        <v>6</v>
      </c>
      <c r="BO223">
        <v>0.5</v>
      </c>
      <c r="BP223" t="s">
        <v>381</v>
      </c>
      <c r="BQ223">
        <v>2</v>
      </c>
      <c r="BR223" t="b">
        <v>1</v>
      </c>
      <c r="BS223">
        <v>1665065872.6875</v>
      </c>
      <c r="BT223">
        <v>1337.19875</v>
      </c>
      <c r="BU223">
        <v>1374.6612500000001</v>
      </c>
      <c r="BV223">
        <v>34.238999999999997</v>
      </c>
      <c r="BW223">
        <v>32.908200000000001</v>
      </c>
      <c r="BX223">
        <v>1337.9837500000001</v>
      </c>
      <c r="BY223">
        <v>33.916937500000003</v>
      </c>
      <c r="BZ223">
        <v>650.02037500000006</v>
      </c>
      <c r="CA223">
        <v>101.05125</v>
      </c>
      <c r="CB223">
        <v>9.9979100000000001E-2</v>
      </c>
      <c r="CC223">
        <v>34.631075000000003</v>
      </c>
      <c r="CD223">
        <v>999.9</v>
      </c>
      <c r="CE223">
        <v>34.592424999999999</v>
      </c>
      <c r="CF223">
        <v>0</v>
      </c>
      <c r="CG223">
        <v>0</v>
      </c>
      <c r="CH223">
        <v>9001.71875</v>
      </c>
      <c r="CI223">
        <v>0</v>
      </c>
      <c r="CJ223">
        <v>2208.6287499999999</v>
      </c>
      <c r="CK223">
        <v>-37.4611625</v>
      </c>
      <c r="CL223">
        <v>1384.6075000000001</v>
      </c>
      <c r="CM223">
        <v>1421.4375</v>
      </c>
      <c r="CN223">
        <v>1.33077125</v>
      </c>
      <c r="CO223">
        <v>1374.6612500000001</v>
      </c>
      <c r="CP223">
        <v>32.908200000000001</v>
      </c>
      <c r="CQ223">
        <v>3.4598912500000001</v>
      </c>
      <c r="CR223">
        <v>3.325415</v>
      </c>
      <c r="CS223">
        <v>26.424212499999999</v>
      </c>
      <c r="CT223">
        <v>25.753824999999999</v>
      </c>
      <c r="CU223">
        <v>1199.9937500000001</v>
      </c>
      <c r="CV223">
        <v>0.95799575000000003</v>
      </c>
      <c r="CW223">
        <v>4.2004025E-2</v>
      </c>
      <c r="CX223">
        <v>0</v>
      </c>
      <c r="CY223">
        <v>1077.6912500000001</v>
      </c>
      <c r="CZ223">
        <v>5.0001600000000002</v>
      </c>
      <c r="DA223">
        <v>16387.125</v>
      </c>
      <c r="DB223">
        <v>9515.1087500000012</v>
      </c>
      <c r="DC223">
        <v>47.632750000000001</v>
      </c>
      <c r="DD223">
        <v>50.186999999999998</v>
      </c>
      <c r="DE223">
        <v>48.718499999999999</v>
      </c>
      <c r="DF223">
        <v>48.936999999999998</v>
      </c>
      <c r="DG223">
        <v>49.436999999999998</v>
      </c>
      <c r="DH223">
        <v>1144.7987499999999</v>
      </c>
      <c r="DI223">
        <v>50.191249999999997</v>
      </c>
      <c r="DJ223">
        <v>0</v>
      </c>
      <c r="DK223">
        <v>3112.400000095367</v>
      </c>
      <c r="DL223">
        <v>0</v>
      </c>
      <c r="DM223">
        <v>1075.5283999999999</v>
      </c>
      <c r="DN223">
        <v>27.42846148745064</v>
      </c>
      <c r="DO223">
        <v>145.58461541464629</v>
      </c>
      <c r="DP223">
        <v>16379.596</v>
      </c>
      <c r="DQ223">
        <v>15</v>
      </c>
      <c r="DR223">
        <v>1665062474.5</v>
      </c>
      <c r="DS223" t="s">
        <v>382</v>
      </c>
      <c r="DT223">
        <v>1665062474.5</v>
      </c>
      <c r="DU223">
        <v>1665062474.5</v>
      </c>
      <c r="DV223">
        <v>8</v>
      </c>
      <c r="DW223">
        <v>-4.1000000000000002E-2</v>
      </c>
      <c r="DX223">
        <v>-0.11700000000000001</v>
      </c>
      <c r="DY223">
        <v>-0.78400000000000003</v>
      </c>
      <c r="DZ223">
        <v>0.32200000000000001</v>
      </c>
      <c r="EA223">
        <v>415</v>
      </c>
      <c r="EB223">
        <v>32</v>
      </c>
      <c r="EC223">
        <v>0.34</v>
      </c>
      <c r="ED223">
        <v>0.23</v>
      </c>
      <c r="EE223">
        <v>-37.203075609756098</v>
      </c>
      <c r="EF223">
        <v>-2.2899324041812639</v>
      </c>
      <c r="EG223">
        <v>0.2322721026060138</v>
      </c>
      <c r="EH223">
        <v>0</v>
      </c>
      <c r="EI223">
        <v>1073.5735294117651</v>
      </c>
      <c r="EJ223">
        <v>25.84598931100448</v>
      </c>
      <c r="EK223">
        <v>2.5481606773063179</v>
      </c>
      <c r="EL223">
        <v>0</v>
      </c>
      <c r="EM223">
        <v>1.291769756097561</v>
      </c>
      <c r="EN223">
        <v>0.39181170731707371</v>
      </c>
      <c r="EO223">
        <v>4.0216454980020612E-2</v>
      </c>
      <c r="EP223">
        <v>0</v>
      </c>
      <c r="EQ223">
        <v>0</v>
      </c>
      <c r="ER223">
        <v>3</v>
      </c>
      <c r="ES223" t="s">
        <v>400</v>
      </c>
      <c r="ET223">
        <v>3.36938</v>
      </c>
      <c r="EU223">
        <v>2.8940000000000001</v>
      </c>
      <c r="EV223">
        <v>0.21787999999999999</v>
      </c>
      <c r="EW223">
        <v>0.224355</v>
      </c>
      <c r="EX223">
        <v>0.141376</v>
      </c>
      <c r="EY223">
        <v>0.14007700000000001</v>
      </c>
      <c r="EZ223">
        <v>26995.5</v>
      </c>
      <c r="FA223">
        <v>23318.3</v>
      </c>
      <c r="FB223">
        <v>30865.4</v>
      </c>
      <c r="FC223">
        <v>28034.5</v>
      </c>
      <c r="FD223">
        <v>34931.9</v>
      </c>
      <c r="FE223">
        <v>34039.9</v>
      </c>
      <c r="FF223">
        <v>40249.800000000003</v>
      </c>
      <c r="FG223">
        <v>39102.400000000001</v>
      </c>
      <c r="FH223">
        <v>2.3073999999999999</v>
      </c>
      <c r="FI223">
        <v>2.1710500000000001</v>
      </c>
      <c r="FJ223">
        <v>0</v>
      </c>
      <c r="FK223">
        <v>5.7630199999999999E-2</v>
      </c>
      <c r="FL223">
        <v>999.9</v>
      </c>
      <c r="FM223">
        <v>33.675800000000002</v>
      </c>
      <c r="FN223">
        <v>58.1</v>
      </c>
      <c r="FO223">
        <v>38.9</v>
      </c>
      <c r="FP223">
        <v>40.181800000000003</v>
      </c>
      <c r="FQ223">
        <v>50.6509</v>
      </c>
      <c r="FR223">
        <v>30.448699999999999</v>
      </c>
      <c r="FS223">
        <v>2</v>
      </c>
      <c r="FT223">
        <v>0.66628299999999996</v>
      </c>
      <c r="FU223">
        <v>1.55755</v>
      </c>
      <c r="FV223">
        <v>20.1997</v>
      </c>
      <c r="FW223">
        <v>5.2142900000000001</v>
      </c>
      <c r="FX223">
        <v>11.974</v>
      </c>
      <c r="FY223">
        <v>4.9901999999999997</v>
      </c>
      <c r="FZ223">
        <v>3.2925</v>
      </c>
      <c r="GA223">
        <v>9999</v>
      </c>
      <c r="GB223">
        <v>9999</v>
      </c>
      <c r="GC223">
        <v>9999</v>
      </c>
      <c r="GD223">
        <v>999.9</v>
      </c>
      <c r="GE223">
        <v>4.9714099999999997</v>
      </c>
      <c r="GF223">
        <v>1.8742399999999999</v>
      </c>
      <c r="GG223">
        <v>1.87056</v>
      </c>
      <c r="GH223">
        <v>1.87022</v>
      </c>
      <c r="GI223">
        <v>1.8747</v>
      </c>
      <c r="GJ223">
        <v>1.8714900000000001</v>
      </c>
      <c r="GK223">
        <v>1.86694</v>
      </c>
      <c r="GL223">
        <v>1.8779300000000001</v>
      </c>
      <c r="GM223">
        <v>0</v>
      </c>
      <c r="GN223">
        <v>0</v>
      </c>
      <c r="GO223">
        <v>0</v>
      </c>
      <c r="GP223">
        <v>0</v>
      </c>
      <c r="GQ223" t="s">
        <v>384</v>
      </c>
      <c r="GR223" t="s">
        <v>385</v>
      </c>
      <c r="GS223" t="s">
        <v>386</v>
      </c>
      <c r="GT223" t="s">
        <v>386</v>
      </c>
      <c r="GU223" t="s">
        <v>386</v>
      </c>
      <c r="GV223" t="s">
        <v>386</v>
      </c>
      <c r="GW223">
        <v>0</v>
      </c>
      <c r="GX223">
        <v>100</v>
      </c>
      <c r="GY223">
        <v>100</v>
      </c>
      <c r="GZ223">
        <v>-0.78</v>
      </c>
      <c r="HA223">
        <v>0.32200000000000001</v>
      </c>
      <c r="HB223">
        <v>-0.78395000000000437</v>
      </c>
      <c r="HC223">
        <v>0</v>
      </c>
      <c r="HD223">
        <v>0</v>
      </c>
      <c r="HE223">
        <v>0</v>
      </c>
      <c r="HF223">
        <v>0.32204000000000832</v>
      </c>
      <c r="HG223">
        <v>0</v>
      </c>
      <c r="HH223">
        <v>0</v>
      </c>
      <c r="HI223">
        <v>0</v>
      </c>
      <c r="HJ223">
        <v>-1</v>
      </c>
      <c r="HK223">
        <v>-1</v>
      </c>
      <c r="HL223">
        <v>-1</v>
      </c>
      <c r="HM223">
        <v>-1</v>
      </c>
      <c r="HN223">
        <v>56.7</v>
      </c>
      <c r="HO223">
        <v>56.7</v>
      </c>
      <c r="HP223">
        <v>3.5314899999999998</v>
      </c>
      <c r="HQ223">
        <v>2.5293000000000001</v>
      </c>
      <c r="HR223">
        <v>2.1484399999999999</v>
      </c>
      <c r="HS223">
        <v>2.5805699999999998</v>
      </c>
      <c r="HT223">
        <v>2.5451700000000002</v>
      </c>
      <c r="HU223">
        <v>2.2753899999999998</v>
      </c>
      <c r="HV223">
        <v>43.100900000000003</v>
      </c>
      <c r="HW223">
        <v>13.8431</v>
      </c>
      <c r="HX223">
        <v>18</v>
      </c>
      <c r="HY223">
        <v>695.29499999999996</v>
      </c>
      <c r="HZ223">
        <v>717.65</v>
      </c>
      <c r="IA223">
        <v>31.002500000000001</v>
      </c>
      <c r="IB223">
        <v>35.845799999999997</v>
      </c>
      <c r="IC223">
        <v>30.001000000000001</v>
      </c>
      <c r="ID223">
        <v>35.624499999999998</v>
      </c>
      <c r="IE223">
        <v>35.592799999999997</v>
      </c>
      <c r="IF223">
        <v>70.7209</v>
      </c>
      <c r="IG223">
        <v>23.072600000000001</v>
      </c>
      <c r="IH223">
        <v>61.2851</v>
      </c>
      <c r="II223">
        <v>31</v>
      </c>
      <c r="IJ223">
        <v>1391.55</v>
      </c>
      <c r="IK223">
        <v>33.104799999999997</v>
      </c>
      <c r="IL223">
        <v>98.384200000000007</v>
      </c>
      <c r="IM223">
        <v>98.450199999999995</v>
      </c>
    </row>
    <row r="224" spans="1:247" x14ac:dyDescent="0.2">
      <c r="A224">
        <v>209</v>
      </c>
      <c r="B224">
        <v>1665065879</v>
      </c>
      <c r="C224">
        <v>830.40000009536743</v>
      </c>
      <c r="D224" t="s">
        <v>804</v>
      </c>
      <c r="E224" t="s">
        <v>805</v>
      </c>
      <c r="F224">
        <v>4</v>
      </c>
      <c r="G224">
        <v>1665065877</v>
      </c>
      <c r="H224">
        <f t="shared" si="102"/>
        <v>1.5544500654876483E-3</v>
      </c>
      <c r="I224">
        <f t="shared" si="103"/>
        <v>1.5544500654876483</v>
      </c>
      <c r="J224">
        <f t="shared" si="104"/>
        <v>28.420736793671452</v>
      </c>
      <c r="K224">
        <f t="shared" si="105"/>
        <v>1344.232857142857</v>
      </c>
      <c r="L224">
        <f t="shared" si="106"/>
        <v>686.42291698628412</v>
      </c>
      <c r="M224">
        <f t="shared" si="107"/>
        <v>69.433358161506334</v>
      </c>
      <c r="N224">
        <f t="shared" si="108"/>
        <v>135.97244368274778</v>
      </c>
      <c r="O224">
        <f t="shared" si="109"/>
        <v>7.3894315870717292E-2</v>
      </c>
      <c r="P224">
        <f t="shared" si="110"/>
        <v>2.7631380419392184</v>
      </c>
      <c r="Q224">
        <f t="shared" si="111"/>
        <v>7.2813780229032746E-2</v>
      </c>
      <c r="R224">
        <f t="shared" si="112"/>
        <v>4.5604378199377758E-2</v>
      </c>
      <c r="S224">
        <f t="shared" si="113"/>
        <v>194.42208910410375</v>
      </c>
      <c r="T224">
        <f t="shared" si="114"/>
        <v>35.430174644962008</v>
      </c>
      <c r="U224">
        <f t="shared" si="115"/>
        <v>34.618785714285707</v>
      </c>
      <c r="V224">
        <f t="shared" si="116"/>
        <v>5.5302203698631782</v>
      </c>
      <c r="W224">
        <f t="shared" si="117"/>
        <v>62.577179057800123</v>
      </c>
      <c r="X224">
        <f t="shared" si="118"/>
        <v>3.4668238482034184</v>
      </c>
      <c r="Y224">
        <f t="shared" si="119"/>
        <v>5.5400769104680272</v>
      </c>
      <c r="Z224">
        <f t="shared" si="120"/>
        <v>2.0633965216597598</v>
      </c>
      <c r="AA224">
        <f t="shared" si="121"/>
        <v>-68.551247888005292</v>
      </c>
      <c r="AB224">
        <f t="shared" si="122"/>
        <v>4.7775619896112573</v>
      </c>
      <c r="AC224">
        <f t="shared" si="123"/>
        <v>0.40236614655581798</v>
      </c>
      <c r="AD224">
        <f t="shared" si="124"/>
        <v>131.05076935226552</v>
      </c>
      <c r="AE224">
        <f t="shared" si="125"/>
        <v>38.674098887193097</v>
      </c>
      <c r="AF224">
        <f t="shared" si="126"/>
        <v>1.4713328340610974</v>
      </c>
      <c r="AG224">
        <f t="shared" si="127"/>
        <v>28.420736793671452</v>
      </c>
      <c r="AH224">
        <v>1428.4745114151519</v>
      </c>
      <c r="AI224">
        <v>1394.4895757575759</v>
      </c>
      <c r="AJ224">
        <v>1.7000039569968051</v>
      </c>
      <c r="AK224">
        <v>66.416550813611067</v>
      </c>
      <c r="AL224">
        <f t="shared" si="128"/>
        <v>1.5544500654876483</v>
      </c>
      <c r="AM224">
        <v>32.94880566164322</v>
      </c>
      <c r="AN224">
        <v>34.289356969696946</v>
      </c>
      <c r="AO224">
        <v>9.3763979957388575E-3</v>
      </c>
      <c r="AP224">
        <v>79.004078207123655</v>
      </c>
      <c r="AQ224">
        <v>9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46959.234542501654</v>
      </c>
      <c r="AV224" t="s">
        <v>379</v>
      </c>
      <c r="AW224" t="s">
        <v>379</v>
      </c>
      <c r="AX224">
        <v>0</v>
      </c>
      <c r="AY224">
        <v>0</v>
      </c>
      <c r="AZ224">
        <v>261</v>
      </c>
      <c r="BA224">
        <v>1000</v>
      </c>
      <c r="BB224" t="s">
        <v>380</v>
      </c>
      <c r="BC224">
        <v>1176.155</v>
      </c>
      <c r="BD224">
        <v>1226.1110000000001</v>
      </c>
      <c r="BE224">
        <v>1216</v>
      </c>
      <c r="BF224">
        <v>1.4603136E-4</v>
      </c>
      <c r="BG224">
        <v>9.7405935999999986E-4</v>
      </c>
      <c r="BH224">
        <v>4.7597999359999997E-2</v>
      </c>
      <c r="BI224">
        <v>7.5799999999999999E-4</v>
      </c>
      <c r="BJ224">
        <f t="shared" si="132"/>
        <v>1199.972857142857</v>
      </c>
      <c r="BK224">
        <f t="shared" si="133"/>
        <v>1009.48311767052</v>
      </c>
      <c r="BL224">
        <f t="shared" si="134"/>
        <v>0.84125495977809506</v>
      </c>
      <c r="BM224">
        <f t="shared" si="135"/>
        <v>0.16202207237172345</v>
      </c>
      <c r="BN224">
        <v>6</v>
      </c>
      <c r="BO224">
        <v>0.5</v>
      </c>
      <c r="BP224" t="s">
        <v>381</v>
      </c>
      <c r="BQ224">
        <v>2</v>
      </c>
      <c r="BR224" t="b">
        <v>1</v>
      </c>
      <c r="BS224">
        <v>1665065877</v>
      </c>
      <c r="BT224">
        <v>1344.232857142857</v>
      </c>
      <c r="BU224">
        <v>1381.754285714286</v>
      </c>
      <c r="BV224">
        <v>34.27325714285714</v>
      </c>
      <c r="BW224">
        <v>32.961771428571431</v>
      </c>
      <c r="BX224">
        <v>1345.014285714286</v>
      </c>
      <c r="BY224">
        <v>33.951214285714293</v>
      </c>
      <c r="BZ224">
        <v>650.05914285714277</v>
      </c>
      <c r="CA224">
        <v>101.0522857142857</v>
      </c>
      <c r="CB224">
        <v>0.1001619142857143</v>
      </c>
      <c r="CC224">
        <v>34.650857142857141</v>
      </c>
      <c r="CD224">
        <v>999.89999999999986</v>
      </c>
      <c r="CE224">
        <v>34.618785714285707</v>
      </c>
      <c r="CF224">
        <v>0</v>
      </c>
      <c r="CG224">
        <v>0</v>
      </c>
      <c r="CH224">
        <v>8985.6242857142861</v>
      </c>
      <c r="CI224">
        <v>0</v>
      </c>
      <c r="CJ224">
        <v>2201.9785714285708</v>
      </c>
      <c r="CK224">
        <v>-37.522585714285718</v>
      </c>
      <c r="CL224">
        <v>1391.9385714285711</v>
      </c>
      <c r="CM224">
        <v>1428.851428571428</v>
      </c>
      <c r="CN224">
        <v>1.311478571428571</v>
      </c>
      <c r="CO224">
        <v>1381.754285714286</v>
      </c>
      <c r="CP224">
        <v>32.961771428571431</v>
      </c>
      <c r="CQ224">
        <v>3.46339</v>
      </c>
      <c r="CR224">
        <v>3.3308642857142861</v>
      </c>
      <c r="CS224">
        <v>26.441328571428571</v>
      </c>
      <c r="CT224">
        <v>25.78142857142857</v>
      </c>
      <c r="CU224">
        <v>1199.972857142857</v>
      </c>
      <c r="CV224">
        <v>0.95799457142857147</v>
      </c>
      <c r="CW224">
        <v>4.2005171428571429E-2</v>
      </c>
      <c r="CX224">
        <v>0</v>
      </c>
      <c r="CY224">
        <v>1079.6471428571431</v>
      </c>
      <c r="CZ224">
        <v>5.0001600000000002</v>
      </c>
      <c r="DA224">
        <v>16406.5</v>
      </c>
      <c r="DB224">
        <v>9514.9385714285727</v>
      </c>
      <c r="DC224">
        <v>47.625</v>
      </c>
      <c r="DD224">
        <v>50.186999999999998</v>
      </c>
      <c r="DE224">
        <v>48.776571428571437</v>
      </c>
      <c r="DF224">
        <v>48.955000000000013</v>
      </c>
      <c r="DG224">
        <v>49.463999999999999</v>
      </c>
      <c r="DH224">
        <v>1144.772857142857</v>
      </c>
      <c r="DI224">
        <v>50.19714285714285</v>
      </c>
      <c r="DJ224">
        <v>0</v>
      </c>
      <c r="DK224">
        <v>3116.599999904633</v>
      </c>
      <c r="DL224">
        <v>0</v>
      </c>
      <c r="DM224">
        <v>1077.3346153846151</v>
      </c>
      <c r="DN224">
        <v>28.46700854270977</v>
      </c>
      <c r="DO224">
        <v>180.79316254898649</v>
      </c>
      <c r="DP224">
        <v>16391.492307692311</v>
      </c>
      <c r="DQ224">
        <v>15</v>
      </c>
      <c r="DR224">
        <v>1665062474.5</v>
      </c>
      <c r="DS224" t="s">
        <v>382</v>
      </c>
      <c r="DT224">
        <v>1665062474.5</v>
      </c>
      <c r="DU224">
        <v>1665062474.5</v>
      </c>
      <c r="DV224">
        <v>8</v>
      </c>
      <c r="DW224">
        <v>-4.1000000000000002E-2</v>
      </c>
      <c r="DX224">
        <v>-0.11700000000000001</v>
      </c>
      <c r="DY224">
        <v>-0.78400000000000003</v>
      </c>
      <c r="DZ224">
        <v>0.32200000000000001</v>
      </c>
      <c r="EA224">
        <v>415</v>
      </c>
      <c r="EB224">
        <v>32</v>
      </c>
      <c r="EC224">
        <v>0.34</v>
      </c>
      <c r="ED224">
        <v>0.23</v>
      </c>
      <c r="EE224">
        <v>-37.32392926829268</v>
      </c>
      <c r="EF224">
        <v>-1.7751177700348739</v>
      </c>
      <c r="EG224">
        <v>0.18876320466672039</v>
      </c>
      <c r="EH224">
        <v>0</v>
      </c>
      <c r="EI224">
        <v>1075.4352941176469</v>
      </c>
      <c r="EJ224">
        <v>27.242475166059862</v>
      </c>
      <c r="EK224">
        <v>2.6826295651996159</v>
      </c>
      <c r="EL224">
        <v>0</v>
      </c>
      <c r="EM224">
        <v>1.3086270731707319</v>
      </c>
      <c r="EN224">
        <v>0.20448083623693719</v>
      </c>
      <c r="EO224">
        <v>2.621697209023216E-2</v>
      </c>
      <c r="EP224">
        <v>0</v>
      </c>
      <c r="EQ224">
        <v>0</v>
      </c>
      <c r="ER224">
        <v>3</v>
      </c>
      <c r="ES224" t="s">
        <v>400</v>
      </c>
      <c r="ET224">
        <v>3.3692899999999999</v>
      </c>
      <c r="EU224">
        <v>2.8936299999999999</v>
      </c>
      <c r="EV224">
        <v>0.21853600000000001</v>
      </c>
      <c r="EW224">
        <v>0.22501199999999999</v>
      </c>
      <c r="EX224">
        <v>0.14149100000000001</v>
      </c>
      <c r="EY224">
        <v>0.140263</v>
      </c>
      <c r="EZ224">
        <v>26972.2</v>
      </c>
      <c r="FA224">
        <v>23297.9</v>
      </c>
      <c r="FB224">
        <v>30864.9</v>
      </c>
      <c r="FC224">
        <v>28033.9</v>
      </c>
      <c r="FD224">
        <v>34926.9</v>
      </c>
      <c r="FE224">
        <v>34031.800000000003</v>
      </c>
      <c r="FF224">
        <v>40249.4</v>
      </c>
      <c r="FG224">
        <v>39101.599999999999</v>
      </c>
      <c r="FH224">
        <v>2.3071299999999999</v>
      </c>
      <c r="FI224">
        <v>2.1711800000000001</v>
      </c>
      <c r="FJ224">
        <v>0</v>
      </c>
      <c r="FK224">
        <v>5.6818100000000003E-2</v>
      </c>
      <c r="FL224">
        <v>999.9</v>
      </c>
      <c r="FM224">
        <v>33.712000000000003</v>
      </c>
      <c r="FN224">
        <v>58.1</v>
      </c>
      <c r="FO224">
        <v>38.9</v>
      </c>
      <c r="FP224">
        <v>40.183300000000003</v>
      </c>
      <c r="FQ224">
        <v>50.530900000000003</v>
      </c>
      <c r="FR224">
        <v>30.412700000000001</v>
      </c>
      <c r="FS224">
        <v>2</v>
      </c>
      <c r="FT224">
        <v>0.66717700000000002</v>
      </c>
      <c r="FU224">
        <v>1.5656099999999999</v>
      </c>
      <c r="FV224">
        <v>20.1998</v>
      </c>
      <c r="FW224">
        <v>5.2142900000000001</v>
      </c>
      <c r="FX224">
        <v>11.974</v>
      </c>
      <c r="FY224">
        <v>4.9901</v>
      </c>
      <c r="FZ224">
        <v>3.29243</v>
      </c>
      <c r="GA224">
        <v>9999</v>
      </c>
      <c r="GB224">
        <v>9999</v>
      </c>
      <c r="GC224">
        <v>9999</v>
      </c>
      <c r="GD224">
        <v>999.9</v>
      </c>
      <c r="GE224">
        <v>4.9714099999999997</v>
      </c>
      <c r="GF224">
        <v>1.8742399999999999</v>
      </c>
      <c r="GG224">
        <v>1.8705700000000001</v>
      </c>
      <c r="GH224">
        <v>1.87022</v>
      </c>
      <c r="GI224">
        <v>1.8747</v>
      </c>
      <c r="GJ224">
        <v>1.8714900000000001</v>
      </c>
      <c r="GK224">
        <v>1.8669199999999999</v>
      </c>
      <c r="GL224">
        <v>1.87791</v>
      </c>
      <c r="GM224">
        <v>0</v>
      </c>
      <c r="GN224">
        <v>0</v>
      </c>
      <c r="GO224">
        <v>0</v>
      </c>
      <c r="GP224">
        <v>0</v>
      </c>
      <c r="GQ224" t="s">
        <v>384</v>
      </c>
      <c r="GR224" t="s">
        <v>385</v>
      </c>
      <c r="GS224" t="s">
        <v>386</v>
      </c>
      <c r="GT224" t="s">
        <v>386</v>
      </c>
      <c r="GU224" t="s">
        <v>386</v>
      </c>
      <c r="GV224" t="s">
        <v>386</v>
      </c>
      <c r="GW224">
        <v>0</v>
      </c>
      <c r="GX224">
        <v>100</v>
      </c>
      <c r="GY224">
        <v>100</v>
      </c>
      <c r="GZ224">
        <v>-0.79</v>
      </c>
      <c r="HA224">
        <v>0.32200000000000001</v>
      </c>
      <c r="HB224">
        <v>-0.78395000000000437</v>
      </c>
      <c r="HC224">
        <v>0</v>
      </c>
      <c r="HD224">
        <v>0</v>
      </c>
      <c r="HE224">
        <v>0</v>
      </c>
      <c r="HF224">
        <v>0.32204000000000832</v>
      </c>
      <c r="HG224">
        <v>0</v>
      </c>
      <c r="HH224">
        <v>0</v>
      </c>
      <c r="HI224">
        <v>0</v>
      </c>
      <c r="HJ224">
        <v>-1</v>
      </c>
      <c r="HK224">
        <v>-1</v>
      </c>
      <c r="HL224">
        <v>-1</v>
      </c>
      <c r="HM224">
        <v>-1</v>
      </c>
      <c r="HN224">
        <v>56.7</v>
      </c>
      <c r="HO224">
        <v>56.7</v>
      </c>
      <c r="HP224">
        <v>3.5449199999999998</v>
      </c>
      <c r="HQ224">
        <v>2.52441</v>
      </c>
      <c r="HR224">
        <v>2.1484399999999999</v>
      </c>
      <c r="HS224">
        <v>2.5817899999999998</v>
      </c>
      <c r="HT224">
        <v>2.5451700000000002</v>
      </c>
      <c r="HU224">
        <v>2.3022499999999999</v>
      </c>
      <c r="HV224">
        <v>43.127899999999997</v>
      </c>
      <c r="HW224">
        <v>13.851800000000001</v>
      </c>
      <c r="HX224">
        <v>18</v>
      </c>
      <c r="HY224">
        <v>695.15099999999995</v>
      </c>
      <c r="HZ224">
        <v>717.85500000000002</v>
      </c>
      <c r="IA224">
        <v>31.002199999999998</v>
      </c>
      <c r="IB224">
        <v>35.8566</v>
      </c>
      <c r="IC224">
        <v>30.001100000000001</v>
      </c>
      <c r="ID224">
        <v>35.631900000000002</v>
      </c>
      <c r="IE224">
        <v>35.599800000000002</v>
      </c>
      <c r="IF224">
        <v>71.005099999999999</v>
      </c>
      <c r="IG224">
        <v>22.781300000000002</v>
      </c>
      <c r="IH224">
        <v>61.2851</v>
      </c>
      <c r="II224">
        <v>31</v>
      </c>
      <c r="IJ224">
        <v>1398.24</v>
      </c>
      <c r="IK224">
        <v>33.113700000000001</v>
      </c>
      <c r="IL224">
        <v>98.382800000000003</v>
      </c>
      <c r="IM224">
        <v>98.447999999999993</v>
      </c>
    </row>
    <row r="225" spans="1:247" x14ac:dyDescent="0.2">
      <c r="A225">
        <v>210</v>
      </c>
      <c r="B225">
        <v>1665065883</v>
      </c>
      <c r="C225">
        <v>834.40000009536743</v>
      </c>
      <c r="D225" t="s">
        <v>806</v>
      </c>
      <c r="E225" t="s">
        <v>807</v>
      </c>
      <c r="F225">
        <v>4</v>
      </c>
      <c r="G225">
        <v>1665065880.6875</v>
      </c>
      <c r="H225">
        <f t="shared" si="102"/>
        <v>1.5306605113912868E-3</v>
      </c>
      <c r="I225">
        <f t="shared" si="103"/>
        <v>1.5306605113912868</v>
      </c>
      <c r="J225">
        <f t="shared" si="104"/>
        <v>28.552008628048277</v>
      </c>
      <c r="K225">
        <f t="shared" si="105"/>
        <v>1350.2650000000001</v>
      </c>
      <c r="L225">
        <f t="shared" si="106"/>
        <v>679.47637269355585</v>
      </c>
      <c r="M225">
        <f t="shared" si="107"/>
        <v>68.729035743455725</v>
      </c>
      <c r="N225">
        <f t="shared" si="108"/>
        <v>136.57930603275173</v>
      </c>
      <c r="O225">
        <f t="shared" si="109"/>
        <v>7.2705591773391351E-2</v>
      </c>
      <c r="P225">
        <f t="shared" si="110"/>
        <v>2.7673958005535555</v>
      </c>
      <c r="Q225">
        <f t="shared" si="111"/>
        <v>7.1660860707521007E-2</v>
      </c>
      <c r="R225">
        <f t="shared" si="112"/>
        <v>4.4880652244651806E-2</v>
      </c>
      <c r="S225">
        <f t="shared" si="113"/>
        <v>194.42844748745003</v>
      </c>
      <c r="T225">
        <f t="shared" si="114"/>
        <v>35.449441397955944</v>
      </c>
      <c r="U225">
        <f t="shared" si="115"/>
        <v>34.636600000000001</v>
      </c>
      <c r="V225">
        <f t="shared" si="116"/>
        <v>5.5356933662973997</v>
      </c>
      <c r="W225">
        <f t="shared" si="117"/>
        <v>62.61061743021974</v>
      </c>
      <c r="X225">
        <f t="shared" si="118"/>
        <v>3.4713453882278476</v>
      </c>
      <c r="Y225">
        <f t="shared" si="119"/>
        <v>5.5443398112096602</v>
      </c>
      <c r="Z225">
        <f t="shared" si="120"/>
        <v>2.0643479780695522</v>
      </c>
      <c r="AA225">
        <f t="shared" si="121"/>
        <v>-67.502128552355742</v>
      </c>
      <c r="AB225">
        <f t="shared" si="122"/>
        <v>4.1942681194541809</v>
      </c>
      <c r="AC225">
        <f t="shared" si="123"/>
        <v>0.3527521407018292</v>
      </c>
      <c r="AD225">
        <f t="shared" si="124"/>
        <v>131.4733391952503</v>
      </c>
      <c r="AE225">
        <f t="shared" si="125"/>
        <v>38.913182592436364</v>
      </c>
      <c r="AF225">
        <f t="shared" si="126"/>
        <v>1.4262438524883954</v>
      </c>
      <c r="AG225">
        <f t="shared" si="127"/>
        <v>28.552008628048277</v>
      </c>
      <c r="AH225">
        <v>1435.5526264541099</v>
      </c>
      <c r="AI225">
        <v>1401.363333333333</v>
      </c>
      <c r="AJ225">
        <v>1.71835227790217</v>
      </c>
      <c r="AK225">
        <v>66.416550813611067</v>
      </c>
      <c r="AL225">
        <f t="shared" si="128"/>
        <v>1.5306605113912868</v>
      </c>
      <c r="AM225">
        <v>33.045750864213552</v>
      </c>
      <c r="AN225">
        <v>34.346138787878779</v>
      </c>
      <c r="AO225">
        <v>1.3335454223168289E-2</v>
      </c>
      <c r="AP225">
        <v>79.004078207123655</v>
      </c>
      <c r="AQ225">
        <v>9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47073.523497998431</v>
      </c>
      <c r="AV225" t="s">
        <v>379</v>
      </c>
      <c r="AW225" t="s">
        <v>379</v>
      </c>
      <c r="AX225">
        <v>0</v>
      </c>
      <c r="AY225">
        <v>0</v>
      </c>
      <c r="AZ225">
        <v>261</v>
      </c>
      <c r="BA225">
        <v>1000</v>
      </c>
      <c r="BB225" t="s">
        <v>380</v>
      </c>
      <c r="BC225">
        <v>1176.155</v>
      </c>
      <c r="BD225">
        <v>1226.1110000000001</v>
      </c>
      <c r="BE225">
        <v>1216</v>
      </c>
      <c r="BF225">
        <v>1.4603136E-4</v>
      </c>
      <c r="BG225">
        <v>9.7405935999999986E-4</v>
      </c>
      <c r="BH225">
        <v>4.7597999359999997E-2</v>
      </c>
      <c r="BI225">
        <v>7.5799999999999999E-4</v>
      </c>
      <c r="BJ225">
        <f t="shared" si="132"/>
        <v>1200.01125</v>
      </c>
      <c r="BK225">
        <f t="shared" si="133"/>
        <v>1009.5154872991969</v>
      </c>
      <c r="BL225">
        <f t="shared" si="134"/>
        <v>0.84125501931685798</v>
      </c>
      <c r="BM225">
        <f t="shared" si="135"/>
        <v>0.16202218728153592</v>
      </c>
      <c r="BN225">
        <v>6</v>
      </c>
      <c r="BO225">
        <v>0.5</v>
      </c>
      <c r="BP225" t="s">
        <v>381</v>
      </c>
      <c r="BQ225">
        <v>2</v>
      </c>
      <c r="BR225" t="b">
        <v>1</v>
      </c>
      <c r="BS225">
        <v>1665065880.6875</v>
      </c>
      <c r="BT225">
        <v>1350.2650000000001</v>
      </c>
      <c r="BU225">
        <v>1387.9625000000001</v>
      </c>
      <c r="BV225">
        <v>34.318787499999999</v>
      </c>
      <c r="BW225">
        <v>33.047437500000001</v>
      </c>
      <c r="BX225">
        <v>1351.0487499999999</v>
      </c>
      <c r="BY225">
        <v>33.996737499999988</v>
      </c>
      <c r="BZ225">
        <v>650.00049999999999</v>
      </c>
      <c r="CA225">
        <v>101.05012499999999</v>
      </c>
      <c r="CB225">
        <v>9.9875950000000005E-2</v>
      </c>
      <c r="CC225">
        <v>34.6647125</v>
      </c>
      <c r="CD225">
        <v>999.9</v>
      </c>
      <c r="CE225">
        <v>34.636600000000001</v>
      </c>
      <c r="CF225">
        <v>0</v>
      </c>
      <c r="CG225">
        <v>0</v>
      </c>
      <c r="CH225">
        <v>9008.4362500000007</v>
      </c>
      <c r="CI225">
        <v>0</v>
      </c>
      <c r="CJ225">
        <v>2200.7750000000001</v>
      </c>
      <c r="CK225">
        <v>-37.698225000000001</v>
      </c>
      <c r="CL225">
        <v>1398.25</v>
      </c>
      <c r="CM225">
        <v>1435.4</v>
      </c>
      <c r="CN225">
        <v>1.2713325</v>
      </c>
      <c r="CO225">
        <v>1387.9625000000001</v>
      </c>
      <c r="CP225">
        <v>33.047437500000001</v>
      </c>
      <c r="CQ225">
        <v>3.4679250000000001</v>
      </c>
      <c r="CR225">
        <v>3.33945625</v>
      </c>
      <c r="CS225">
        <v>26.463525000000001</v>
      </c>
      <c r="CT225">
        <v>25.8249125</v>
      </c>
      <c r="CU225">
        <v>1200.01125</v>
      </c>
      <c r="CV225">
        <v>0.95799437499999995</v>
      </c>
      <c r="CW225">
        <v>4.2005362499999997E-2</v>
      </c>
      <c r="CX225">
        <v>0</v>
      </c>
      <c r="CY225">
        <v>1081.31375</v>
      </c>
      <c r="CZ225">
        <v>5.0001600000000002</v>
      </c>
      <c r="DA225">
        <v>16427.962500000001</v>
      </c>
      <c r="DB225">
        <v>9515.25</v>
      </c>
      <c r="DC225">
        <v>47.640500000000003</v>
      </c>
      <c r="DD225">
        <v>50.242125000000001</v>
      </c>
      <c r="DE225">
        <v>48.788749999999993</v>
      </c>
      <c r="DF225">
        <v>48.944875000000003</v>
      </c>
      <c r="DG225">
        <v>49.476374999999997</v>
      </c>
      <c r="DH225">
        <v>1144.81</v>
      </c>
      <c r="DI225">
        <v>50.201250000000002</v>
      </c>
      <c r="DJ225">
        <v>0</v>
      </c>
      <c r="DK225">
        <v>3120.2000000476842</v>
      </c>
      <c r="DL225">
        <v>0</v>
      </c>
      <c r="DM225">
        <v>1078.946923076923</v>
      </c>
      <c r="DN225">
        <v>27.767521389882411</v>
      </c>
      <c r="DO225">
        <v>253.5760686016184</v>
      </c>
      <c r="DP225">
        <v>16406.08846153846</v>
      </c>
      <c r="DQ225">
        <v>15</v>
      </c>
      <c r="DR225">
        <v>1665062474.5</v>
      </c>
      <c r="DS225" t="s">
        <v>382</v>
      </c>
      <c r="DT225">
        <v>1665062474.5</v>
      </c>
      <c r="DU225">
        <v>1665062474.5</v>
      </c>
      <c r="DV225">
        <v>8</v>
      </c>
      <c r="DW225">
        <v>-4.1000000000000002E-2</v>
      </c>
      <c r="DX225">
        <v>-0.11700000000000001</v>
      </c>
      <c r="DY225">
        <v>-0.78400000000000003</v>
      </c>
      <c r="DZ225">
        <v>0.32200000000000001</v>
      </c>
      <c r="EA225">
        <v>415</v>
      </c>
      <c r="EB225">
        <v>32</v>
      </c>
      <c r="EC225">
        <v>0.34</v>
      </c>
      <c r="ED225">
        <v>0.23</v>
      </c>
      <c r="EE225">
        <v>-37.468260000000001</v>
      </c>
      <c r="EF225">
        <v>-1.2965898686678961</v>
      </c>
      <c r="EG225">
        <v>0.13898873119789251</v>
      </c>
      <c r="EH225">
        <v>0</v>
      </c>
      <c r="EI225">
        <v>1077.3067647058831</v>
      </c>
      <c r="EJ225">
        <v>27.95951107697957</v>
      </c>
      <c r="EK225">
        <v>2.7514773791848932</v>
      </c>
      <c r="EL225">
        <v>0</v>
      </c>
      <c r="EM225">
        <v>1.3114650000000001</v>
      </c>
      <c r="EN225">
        <v>-0.11977891181988801</v>
      </c>
      <c r="EO225">
        <v>2.281584405626931E-2</v>
      </c>
      <c r="EP225">
        <v>0</v>
      </c>
      <c r="EQ225">
        <v>0</v>
      </c>
      <c r="ER225">
        <v>3</v>
      </c>
      <c r="ES225" t="s">
        <v>400</v>
      </c>
      <c r="ET225">
        <v>3.3691499999999999</v>
      </c>
      <c r="EU225">
        <v>2.8936600000000001</v>
      </c>
      <c r="EV225">
        <v>0.21919</v>
      </c>
      <c r="EW225">
        <v>0.22569600000000001</v>
      </c>
      <c r="EX225">
        <v>0.14165</v>
      </c>
      <c r="EY225">
        <v>0.14046</v>
      </c>
      <c r="EZ225">
        <v>26948.799999999999</v>
      </c>
      <c r="FA225">
        <v>23277</v>
      </c>
      <c r="FB225">
        <v>30864.1</v>
      </c>
      <c r="FC225">
        <v>28033.7</v>
      </c>
      <c r="FD225">
        <v>34919.599999999999</v>
      </c>
      <c r="FE225">
        <v>34023.9</v>
      </c>
      <c r="FF225">
        <v>40248.300000000003</v>
      </c>
      <c r="FG225">
        <v>39101.4</v>
      </c>
      <c r="FH225">
        <v>2.3069700000000002</v>
      </c>
      <c r="FI225">
        <v>2.1709499999999999</v>
      </c>
      <c r="FJ225">
        <v>0</v>
      </c>
      <c r="FK225">
        <v>5.5484499999999999E-2</v>
      </c>
      <c r="FL225">
        <v>999.9</v>
      </c>
      <c r="FM225">
        <v>33.745899999999999</v>
      </c>
      <c r="FN225">
        <v>58.1</v>
      </c>
      <c r="FO225">
        <v>38.9</v>
      </c>
      <c r="FP225">
        <v>40.181100000000001</v>
      </c>
      <c r="FQ225">
        <v>50.890900000000002</v>
      </c>
      <c r="FR225">
        <v>30.472799999999999</v>
      </c>
      <c r="FS225">
        <v>2</v>
      </c>
      <c r="FT225">
        <v>0.66797300000000004</v>
      </c>
      <c r="FU225">
        <v>1.5703100000000001</v>
      </c>
      <c r="FV225">
        <v>20.1999</v>
      </c>
      <c r="FW225">
        <v>5.2153400000000003</v>
      </c>
      <c r="FX225">
        <v>11.974</v>
      </c>
      <c r="FY225">
        <v>4.9903500000000003</v>
      </c>
      <c r="FZ225">
        <v>3.2926500000000001</v>
      </c>
      <c r="GA225">
        <v>9999</v>
      </c>
      <c r="GB225">
        <v>9999</v>
      </c>
      <c r="GC225">
        <v>9999</v>
      </c>
      <c r="GD225">
        <v>999.9</v>
      </c>
      <c r="GE225">
        <v>4.9714</v>
      </c>
      <c r="GF225">
        <v>1.8742399999999999</v>
      </c>
      <c r="GG225">
        <v>1.87056</v>
      </c>
      <c r="GH225">
        <v>1.8702000000000001</v>
      </c>
      <c r="GI225">
        <v>1.8747</v>
      </c>
      <c r="GJ225">
        <v>1.8714900000000001</v>
      </c>
      <c r="GK225">
        <v>1.8669199999999999</v>
      </c>
      <c r="GL225">
        <v>1.8779300000000001</v>
      </c>
      <c r="GM225">
        <v>0</v>
      </c>
      <c r="GN225">
        <v>0</v>
      </c>
      <c r="GO225">
        <v>0</v>
      </c>
      <c r="GP225">
        <v>0</v>
      </c>
      <c r="GQ225" t="s">
        <v>384</v>
      </c>
      <c r="GR225" t="s">
        <v>385</v>
      </c>
      <c r="GS225" t="s">
        <v>386</v>
      </c>
      <c r="GT225" t="s">
        <v>386</v>
      </c>
      <c r="GU225" t="s">
        <v>386</v>
      </c>
      <c r="GV225" t="s">
        <v>386</v>
      </c>
      <c r="GW225">
        <v>0</v>
      </c>
      <c r="GX225">
        <v>100</v>
      </c>
      <c r="GY225">
        <v>100</v>
      </c>
      <c r="GZ225">
        <v>-0.79</v>
      </c>
      <c r="HA225">
        <v>0.32200000000000001</v>
      </c>
      <c r="HB225">
        <v>-0.78395000000000437</v>
      </c>
      <c r="HC225">
        <v>0</v>
      </c>
      <c r="HD225">
        <v>0</v>
      </c>
      <c r="HE225">
        <v>0</v>
      </c>
      <c r="HF225">
        <v>0.32204000000000832</v>
      </c>
      <c r="HG225">
        <v>0</v>
      </c>
      <c r="HH225">
        <v>0</v>
      </c>
      <c r="HI225">
        <v>0</v>
      </c>
      <c r="HJ225">
        <v>-1</v>
      </c>
      <c r="HK225">
        <v>-1</v>
      </c>
      <c r="HL225">
        <v>-1</v>
      </c>
      <c r="HM225">
        <v>-1</v>
      </c>
      <c r="HN225">
        <v>56.8</v>
      </c>
      <c r="HO225">
        <v>56.8</v>
      </c>
      <c r="HP225">
        <v>3.5595699999999999</v>
      </c>
      <c r="HQ225">
        <v>2.52441</v>
      </c>
      <c r="HR225">
        <v>2.1484399999999999</v>
      </c>
      <c r="HS225">
        <v>2.5793499999999998</v>
      </c>
      <c r="HT225">
        <v>2.5451700000000002</v>
      </c>
      <c r="HU225">
        <v>2.3315399999999999</v>
      </c>
      <c r="HV225">
        <v>43.127899999999997</v>
      </c>
      <c r="HW225">
        <v>13.851800000000001</v>
      </c>
      <c r="HX225">
        <v>18</v>
      </c>
      <c r="HY225">
        <v>695.10699999999997</v>
      </c>
      <c r="HZ225">
        <v>717.726</v>
      </c>
      <c r="IA225">
        <v>31.001799999999999</v>
      </c>
      <c r="IB225">
        <v>35.866500000000002</v>
      </c>
      <c r="IC225">
        <v>30.001100000000001</v>
      </c>
      <c r="ID225">
        <v>35.639099999999999</v>
      </c>
      <c r="IE225">
        <v>35.607500000000002</v>
      </c>
      <c r="IF225">
        <v>71.2774</v>
      </c>
      <c r="IG225">
        <v>22.781300000000002</v>
      </c>
      <c r="IH225">
        <v>61.2851</v>
      </c>
      <c r="II225">
        <v>31</v>
      </c>
      <c r="IJ225">
        <v>1404.92</v>
      </c>
      <c r="IK225">
        <v>33.094900000000003</v>
      </c>
      <c r="IL225">
        <v>98.380200000000002</v>
      </c>
      <c r="IM225">
        <v>98.447599999999994</v>
      </c>
    </row>
    <row r="226" spans="1:247" x14ac:dyDescent="0.2">
      <c r="A226">
        <v>211</v>
      </c>
      <c r="B226">
        <v>1665065887</v>
      </c>
      <c r="C226">
        <v>838.40000009536743</v>
      </c>
      <c r="D226" t="s">
        <v>808</v>
      </c>
      <c r="E226" t="s">
        <v>809</v>
      </c>
      <c r="F226">
        <v>4</v>
      </c>
      <c r="G226">
        <v>1665065885</v>
      </c>
      <c r="H226">
        <f t="shared" si="102"/>
        <v>1.5575775825926905E-3</v>
      </c>
      <c r="I226">
        <f t="shared" si="103"/>
        <v>1.5575775825926905</v>
      </c>
      <c r="J226">
        <f t="shared" si="104"/>
        <v>28.777870201993235</v>
      </c>
      <c r="K226">
        <f t="shared" si="105"/>
        <v>1357.331428571428</v>
      </c>
      <c r="L226">
        <f t="shared" si="106"/>
        <v>692.56694408315957</v>
      </c>
      <c r="M226">
        <f t="shared" si="107"/>
        <v>70.053348781860279</v>
      </c>
      <c r="N226">
        <f t="shared" si="108"/>
        <v>137.29447065102426</v>
      </c>
      <c r="O226">
        <f t="shared" si="109"/>
        <v>7.4036891948661754E-2</v>
      </c>
      <c r="P226">
        <f t="shared" si="110"/>
        <v>2.7658784704944175</v>
      </c>
      <c r="Q226">
        <f t="shared" si="111"/>
        <v>7.2953273319356388E-2</v>
      </c>
      <c r="R226">
        <f t="shared" si="112"/>
        <v>4.5691833403668058E-2</v>
      </c>
      <c r="S226">
        <f t="shared" si="113"/>
        <v>194.4309116124648</v>
      </c>
      <c r="T226">
        <f t="shared" si="114"/>
        <v>35.454777033037821</v>
      </c>
      <c r="U226">
        <f t="shared" si="115"/>
        <v>34.653671428571442</v>
      </c>
      <c r="V226">
        <f t="shared" si="116"/>
        <v>5.540942555761645</v>
      </c>
      <c r="W226">
        <f t="shared" si="117"/>
        <v>62.681136847047981</v>
      </c>
      <c r="X226">
        <f t="shared" si="118"/>
        <v>3.4776236320395442</v>
      </c>
      <c r="Y226">
        <f t="shared" si="119"/>
        <v>5.5481183127317921</v>
      </c>
      <c r="Z226">
        <f t="shared" si="120"/>
        <v>2.0633189237221008</v>
      </c>
      <c r="AA226">
        <f t="shared" si="121"/>
        <v>-68.689171392337656</v>
      </c>
      <c r="AB226">
        <f t="shared" si="122"/>
        <v>3.4764873349319108</v>
      </c>
      <c r="AC226">
        <f t="shared" si="123"/>
        <v>0.29258660430676531</v>
      </c>
      <c r="AD226">
        <f t="shared" si="124"/>
        <v>129.51081415936582</v>
      </c>
      <c r="AE226">
        <f t="shared" si="125"/>
        <v>39.168559748097181</v>
      </c>
      <c r="AF226">
        <f t="shared" si="126"/>
        <v>1.4595750977850352</v>
      </c>
      <c r="AG226">
        <f t="shared" si="127"/>
        <v>28.777870201993235</v>
      </c>
      <c r="AH226">
        <v>1442.6771289865781</v>
      </c>
      <c r="AI226">
        <v>1408.2486666666659</v>
      </c>
      <c r="AJ226">
        <v>1.7243522779021541</v>
      </c>
      <c r="AK226">
        <v>66.416550813611067</v>
      </c>
      <c r="AL226">
        <f t="shared" si="128"/>
        <v>1.5575775825926905</v>
      </c>
      <c r="AM226">
        <v>33.079249574307177</v>
      </c>
      <c r="AN226">
        <v>34.399687272727263</v>
      </c>
      <c r="AO226">
        <v>1.41311823441707E-2</v>
      </c>
      <c r="AP226">
        <v>79.004078207123655</v>
      </c>
      <c r="AQ226">
        <v>9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47030.15002448282</v>
      </c>
      <c r="AV226" t="s">
        <v>379</v>
      </c>
      <c r="AW226" t="s">
        <v>379</v>
      </c>
      <c r="AX226">
        <v>0</v>
      </c>
      <c r="AY226">
        <v>0</v>
      </c>
      <c r="AZ226">
        <v>261</v>
      </c>
      <c r="BA226">
        <v>1000</v>
      </c>
      <c r="BB226" t="s">
        <v>380</v>
      </c>
      <c r="BC226">
        <v>1176.155</v>
      </c>
      <c r="BD226">
        <v>1226.1110000000001</v>
      </c>
      <c r="BE226">
        <v>1216</v>
      </c>
      <c r="BF226">
        <v>1.4603136E-4</v>
      </c>
      <c r="BG226">
        <v>9.7405935999999986E-4</v>
      </c>
      <c r="BH226">
        <v>4.7597999359999997E-2</v>
      </c>
      <c r="BI226">
        <v>7.5799999999999999E-4</v>
      </c>
      <c r="BJ226">
        <f t="shared" si="132"/>
        <v>1200.027142857143</v>
      </c>
      <c r="BK226">
        <f t="shared" si="133"/>
        <v>1009.5287997992045</v>
      </c>
      <c r="BL226">
        <f t="shared" si="134"/>
        <v>0.84125497144641148</v>
      </c>
      <c r="BM226">
        <f t="shared" si="135"/>
        <v>0.16202209489157429</v>
      </c>
      <c r="BN226">
        <v>6</v>
      </c>
      <c r="BO226">
        <v>0.5</v>
      </c>
      <c r="BP226" t="s">
        <v>381</v>
      </c>
      <c r="BQ226">
        <v>2</v>
      </c>
      <c r="BR226" t="b">
        <v>1</v>
      </c>
      <c r="BS226">
        <v>1665065885</v>
      </c>
      <c r="BT226">
        <v>1357.331428571428</v>
      </c>
      <c r="BU226">
        <v>1395.3142857142859</v>
      </c>
      <c r="BV226">
        <v>34.380757142857142</v>
      </c>
      <c r="BW226">
        <v>33.079828571428571</v>
      </c>
      <c r="BX226">
        <v>1358.1185714285709</v>
      </c>
      <c r="BY226">
        <v>34.058728571428567</v>
      </c>
      <c r="BZ226">
        <v>650.02514285714278</v>
      </c>
      <c r="CA226">
        <v>101.05028571428571</v>
      </c>
      <c r="CB226">
        <v>0.1000065142857143</v>
      </c>
      <c r="CC226">
        <v>34.676985714285721</v>
      </c>
      <c r="CD226">
        <v>999.89999999999986</v>
      </c>
      <c r="CE226">
        <v>34.653671428571442</v>
      </c>
      <c r="CF226">
        <v>0</v>
      </c>
      <c r="CG226">
        <v>0</v>
      </c>
      <c r="CH226">
        <v>9000.3571428571431</v>
      </c>
      <c r="CI226">
        <v>0</v>
      </c>
      <c r="CJ226">
        <v>2203.9814285714278</v>
      </c>
      <c r="CK226">
        <v>-37.982085714285716</v>
      </c>
      <c r="CL226">
        <v>1405.66</v>
      </c>
      <c r="CM226">
        <v>1443.0514285714289</v>
      </c>
      <c r="CN226">
        <v>1.300924285714286</v>
      </c>
      <c r="CO226">
        <v>1395.3142857142859</v>
      </c>
      <c r="CP226">
        <v>33.079828571428571</v>
      </c>
      <c r="CQ226">
        <v>3.4741771428571431</v>
      </c>
      <c r="CR226">
        <v>3.3427171428571429</v>
      </c>
      <c r="CS226">
        <v>26.49408571428571</v>
      </c>
      <c r="CT226">
        <v>25.841371428571421</v>
      </c>
      <c r="CU226">
        <v>1200.027142857143</v>
      </c>
      <c r="CV226">
        <v>0.95799614285714285</v>
      </c>
      <c r="CW226">
        <v>4.2003642857142857E-2</v>
      </c>
      <c r="CX226">
        <v>0</v>
      </c>
      <c r="CY226">
        <v>1082.918571428572</v>
      </c>
      <c r="CZ226">
        <v>5.0001600000000002</v>
      </c>
      <c r="DA226">
        <v>16460.142857142859</v>
      </c>
      <c r="DB226">
        <v>9515.3842857142863</v>
      </c>
      <c r="DC226">
        <v>47.686999999999998</v>
      </c>
      <c r="DD226">
        <v>50.276571428571437</v>
      </c>
      <c r="DE226">
        <v>48.794285714285706</v>
      </c>
      <c r="DF226">
        <v>48.991</v>
      </c>
      <c r="DG226">
        <v>49.5</v>
      </c>
      <c r="DH226">
        <v>1144.8271428571429</v>
      </c>
      <c r="DI226">
        <v>50.2</v>
      </c>
      <c r="DJ226">
        <v>0</v>
      </c>
      <c r="DK226">
        <v>3123.7999999523158</v>
      </c>
      <c r="DL226">
        <v>0</v>
      </c>
      <c r="DM226">
        <v>1080.5646153846151</v>
      </c>
      <c r="DN226">
        <v>24.920341897429449</v>
      </c>
      <c r="DO226">
        <v>355.04273500144637</v>
      </c>
      <c r="DP226">
        <v>16423.153846153851</v>
      </c>
      <c r="DQ226">
        <v>15</v>
      </c>
      <c r="DR226">
        <v>1665062474.5</v>
      </c>
      <c r="DS226" t="s">
        <v>382</v>
      </c>
      <c r="DT226">
        <v>1665062474.5</v>
      </c>
      <c r="DU226">
        <v>1665062474.5</v>
      </c>
      <c r="DV226">
        <v>8</v>
      </c>
      <c r="DW226">
        <v>-4.1000000000000002E-2</v>
      </c>
      <c r="DX226">
        <v>-0.11700000000000001</v>
      </c>
      <c r="DY226">
        <v>-0.78400000000000003</v>
      </c>
      <c r="DZ226">
        <v>0.32200000000000001</v>
      </c>
      <c r="EA226">
        <v>415</v>
      </c>
      <c r="EB226">
        <v>32</v>
      </c>
      <c r="EC226">
        <v>0.34</v>
      </c>
      <c r="ED226">
        <v>0.23</v>
      </c>
      <c r="EE226">
        <v>-37.606955000000013</v>
      </c>
      <c r="EF226">
        <v>-1.842306191369619</v>
      </c>
      <c r="EG226">
        <v>0.2002712385116743</v>
      </c>
      <c r="EH226">
        <v>0</v>
      </c>
      <c r="EI226">
        <v>1079.163823529412</v>
      </c>
      <c r="EJ226">
        <v>26.988082517974838</v>
      </c>
      <c r="EK226">
        <v>2.661097755246101</v>
      </c>
      <c r="EL226">
        <v>0</v>
      </c>
      <c r="EM226">
        <v>1.3085662499999999</v>
      </c>
      <c r="EN226">
        <v>-0.1943406754221419</v>
      </c>
      <c r="EO226">
        <v>2.467502114360795E-2</v>
      </c>
      <c r="EP226">
        <v>0</v>
      </c>
      <c r="EQ226">
        <v>0</v>
      </c>
      <c r="ER226">
        <v>3</v>
      </c>
      <c r="ES226" t="s">
        <v>400</v>
      </c>
      <c r="ET226">
        <v>3.3692199999999999</v>
      </c>
      <c r="EU226">
        <v>2.8937300000000001</v>
      </c>
      <c r="EV226">
        <v>0.21984400000000001</v>
      </c>
      <c r="EW226">
        <v>0.226358</v>
      </c>
      <c r="EX226">
        <v>0.141794</v>
      </c>
      <c r="EY226">
        <v>0.14047200000000001</v>
      </c>
      <c r="EZ226">
        <v>26925.5</v>
      </c>
      <c r="FA226">
        <v>23256.3</v>
      </c>
      <c r="FB226">
        <v>30863.5</v>
      </c>
      <c r="FC226">
        <v>28032.9</v>
      </c>
      <c r="FD226">
        <v>34913.4</v>
      </c>
      <c r="FE226">
        <v>34022.300000000003</v>
      </c>
      <c r="FF226">
        <v>40247.9</v>
      </c>
      <c r="FG226">
        <v>39100.199999999997</v>
      </c>
      <c r="FH226">
        <v>2.3069500000000001</v>
      </c>
      <c r="FI226">
        <v>2.17075</v>
      </c>
      <c r="FJ226">
        <v>0</v>
      </c>
      <c r="FK226">
        <v>5.4307300000000003E-2</v>
      </c>
      <c r="FL226">
        <v>999.9</v>
      </c>
      <c r="FM226">
        <v>33.7819</v>
      </c>
      <c r="FN226">
        <v>58.1</v>
      </c>
      <c r="FO226">
        <v>38.9</v>
      </c>
      <c r="FP226">
        <v>40.182499999999997</v>
      </c>
      <c r="FQ226">
        <v>50.8309</v>
      </c>
      <c r="FR226">
        <v>30.436699999999998</v>
      </c>
      <c r="FS226">
        <v>2</v>
      </c>
      <c r="FT226">
        <v>0.66881100000000004</v>
      </c>
      <c r="FU226">
        <v>1.5769200000000001</v>
      </c>
      <c r="FV226">
        <v>20.2</v>
      </c>
      <c r="FW226">
        <v>5.2150400000000001</v>
      </c>
      <c r="FX226">
        <v>11.974</v>
      </c>
      <c r="FY226">
        <v>4.9899500000000003</v>
      </c>
      <c r="FZ226">
        <v>3.2926199999999999</v>
      </c>
      <c r="GA226">
        <v>9999</v>
      </c>
      <c r="GB226">
        <v>9999</v>
      </c>
      <c r="GC226">
        <v>9999</v>
      </c>
      <c r="GD226">
        <v>999.9</v>
      </c>
      <c r="GE226">
        <v>4.9714</v>
      </c>
      <c r="GF226">
        <v>1.8742399999999999</v>
      </c>
      <c r="GG226">
        <v>1.8705700000000001</v>
      </c>
      <c r="GH226">
        <v>1.8702399999999999</v>
      </c>
      <c r="GI226">
        <v>1.8747</v>
      </c>
      <c r="GJ226">
        <v>1.8714900000000001</v>
      </c>
      <c r="GK226">
        <v>1.8669199999999999</v>
      </c>
      <c r="GL226">
        <v>1.8779399999999999</v>
      </c>
      <c r="GM226">
        <v>0</v>
      </c>
      <c r="GN226">
        <v>0</v>
      </c>
      <c r="GO226">
        <v>0</v>
      </c>
      <c r="GP226">
        <v>0</v>
      </c>
      <c r="GQ226" t="s">
        <v>384</v>
      </c>
      <c r="GR226" t="s">
        <v>385</v>
      </c>
      <c r="GS226" t="s">
        <v>386</v>
      </c>
      <c r="GT226" t="s">
        <v>386</v>
      </c>
      <c r="GU226" t="s">
        <v>386</v>
      </c>
      <c r="GV226" t="s">
        <v>386</v>
      </c>
      <c r="GW226">
        <v>0</v>
      </c>
      <c r="GX226">
        <v>100</v>
      </c>
      <c r="GY226">
        <v>100</v>
      </c>
      <c r="GZ226">
        <v>-0.78</v>
      </c>
      <c r="HA226">
        <v>0.32200000000000001</v>
      </c>
      <c r="HB226">
        <v>-0.78395000000000437</v>
      </c>
      <c r="HC226">
        <v>0</v>
      </c>
      <c r="HD226">
        <v>0</v>
      </c>
      <c r="HE226">
        <v>0</v>
      </c>
      <c r="HF226">
        <v>0.32204000000000832</v>
      </c>
      <c r="HG226">
        <v>0</v>
      </c>
      <c r="HH226">
        <v>0</v>
      </c>
      <c r="HI226">
        <v>0</v>
      </c>
      <c r="HJ226">
        <v>-1</v>
      </c>
      <c r="HK226">
        <v>-1</v>
      </c>
      <c r="HL226">
        <v>-1</v>
      </c>
      <c r="HM226">
        <v>-1</v>
      </c>
      <c r="HN226">
        <v>56.9</v>
      </c>
      <c r="HO226">
        <v>56.9</v>
      </c>
      <c r="HP226">
        <v>3.57178</v>
      </c>
      <c r="HQ226">
        <v>2.52441</v>
      </c>
      <c r="HR226">
        <v>2.1484399999999999</v>
      </c>
      <c r="HS226">
        <v>2.5805699999999998</v>
      </c>
      <c r="HT226">
        <v>2.5451700000000002</v>
      </c>
      <c r="HU226">
        <v>2.3095699999999999</v>
      </c>
      <c r="HV226">
        <v>43.127899999999997</v>
      </c>
      <c r="HW226">
        <v>13.8431</v>
      </c>
      <c r="HX226">
        <v>18</v>
      </c>
      <c r="HY226">
        <v>695.17100000000005</v>
      </c>
      <c r="HZ226">
        <v>717.60599999999999</v>
      </c>
      <c r="IA226">
        <v>31.001899999999999</v>
      </c>
      <c r="IB226">
        <v>35.877099999999999</v>
      </c>
      <c r="IC226">
        <v>30.001000000000001</v>
      </c>
      <c r="ID226">
        <v>35.646700000000003</v>
      </c>
      <c r="IE226">
        <v>35.614100000000001</v>
      </c>
      <c r="IF226">
        <v>71.556299999999993</v>
      </c>
      <c r="IG226">
        <v>22.781300000000002</v>
      </c>
      <c r="IH226">
        <v>61.2851</v>
      </c>
      <c r="II226">
        <v>31</v>
      </c>
      <c r="IJ226">
        <v>1408.27</v>
      </c>
      <c r="IK226">
        <v>33.072899999999997</v>
      </c>
      <c r="IL226">
        <v>98.378799999999998</v>
      </c>
      <c r="IM226">
        <v>98.444599999999994</v>
      </c>
    </row>
    <row r="227" spans="1:247" x14ac:dyDescent="0.2">
      <c r="A227">
        <v>212</v>
      </c>
      <c r="B227">
        <v>1665065891</v>
      </c>
      <c r="C227">
        <v>842.40000009536743</v>
      </c>
      <c r="D227" t="s">
        <v>810</v>
      </c>
      <c r="E227" t="s">
        <v>811</v>
      </c>
      <c r="F227">
        <v>4</v>
      </c>
      <c r="G227">
        <v>1665065888.6875</v>
      </c>
      <c r="H227">
        <f t="shared" si="102"/>
        <v>1.5716239257612373E-3</v>
      </c>
      <c r="I227">
        <f t="shared" si="103"/>
        <v>1.5716239257612372</v>
      </c>
      <c r="J227">
        <f t="shared" si="104"/>
        <v>28.917911149549479</v>
      </c>
      <c r="K227">
        <f t="shared" si="105"/>
        <v>1363.3475000000001</v>
      </c>
      <c r="L227">
        <f t="shared" si="106"/>
        <v>701.05310143126201</v>
      </c>
      <c r="M227">
        <f t="shared" si="107"/>
        <v>70.911893477732164</v>
      </c>
      <c r="N227">
        <f t="shared" si="108"/>
        <v>137.90332357956433</v>
      </c>
      <c r="O227">
        <f t="shared" si="109"/>
        <v>7.4727052962774668E-2</v>
      </c>
      <c r="P227">
        <f t="shared" si="110"/>
        <v>2.7671382753726435</v>
      </c>
      <c r="Q227">
        <f t="shared" si="111"/>
        <v>7.362379439766982E-2</v>
      </c>
      <c r="R227">
        <f t="shared" si="112"/>
        <v>4.6112637981434501E-2</v>
      </c>
      <c r="S227">
        <f t="shared" si="113"/>
        <v>194.42219061244714</v>
      </c>
      <c r="T227">
        <f t="shared" si="114"/>
        <v>35.459250644576663</v>
      </c>
      <c r="U227">
        <f t="shared" si="115"/>
        <v>34.665325000000003</v>
      </c>
      <c r="V227">
        <f t="shared" si="116"/>
        <v>5.5445283258952252</v>
      </c>
      <c r="W227">
        <f t="shared" si="117"/>
        <v>62.723255588825687</v>
      </c>
      <c r="X227">
        <f t="shared" si="118"/>
        <v>3.4816392088993795</v>
      </c>
      <c r="Y227">
        <f t="shared" si="119"/>
        <v>5.550794798858691</v>
      </c>
      <c r="Z227">
        <f t="shared" si="120"/>
        <v>2.0628891169958457</v>
      </c>
      <c r="AA227">
        <f t="shared" si="121"/>
        <v>-69.308615126070563</v>
      </c>
      <c r="AB227">
        <f t="shared" si="122"/>
        <v>3.0358528595835401</v>
      </c>
      <c r="AC227">
        <f t="shared" si="123"/>
        <v>0.25541112518735415</v>
      </c>
      <c r="AD227">
        <f t="shared" si="124"/>
        <v>128.40483947114745</v>
      </c>
      <c r="AE227">
        <f t="shared" si="125"/>
        <v>39.196200191246938</v>
      </c>
      <c r="AF227">
        <f t="shared" si="126"/>
        <v>1.5000914281473672</v>
      </c>
      <c r="AG227">
        <f t="shared" si="127"/>
        <v>28.917911149549479</v>
      </c>
      <c r="AH227">
        <v>1449.5120557306091</v>
      </c>
      <c r="AI227">
        <v>1415.029818181818</v>
      </c>
      <c r="AJ227">
        <v>1.7045552754166691</v>
      </c>
      <c r="AK227">
        <v>66.416550813611067</v>
      </c>
      <c r="AL227">
        <f t="shared" si="128"/>
        <v>1.5716239257612372</v>
      </c>
      <c r="AM227">
        <v>33.082410006235627</v>
      </c>
      <c r="AN227">
        <v>34.435949696969679</v>
      </c>
      <c r="AO227">
        <v>9.8317076702543783E-3</v>
      </c>
      <c r="AP227">
        <v>79.004078207123655</v>
      </c>
      <c r="AQ227">
        <v>9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47063.27549673702</v>
      </c>
      <c r="AV227" t="s">
        <v>379</v>
      </c>
      <c r="AW227" t="s">
        <v>379</v>
      </c>
      <c r="AX227">
        <v>0</v>
      </c>
      <c r="AY227">
        <v>0</v>
      </c>
      <c r="AZ227">
        <v>261</v>
      </c>
      <c r="BA227">
        <v>1000</v>
      </c>
      <c r="BB227" t="s">
        <v>380</v>
      </c>
      <c r="BC227">
        <v>1176.155</v>
      </c>
      <c r="BD227">
        <v>1226.1110000000001</v>
      </c>
      <c r="BE227">
        <v>1216</v>
      </c>
      <c r="BF227">
        <v>1.4603136E-4</v>
      </c>
      <c r="BG227">
        <v>9.7405935999999986E-4</v>
      </c>
      <c r="BH227">
        <v>4.7597999359999997E-2</v>
      </c>
      <c r="BI227">
        <v>7.5799999999999999E-4</v>
      </c>
      <c r="BJ227">
        <f t="shared" si="132"/>
        <v>1199.9725000000001</v>
      </c>
      <c r="BK227">
        <f t="shared" si="133"/>
        <v>1009.4828997991954</v>
      </c>
      <c r="BL227">
        <f t="shared" si="134"/>
        <v>0.84125502859373469</v>
      </c>
      <c r="BM227">
        <f t="shared" si="135"/>
        <v>0.16202220518590812</v>
      </c>
      <c r="BN227">
        <v>6</v>
      </c>
      <c r="BO227">
        <v>0.5</v>
      </c>
      <c r="BP227" t="s">
        <v>381</v>
      </c>
      <c r="BQ227">
        <v>2</v>
      </c>
      <c r="BR227" t="b">
        <v>1</v>
      </c>
      <c r="BS227">
        <v>1665065888.6875</v>
      </c>
      <c r="BT227">
        <v>1363.3475000000001</v>
      </c>
      <c r="BU227">
        <v>1401.415</v>
      </c>
      <c r="BV227">
        <v>34.420375</v>
      </c>
      <c r="BW227">
        <v>33.083387500000001</v>
      </c>
      <c r="BX227">
        <v>1364.1275000000001</v>
      </c>
      <c r="BY227">
        <v>34.0983375</v>
      </c>
      <c r="BZ227">
        <v>650.02449999999999</v>
      </c>
      <c r="CA227">
        <v>101.0505</v>
      </c>
      <c r="CB227">
        <v>0.1000310125</v>
      </c>
      <c r="CC227">
        <v>34.685675000000003</v>
      </c>
      <c r="CD227">
        <v>999.9</v>
      </c>
      <c r="CE227">
        <v>34.665325000000003</v>
      </c>
      <c r="CF227">
        <v>0</v>
      </c>
      <c r="CG227">
        <v>0</v>
      </c>
      <c r="CH227">
        <v>9007.0337499999987</v>
      </c>
      <c r="CI227">
        <v>0</v>
      </c>
      <c r="CJ227">
        <v>2203.145</v>
      </c>
      <c r="CK227">
        <v>-38.069200000000002</v>
      </c>
      <c r="CL227">
        <v>1411.9437499999999</v>
      </c>
      <c r="CM227">
        <v>1449.365</v>
      </c>
      <c r="CN227">
        <v>1.3369949999999999</v>
      </c>
      <c r="CO227">
        <v>1401.415</v>
      </c>
      <c r="CP227">
        <v>33.083387500000001</v>
      </c>
      <c r="CQ227">
        <v>3.4781887500000002</v>
      </c>
      <c r="CR227">
        <v>3.3430862499999998</v>
      </c>
      <c r="CS227">
        <v>26.513662499999999</v>
      </c>
      <c r="CT227">
        <v>25.843237500000001</v>
      </c>
      <c r="CU227">
        <v>1199.9725000000001</v>
      </c>
      <c r="CV227">
        <v>0.95799437499999995</v>
      </c>
      <c r="CW227">
        <v>4.2005362499999997E-2</v>
      </c>
      <c r="CX227">
        <v>0</v>
      </c>
      <c r="CY227">
        <v>1084.0462500000001</v>
      </c>
      <c r="CZ227">
        <v>5.0001600000000002</v>
      </c>
      <c r="DA227">
        <v>16468.3</v>
      </c>
      <c r="DB227">
        <v>9514.9462500000009</v>
      </c>
      <c r="DC227">
        <v>47.686999999999998</v>
      </c>
      <c r="DD227">
        <v>50.304250000000003</v>
      </c>
      <c r="DE227">
        <v>48.804250000000003</v>
      </c>
      <c r="DF227">
        <v>49.007750000000001</v>
      </c>
      <c r="DG227">
        <v>49.515500000000003</v>
      </c>
      <c r="DH227">
        <v>1144.7725</v>
      </c>
      <c r="DI227">
        <v>50.2</v>
      </c>
      <c r="DJ227">
        <v>0</v>
      </c>
      <c r="DK227">
        <v>3128</v>
      </c>
      <c r="DL227">
        <v>0</v>
      </c>
      <c r="DM227">
        <v>1082.316</v>
      </c>
      <c r="DN227">
        <v>22.231538428608289</v>
      </c>
      <c r="DO227">
        <v>312.553845335326</v>
      </c>
      <c r="DP227">
        <v>16445.948</v>
      </c>
      <c r="DQ227">
        <v>15</v>
      </c>
      <c r="DR227">
        <v>1665062474.5</v>
      </c>
      <c r="DS227" t="s">
        <v>382</v>
      </c>
      <c r="DT227">
        <v>1665062474.5</v>
      </c>
      <c r="DU227">
        <v>1665062474.5</v>
      </c>
      <c r="DV227">
        <v>8</v>
      </c>
      <c r="DW227">
        <v>-4.1000000000000002E-2</v>
      </c>
      <c r="DX227">
        <v>-0.11700000000000001</v>
      </c>
      <c r="DY227">
        <v>-0.78400000000000003</v>
      </c>
      <c r="DZ227">
        <v>0.32200000000000001</v>
      </c>
      <c r="EA227">
        <v>415</v>
      </c>
      <c r="EB227">
        <v>32</v>
      </c>
      <c r="EC227">
        <v>0.34</v>
      </c>
      <c r="ED227">
        <v>0.23</v>
      </c>
      <c r="EE227">
        <v>-37.728670000000001</v>
      </c>
      <c r="EF227">
        <v>-2.450474296435182</v>
      </c>
      <c r="EG227">
        <v>0.2460718687700808</v>
      </c>
      <c r="EH227">
        <v>0</v>
      </c>
      <c r="EI227">
        <v>1080.707941176471</v>
      </c>
      <c r="EJ227">
        <v>24.680672271472769</v>
      </c>
      <c r="EK227">
        <v>2.4388410692879701</v>
      </c>
      <c r="EL227">
        <v>0</v>
      </c>
      <c r="EM227">
        <v>1.30949</v>
      </c>
      <c r="EN227">
        <v>-3.085418386491549E-2</v>
      </c>
      <c r="EO227">
        <v>2.5738505298482268E-2</v>
      </c>
      <c r="EP227">
        <v>1</v>
      </c>
      <c r="EQ227">
        <v>1</v>
      </c>
      <c r="ER227">
        <v>3</v>
      </c>
      <c r="ES227" t="s">
        <v>391</v>
      </c>
      <c r="ET227">
        <v>3.3693399999999998</v>
      </c>
      <c r="EU227">
        <v>2.8939400000000002</v>
      </c>
      <c r="EV227">
        <v>0.220497</v>
      </c>
      <c r="EW227">
        <v>0.227016</v>
      </c>
      <c r="EX227">
        <v>0.14188999999999999</v>
      </c>
      <c r="EY227">
        <v>0.140488</v>
      </c>
      <c r="EZ227">
        <v>26902.1</v>
      </c>
      <c r="FA227">
        <v>23235.7</v>
      </c>
      <c r="FB227">
        <v>30862.7</v>
      </c>
      <c r="FC227">
        <v>28032.1</v>
      </c>
      <c r="FD227">
        <v>34908.699999999997</v>
      </c>
      <c r="FE227">
        <v>34021.300000000003</v>
      </c>
      <c r="FF227">
        <v>40246.9</v>
      </c>
      <c r="FG227">
        <v>39099.699999999997</v>
      </c>
      <c r="FH227">
        <v>2.3068300000000002</v>
      </c>
      <c r="FI227">
        <v>2.17055</v>
      </c>
      <c r="FJ227">
        <v>0</v>
      </c>
      <c r="FK227">
        <v>5.3525000000000003E-2</v>
      </c>
      <c r="FL227">
        <v>999.9</v>
      </c>
      <c r="FM227">
        <v>33.815399999999997</v>
      </c>
      <c r="FN227">
        <v>58.1</v>
      </c>
      <c r="FO227">
        <v>38.9</v>
      </c>
      <c r="FP227">
        <v>40.183199999999999</v>
      </c>
      <c r="FQ227">
        <v>50.680900000000001</v>
      </c>
      <c r="FR227">
        <v>30.404599999999999</v>
      </c>
      <c r="FS227">
        <v>2</v>
      </c>
      <c r="FT227">
        <v>0.66959599999999997</v>
      </c>
      <c r="FU227">
        <v>1.5837699999999999</v>
      </c>
      <c r="FV227">
        <v>20.199300000000001</v>
      </c>
      <c r="FW227">
        <v>5.2145900000000003</v>
      </c>
      <c r="FX227">
        <v>11.974</v>
      </c>
      <c r="FY227">
        <v>4.9899500000000003</v>
      </c>
      <c r="FZ227">
        <v>3.2924799999999999</v>
      </c>
      <c r="GA227">
        <v>9999</v>
      </c>
      <c r="GB227">
        <v>9999</v>
      </c>
      <c r="GC227">
        <v>9999</v>
      </c>
      <c r="GD227">
        <v>999.9</v>
      </c>
      <c r="GE227">
        <v>4.9714099999999997</v>
      </c>
      <c r="GF227">
        <v>1.8742399999999999</v>
      </c>
      <c r="GG227">
        <v>1.8705700000000001</v>
      </c>
      <c r="GH227">
        <v>1.8702399999999999</v>
      </c>
      <c r="GI227">
        <v>1.8747100000000001</v>
      </c>
      <c r="GJ227">
        <v>1.8714900000000001</v>
      </c>
      <c r="GK227">
        <v>1.8669500000000001</v>
      </c>
      <c r="GL227">
        <v>1.87792</v>
      </c>
      <c r="GM227">
        <v>0</v>
      </c>
      <c r="GN227">
        <v>0</v>
      </c>
      <c r="GO227">
        <v>0</v>
      </c>
      <c r="GP227">
        <v>0</v>
      </c>
      <c r="GQ227" t="s">
        <v>384</v>
      </c>
      <c r="GR227" t="s">
        <v>385</v>
      </c>
      <c r="GS227" t="s">
        <v>386</v>
      </c>
      <c r="GT227" t="s">
        <v>386</v>
      </c>
      <c r="GU227" t="s">
        <v>386</v>
      </c>
      <c r="GV227" t="s">
        <v>386</v>
      </c>
      <c r="GW227">
        <v>0</v>
      </c>
      <c r="GX227">
        <v>100</v>
      </c>
      <c r="GY227">
        <v>100</v>
      </c>
      <c r="GZ227">
        <v>-0.79</v>
      </c>
      <c r="HA227">
        <v>0.3221</v>
      </c>
      <c r="HB227">
        <v>-0.78395000000000437</v>
      </c>
      <c r="HC227">
        <v>0</v>
      </c>
      <c r="HD227">
        <v>0</v>
      </c>
      <c r="HE227">
        <v>0</v>
      </c>
      <c r="HF227">
        <v>0.32204000000000832</v>
      </c>
      <c r="HG227">
        <v>0</v>
      </c>
      <c r="HH227">
        <v>0</v>
      </c>
      <c r="HI227">
        <v>0</v>
      </c>
      <c r="HJ227">
        <v>-1</v>
      </c>
      <c r="HK227">
        <v>-1</v>
      </c>
      <c r="HL227">
        <v>-1</v>
      </c>
      <c r="HM227">
        <v>-1</v>
      </c>
      <c r="HN227">
        <v>56.9</v>
      </c>
      <c r="HO227">
        <v>56.9</v>
      </c>
      <c r="HP227">
        <v>3.58521</v>
      </c>
      <c r="HQ227">
        <v>2.5268600000000001</v>
      </c>
      <c r="HR227">
        <v>2.1484399999999999</v>
      </c>
      <c r="HS227">
        <v>2.5805699999999998</v>
      </c>
      <c r="HT227">
        <v>2.5451700000000002</v>
      </c>
      <c r="HU227">
        <v>2.32544</v>
      </c>
      <c r="HV227">
        <v>43.155000000000001</v>
      </c>
      <c r="HW227">
        <v>13.8431</v>
      </c>
      <c r="HX227">
        <v>18</v>
      </c>
      <c r="HY227">
        <v>695.15</v>
      </c>
      <c r="HZ227">
        <v>717.48699999999997</v>
      </c>
      <c r="IA227">
        <v>31.001899999999999</v>
      </c>
      <c r="IB227">
        <v>35.887300000000003</v>
      </c>
      <c r="IC227">
        <v>30.001100000000001</v>
      </c>
      <c r="ID227">
        <v>35.6541</v>
      </c>
      <c r="IE227">
        <v>35.620600000000003</v>
      </c>
      <c r="IF227">
        <v>71.832300000000004</v>
      </c>
      <c r="IG227">
        <v>22.781300000000002</v>
      </c>
      <c r="IH227">
        <v>61.2851</v>
      </c>
      <c r="II227">
        <v>31</v>
      </c>
      <c r="IJ227">
        <v>1414.95</v>
      </c>
      <c r="IK227">
        <v>33.072899999999997</v>
      </c>
      <c r="IL227">
        <v>98.376300000000001</v>
      </c>
      <c r="IM227">
        <v>98.442700000000002</v>
      </c>
    </row>
    <row r="228" spans="1:247" x14ac:dyDescent="0.2">
      <c r="A228">
        <v>213</v>
      </c>
      <c r="B228">
        <v>1665065895</v>
      </c>
      <c r="C228">
        <v>846.40000009536743</v>
      </c>
      <c r="D228" t="s">
        <v>812</v>
      </c>
      <c r="E228" t="s">
        <v>813</v>
      </c>
      <c r="F228">
        <v>4</v>
      </c>
      <c r="G228">
        <v>1665065893</v>
      </c>
      <c r="H228">
        <f t="shared" si="102"/>
        <v>1.5717521094030476E-3</v>
      </c>
      <c r="I228">
        <f t="shared" si="103"/>
        <v>1.5717521094030475</v>
      </c>
      <c r="J228">
        <f t="shared" si="104"/>
        <v>29.09369162434492</v>
      </c>
      <c r="K228">
        <f t="shared" si="105"/>
        <v>1370.42</v>
      </c>
      <c r="L228">
        <f t="shared" si="106"/>
        <v>702.98800246744145</v>
      </c>
      <c r="M228">
        <f t="shared" si="107"/>
        <v>71.106629640380689</v>
      </c>
      <c r="N228">
        <f t="shared" si="108"/>
        <v>138.61680007303349</v>
      </c>
      <c r="O228">
        <f t="shared" si="109"/>
        <v>7.4594247883687514E-2</v>
      </c>
      <c r="P228">
        <f t="shared" si="110"/>
        <v>2.7677739297549442</v>
      </c>
      <c r="Q228">
        <f t="shared" si="111"/>
        <v>7.3495124629727682E-2</v>
      </c>
      <c r="R228">
        <f t="shared" si="112"/>
        <v>4.603185558782244E-2</v>
      </c>
      <c r="S228">
        <f t="shared" si="113"/>
        <v>194.41631961243536</v>
      </c>
      <c r="T228">
        <f t="shared" si="114"/>
        <v>35.47276105577167</v>
      </c>
      <c r="U228">
        <f t="shared" si="115"/>
        <v>34.687242857142863</v>
      </c>
      <c r="V228">
        <f t="shared" si="116"/>
        <v>5.5512778519539241</v>
      </c>
      <c r="W228">
        <f t="shared" si="117"/>
        <v>62.731283792013457</v>
      </c>
      <c r="X228">
        <f t="shared" si="118"/>
        <v>3.4847438219203721</v>
      </c>
      <c r="Y228">
        <f t="shared" si="119"/>
        <v>5.555033487715785</v>
      </c>
      <c r="Z228">
        <f t="shared" si="120"/>
        <v>2.066534030033552</v>
      </c>
      <c r="AA228">
        <f t="shared" si="121"/>
        <v>-69.314268024674405</v>
      </c>
      <c r="AB228">
        <f t="shared" si="122"/>
        <v>1.818306322430058</v>
      </c>
      <c r="AC228">
        <f t="shared" si="123"/>
        <v>0.15296846637657535</v>
      </c>
      <c r="AD228">
        <f t="shared" si="124"/>
        <v>127.07332637656758</v>
      </c>
      <c r="AE228">
        <f t="shared" si="125"/>
        <v>39.370359578373844</v>
      </c>
      <c r="AF228">
        <f t="shared" si="126"/>
        <v>1.5292398227938351</v>
      </c>
      <c r="AG228">
        <f t="shared" si="127"/>
        <v>29.09369162434492</v>
      </c>
      <c r="AH228">
        <v>1456.5166530870169</v>
      </c>
      <c r="AI228">
        <v>1421.872484848484</v>
      </c>
      <c r="AJ228">
        <v>1.7033033581885479</v>
      </c>
      <c r="AK228">
        <v>66.416550813611067</v>
      </c>
      <c r="AL228">
        <f t="shared" si="128"/>
        <v>1.5717521094030475</v>
      </c>
      <c r="AM228">
        <v>33.088779914985622</v>
      </c>
      <c r="AN228">
        <v>34.459127272727279</v>
      </c>
      <c r="AO228">
        <v>6.3416376788480713E-3</v>
      </c>
      <c r="AP228">
        <v>79.004078207123655</v>
      </c>
      <c r="AQ228">
        <v>9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47078.547757535227</v>
      </c>
      <c r="AV228" t="s">
        <v>379</v>
      </c>
      <c r="AW228" t="s">
        <v>379</v>
      </c>
      <c r="AX228">
        <v>0</v>
      </c>
      <c r="AY228">
        <v>0</v>
      </c>
      <c r="AZ228">
        <v>261</v>
      </c>
      <c r="BA228">
        <v>1000</v>
      </c>
      <c r="BB228" t="s">
        <v>380</v>
      </c>
      <c r="BC228">
        <v>1176.155</v>
      </c>
      <c r="BD228">
        <v>1226.1110000000001</v>
      </c>
      <c r="BE228">
        <v>1216</v>
      </c>
      <c r="BF228">
        <v>1.4603136E-4</v>
      </c>
      <c r="BG228">
        <v>9.7405935999999986E-4</v>
      </c>
      <c r="BH228">
        <v>4.7597999359999997E-2</v>
      </c>
      <c r="BI228">
        <v>7.5799999999999999E-4</v>
      </c>
      <c r="BJ228">
        <f t="shared" si="132"/>
        <v>1199.935714285715</v>
      </c>
      <c r="BK228">
        <f t="shared" si="133"/>
        <v>1009.4519997991897</v>
      </c>
      <c r="BL228">
        <f t="shared" si="134"/>
        <v>0.84125506706839337</v>
      </c>
      <c r="BM228">
        <f t="shared" si="135"/>
        <v>0.16202227944199948</v>
      </c>
      <c r="BN228">
        <v>6</v>
      </c>
      <c r="BO228">
        <v>0.5</v>
      </c>
      <c r="BP228" t="s">
        <v>381</v>
      </c>
      <c r="BQ228">
        <v>2</v>
      </c>
      <c r="BR228" t="b">
        <v>1</v>
      </c>
      <c r="BS228">
        <v>1665065893</v>
      </c>
      <c r="BT228">
        <v>1370.42</v>
      </c>
      <c r="BU228">
        <v>1408.694285714286</v>
      </c>
      <c r="BV228">
        <v>34.451542857142861</v>
      </c>
      <c r="BW228">
        <v>33.088642857142858</v>
      </c>
      <c r="BX228">
        <v>1371.2028571428571</v>
      </c>
      <c r="BY228">
        <v>34.1295</v>
      </c>
      <c r="BZ228">
        <v>650.03528571428581</v>
      </c>
      <c r="CA228">
        <v>101.0491428571429</v>
      </c>
      <c r="CB228">
        <v>9.9993957142857123E-2</v>
      </c>
      <c r="CC228">
        <v>34.699428571428577</v>
      </c>
      <c r="CD228">
        <v>999.89999999999986</v>
      </c>
      <c r="CE228">
        <v>34.687242857142863</v>
      </c>
      <c r="CF228">
        <v>0</v>
      </c>
      <c r="CG228">
        <v>0</v>
      </c>
      <c r="CH228">
        <v>9010.5342857142859</v>
      </c>
      <c r="CI228">
        <v>0</v>
      </c>
      <c r="CJ228">
        <v>2202.6585714285711</v>
      </c>
      <c r="CK228">
        <v>-38.273414285714288</v>
      </c>
      <c r="CL228">
        <v>1419.3171428571429</v>
      </c>
      <c r="CM228">
        <v>1456.9</v>
      </c>
      <c r="CN228">
        <v>1.362918571428571</v>
      </c>
      <c r="CO228">
        <v>1408.694285714286</v>
      </c>
      <c r="CP228">
        <v>33.088642857142858</v>
      </c>
      <c r="CQ228">
        <v>3.4813042857142849</v>
      </c>
      <c r="CR228">
        <v>3.3435814285714289</v>
      </c>
      <c r="CS228">
        <v>26.528828571428569</v>
      </c>
      <c r="CT228">
        <v>25.845742857142859</v>
      </c>
      <c r="CU228">
        <v>1199.935714285715</v>
      </c>
      <c r="CV228">
        <v>0.95799299999999998</v>
      </c>
      <c r="CW228">
        <v>4.2006700000000001E-2</v>
      </c>
      <c r="CX228">
        <v>0</v>
      </c>
      <c r="CY228">
        <v>1085.4100000000001</v>
      </c>
      <c r="CZ228">
        <v>5.0001600000000002</v>
      </c>
      <c r="DA228">
        <v>16482.42857142858</v>
      </c>
      <c r="DB228">
        <v>9514.647142857144</v>
      </c>
      <c r="DC228">
        <v>47.686999999999998</v>
      </c>
      <c r="DD228">
        <v>50.311999999999998</v>
      </c>
      <c r="DE228">
        <v>48.848000000000013</v>
      </c>
      <c r="DF228">
        <v>49.044285714285706</v>
      </c>
      <c r="DG228">
        <v>49.535428571428568</v>
      </c>
      <c r="DH228">
        <v>1144.735714285714</v>
      </c>
      <c r="DI228">
        <v>50.2</v>
      </c>
      <c r="DJ228">
        <v>0</v>
      </c>
      <c r="DK228">
        <v>3132.2000000476842</v>
      </c>
      <c r="DL228">
        <v>0</v>
      </c>
      <c r="DM228">
        <v>1083.676153846154</v>
      </c>
      <c r="DN228">
        <v>19.96376070226194</v>
      </c>
      <c r="DO228">
        <v>257.82564092957881</v>
      </c>
      <c r="DP228">
        <v>16464.830769230772</v>
      </c>
      <c r="DQ228">
        <v>15</v>
      </c>
      <c r="DR228">
        <v>1665062474.5</v>
      </c>
      <c r="DS228" t="s">
        <v>382</v>
      </c>
      <c r="DT228">
        <v>1665062474.5</v>
      </c>
      <c r="DU228">
        <v>1665062474.5</v>
      </c>
      <c r="DV228">
        <v>8</v>
      </c>
      <c r="DW228">
        <v>-4.1000000000000002E-2</v>
      </c>
      <c r="DX228">
        <v>-0.11700000000000001</v>
      </c>
      <c r="DY228">
        <v>-0.78400000000000003</v>
      </c>
      <c r="DZ228">
        <v>0.32200000000000001</v>
      </c>
      <c r="EA228">
        <v>415</v>
      </c>
      <c r="EB228">
        <v>32</v>
      </c>
      <c r="EC228">
        <v>0.34</v>
      </c>
      <c r="ED228">
        <v>0.23</v>
      </c>
      <c r="EE228">
        <v>-37.883290000000002</v>
      </c>
      <c r="EF228">
        <v>-2.7559227016885108</v>
      </c>
      <c r="EG228">
        <v>0.2709646690991282</v>
      </c>
      <c r="EH228">
        <v>0</v>
      </c>
      <c r="EI228">
        <v>1082.351764705882</v>
      </c>
      <c r="EJ228">
        <v>21.872880060623771</v>
      </c>
      <c r="EK228">
        <v>2.1622421241526348</v>
      </c>
      <c r="EL228">
        <v>0</v>
      </c>
      <c r="EM228">
        <v>1.3144709999999999</v>
      </c>
      <c r="EN228">
        <v>0.22186018761725701</v>
      </c>
      <c r="EO228">
        <v>3.1637039036547007E-2</v>
      </c>
      <c r="EP228">
        <v>0</v>
      </c>
      <c r="EQ228">
        <v>0</v>
      </c>
      <c r="ER228">
        <v>3</v>
      </c>
      <c r="ES228" t="s">
        <v>400</v>
      </c>
      <c r="ET228">
        <v>3.3690500000000001</v>
      </c>
      <c r="EU228">
        <v>2.8936500000000001</v>
      </c>
      <c r="EV228">
        <v>0.22115099999999999</v>
      </c>
      <c r="EW228">
        <v>0.227684</v>
      </c>
      <c r="EX228">
        <v>0.141954</v>
      </c>
      <c r="EY228">
        <v>0.140489</v>
      </c>
      <c r="EZ228">
        <v>26878.799999999999</v>
      </c>
      <c r="FA228">
        <v>23215</v>
      </c>
      <c r="FB228">
        <v>30862.1</v>
      </c>
      <c r="FC228">
        <v>28031.599999999999</v>
      </c>
      <c r="FD228">
        <v>34905.5</v>
      </c>
      <c r="FE228">
        <v>34020.300000000003</v>
      </c>
      <c r="FF228">
        <v>40246.199999999997</v>
      </c>
      <c r="FG228">
        <v>39098.6</v>
      </c>
      <c r="FH228">
        <v>2.3065199999999999</v>
      </c>
      <c r="FI228">
        <v>2.17048</v>
      </c>
      <c r="FJ228">
        <v>0</v>
      </c>
      <c r="FK228">
        <v>5.1960300000000001E-2</v>
      </c>
      <c r="FL228">
        <v>999.9</v>
      </c>
      <c r="FM228">
        <v>33.847000000000001</v>
      </c>
      <c r="FN228">
        <v>58.1</v>
      </c>
      <c r="FO228">
        <v>38.9</v>
      </c>
      <c r="FP228">
        <v>40.1815</v>
      </c>
      <c r="FQ228">
        <v>51.010899999999999</v>
      </c>
      <c r="FR228">
        <v>30.512799999999999</v>
      </c>
      <c r="FS228">
        <v>2</v>
      </c>
      <c r="FT228">
        <v>0.67053099999999999</v>
      </c>
      <c r="FU228">
        <v>1.59185</v>
      </c>
      <c r="FV228">
        <v>20.199300000000001</v>
      </c>
      <c r="FW228">
        <v>5.2144399999999997</v>
      </c>
      <c r="FX228">
        <v>11.974</v>
      </c>
      <c r="FY228">
        <v>4.99</v>
      </c>
      <c r="FZ228">
        <v>3.2924500000000001</v>
      </c>
      <c r="GA228">
        <v>9999</v>
      </c>
      <c r="GB228">
        <v>9999</v>
      </c>
      <c r="GC228">
        <v>9999</v>
      </c>
      <c r="GD228">
        <v>999.9</v>
      </c>
      <c r="GE228">
        <v>4.9714</v>
      </c>
      <c r="GF228">
        <v>1.8742399999999999</v>
      </c>
      <c r="GG228">
        <v>1.8705700000000001</v>
      </c>
      <c r="GH228">
        <v>1.87025</v>
      </c>
      <c r="GI228">
        <v>1.8747199999999999</v>
      </c>
      <c r="GJ228">
        <v>1.8714900000000001</v>
      </c>
      <c r="GK228">
        <v>1.8669500000000001</v>
      </c>
      <c r="GL228">
        <v>1.87795</v>
      </c>
      <c r="GM228">
        <v>0</v>
      </c>
      <c r="GN228">
        <v>0</v>
      </c>
      <c r="GO228">
        <v>0</v>
      </c>
      <c r="GP228">
        <v>0</v>
      </c>
      <c r="GQ228" t="s">
        <v>384</v>
      </c>
      <c r="GR228" t="s">
        <v>385</v>
      </c>
      <c r="GS228" t="s">
        <v>386</v>
      </c>
      <c r="GT228" t="s">
        <v>386</v>
      </c>
      <c r="GU228" t="s">
        <v>386</v>
      </c>
      <c r="GV228" t="s">
        <v>386</v>
      </c>
      <c r="GW228">
        <v>0</v>
      </c>
      <c r="GX228">
        <v>100</v>
      </c>
      <c r="GY228">
        <v>100</v>
      </c>
      <c r="GZ228">
        <v>-0.79</v>
      </c>
      <c r="HA228">
        <v>0.3221</v>
      </c>
      <c r="HB228">
        <v>-0.78395000000000437</v>
      </c>
      <c r="HC228">
        <v>0</v>
      </c>
      <c r="HD228">
        <v>0</v>
      </c>
      <c r="HE228">
        <v>0</v>
      </c>
      <c r="HF228">
        <v>0.32204000000000832</v>
      </c>
      <c r="HG228">
        <v>0</v>
      </c>
      <c r="HH228">
        <v>0</v>
      </c>
      <c r="HI228">
        <v>0</v>
      </c>
      <c r="HJ228">
        <v>-1</v>
      </c>
      <c r="HK228">
        <v>-1</v>
      </c>
      <c r="HL228">
        <v>-1</v>
      </c>
      <c r="HM228">
        <v>-1</v>
      </c>
      <c r="HN228">
        <v>57</v>
      </c>
      <c r="HO228">
        <v>57</v>
      </c>
      <c r="HP228">
        <v>3.59863</v>
      </c>
      <c r="HQ228">
        <v>2.5280800000000001</v>
      </c>
      <c r="HR228">
        <v>2.1484399999999999</v>
      </c>
      <c r="HS228">
        <v>2.5805699999999998</v>
      </c>
      <c r="HT228">
        <v>2.5451700000000002</v>
      </c>
      <c r="HU228">
        <v>2.2839399999999999</v>
      </c>
      <c r="HV228">
        <v>43.155000000000001</v>
      </c>
      <c r="HW228">
        <v>13.834300000000001</v>
      </c>
      <c r="HX228">
        <v>18</v>
      </c>
      <c r="HY228">
        <v>694.99099999999999</v>
      </c>
      <c r="HZ228">
        <v>717.51</v>
      </c>
      <c r="IA228">
        <v>31.002099999999999</v>
      </c>
      <c r="IB228">
        <v>35.898899999999998</v>
      </c>
      <c r="IC228">
        <v>30.001100000000001</v>
      </c>
      <c r="ID228">
        <v>35.662100000000002</v>
      </c>
      <c r="IE228">
        <v>35.628799999999998</v>
      </c>
      <c r="IF228">
        <v>72.103300000000004</v>
      </c>
      <c r="IG228">
        <v>22.781300000000002</v>
      </c>
      <c r="IH228">
        <v>61.2851</v>
      </c>
      <c r="II228">
        <v>31</v>
      </c>
      <c r="IJ228">
        <v>1421.63</v>
      </c>
      <c r="IK228">
        <v>33.072600000000001</v>
      </c>
      <c r="IL228">
        <v>98.374600000000001</v>
      </c>
      <c r="IM228">
        <v>98.440399999999997</v>
      </c>
    </row>
    <row r="229" spans="1:247" x14ac:dyDescent="0.2">
      <c r="A229">
        <v>214</v>
      </c>
      <c r="B229">
        <v>1665065899</v>
      </c>
      <c r="C229">
        <v>850.40000009536743</v>
      </c>
      <c r="D229" t="s">
        <v>814</v>
      </c>
      <c r="E229" t="s">
        <v>815</v>
      </c>
      <c r="F229">
        <v>4</v>
      </c>
      <c r="G229">
        <v>1665065896.6875</v>
      </c>
      <c r="H229">
        <f t="shared" si="102"/>
        <v>1.5852389436409561E-3</v>
      </c>
      <c r="I229">
        <f t="shared" si="103"/>
        <v>1.585238943640956</v>
      </c>
      <c r="J229">
        <f t="shared" si="104"/>
        <v>29.146413244864988</v>
      </c>
      <c r="K229">
        <f t="shared" si="105"/>
        <v>1376.49125</v>
      </c>
      <c r="L229">
        <f t="shared" si="106"/>
        <v>712.98784277739571</v>
      </c>
      <c r="M229">
        <f t="shared" si="107"/>
        <v>72.118407892397911</v>
      </c>
      <c r="N229">
        <f t="shared" si="108"/>
        <v>139.23148681065268</v>
      </c>
      <c r="O229">
        <f t="shared" si="109"/>
        <v>7.5239338585316382E-2</v>
      </c>
      <c r="P229">
        <f t="shared" si="110"/>
        <v>2.7643756387885032</v>
      </c>
      <c r="Q229">
        <f t="shared" si="111"/>
        <v>7.4119923927715325E-2</v>
      </c>
      <c r="R229">
        <f t="shared" si="112"/>
        <v>4.642413998851995E-2</v>
      </c>
      <c r="S229">
        <f t="shared" si="113"/>
        <v>194.42031419495015</v>
      </c>
      <c r="T229">
        <f t="shared" si="114"/>
        <v>35.48185877736784</v>
      </c>
      <c r="U229">
        <f t="shared" si="115"/>
        <v>34.693912500000003</v>
      </c>
      <c r="V229">
        <f t="shared" si="116"/>
        <v>5.5533331616071964</v>
      </c>
      <c r="W229">
        <f t="shared" si="117"/>
        <v>62.724571451356056</v>
      </c>
      <c r="X229">
        <f t="shared" si="118"/>
        <v>3.4866696494719296</v>
      </c>
      <c r="Y229">
        <f t="shared" si="119"/>
        <v>5.558698240251668</v>
      </c>
      <c r="Z229">
        <f t="shared" si="120"/>
        <v>2.0666635121352668</v>
      </c>
      <c r="AA229">
        <f t="shared" si="121"/>
        <v>-69.909037414566157</v>
      </c>
      <c r="AB229">
        <f t="shared" si="122"/>
        <v>2.5931745382289337</v>
      </c>
      <c r="AC229">
        <f t="shared" si="123"/>
        <v>0.21844366303592505</v>
      </c>
      <c r="AD229">
        <f t="shared" si="124"/>
        <v>127.32289498164884</v>
      </c>
      <c r="AE229">
        <f t="shared" si="125"/>
        <v>39.434114499694047</v>
      </c>
      <c r="AF229">
        <f t="shared" si="126"/>
        <v>1.549096285077286</v>
      </c>
      <c r="AG229">
        <f t="shared" si="127"/>
        <v>29.146413244864988</v>
      </c>
      <c r="AH229">
        <v>1463.458660653288</v>
      </c>
      <c r="AI229">
        <v>1428.733757575757</v>
      </c>
      <c r="AJ229">
        <v>1.709920264726148</v>
      </c>
      <c r="AK229">
        <v>66.416550813611067</v>
      </c>
      <c r="AL229">
        <f t="shared" si="128"/>
        <v>1.585238943640956</v>
      </c>
      <c r="AM229">
        <v>33.089727882933701</v>
      </c>
      <c r="AN229">
        <v>34.478278787878793</v>
      </c>
      <c r="AO229">
        <v>5.0798103323259547E-3</v>
      </c>
      <c r="AP229">
        <v>79.004078207123655</v>
      </c>
      <c r="AQ229">
        <v>9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46983.815675483085</v>
      </c>
      <c r="AV229" t="s">
        <v>379</v>
      </c>
      <c r="AW229" t="s">
        <v>379</v>
      </c>
      <c r="AX229">
        <v>0</v>
      </c>
      <c r="AY229">
        <v>0</v>
      </c>
      <c r="AZ229">
        <v>261</v>
      </c>
      <c r="BA229">
        <v>1000</v>
      </c>
      <c r="BB229" t="s">
        <v>380</v>
      </c>
      <c r="BC229">
        <v>1176.155</v>
      </c>
      <c r="BD229">
        <v>1226.1110000000001</v>
      </c>
      <c r="BE229">
        <v>1216</v>
      </c>
      <c r="BF229">
        <v>1.4603136E-4</v>
      </c>
      <c r="BG229">
        <v>9.7405935999999986E-4</v>
      </c>
      <c r="BH229">
        <v>4.7597999359999997E-2</v>
      </c>
      <c r="BI229">
        <v>7.5799999999999999E-4</v>
      </c>
      <c r="BJ229">
        <f t="shared" si="132"/>
        <v>1199.9625000000001</v>
      </c>
      <c r="BK229">
        <f t="shared" si="133"/>
        <v>1009.4743545051557</v>
      </c>
      <c r="BL229">
        <f t="shared" si="134"/>
        <v>0.84125491797048291</v>
      </c>
      <c r="BM229">
        <f t="shared" si="135"/>
        <v>0.16202199168303189</v>
      </c>
      <c r="BN229">
        <v>6</v>
      </c>
      <c r="BO229">
        <v>0.5</v>
      </c>
      <c r="BP229" t="s">
        <v>381</v>
      </c>
      <c r="BQ229">
        <v>2</v>
      </c>
      <c r="BR229" t="b">
        <v>1</v>
      </c>
      <c r="BS229">
        <v>1665065896.6875</v>
      </c>
      <c r="BT229">
        <v>1376.49125</v>
      </c>
      <c r="BU229">
        <v>1414.8625</v>
      </c>
      <c r="BV229">
        <v>34.470437500000003</v>
      </c>
      <c r="BW229">
        <v>33.089712499999997</v>
      </c>
      <c r="BX229">
        <v>1377.2774999999999</v>
      </c>
      <c r="BY229">
        <v>34.148400000000002</v>
      </c>
      <c r="BZ229">
        <v>649.96212500000001</v>
      </c>
      <c r="CA229">
        <v>101.04975</v>
      </c>
      <c r="CB229">
        <v>9.98118375E-2</v>
      </c>
      <c r="CC229">
        <v>34.711312500000012</v>
      </c>
      <c r="CD229">
        <v>999.9</v>
      </c>
      <c r="CE229">
        <v>34.693912500000003</v>
      </c>
      <c r="CF229">
        <v>0</v>
      </c>
      <c r="CG229">
        <v>0</v>
      </c>
      <c r="CH229">
        <v>8992.4212499999994</v>
      </c>
      <c r="CI229">
        <v>0</v>
      </c>
      <c r="CJ229">
        <v>2203.8487500000001</v>
      </c>
      <c r="CK229">
        <v>-38.3706125</v>
      </c>
      <c r="CL229">
        <v>1425.63375</v>
      </c>
      <c r="CM229">
        <v>1463.2837500000001</v>
      </c>
      <c r="CN229">
        <v>1.38074125</v>
      </c>
      <c r="CO229">
        <v>1414.8625</v>
      </c>
      <c r="CP229">
        <v>33.089712499999997</v>
      </c>
      <c r="CQ229">
        <v>3.4832287499999999</v>
      </c>
      <c r="CR229">
        <v>3.34370375</v>
      </c>
      <c r="CS229">
        <v>26.5382125</v>
      </c>
      <c r="CT229">
        <v>25.846362500000001</v>
      </c>
      <c r="CU229">
        <v>1199.9625000000001</v>
      </c>
      <c r="CV229">
        <v>0.95799437499999995</v>
      </c>
      <c r="CW229">
        <v>4.2005362499999997E-2</v>
      </c>
      <c r="CX229">
        <v>0</v>
      </c>
      <c r="CY229">
        <v>1086.23</v>
      </c>
      <c r="CZ229">
        <v>5.0001600000000002</v>
      </c>
      <c r="DA229">
        <v>16502.5</v>
      </c>
      <c r="DB229">
        <v>9514.875</v>
      </c>
      <c r="DC229">
        <v>47.710624999999993</v>
      </c>
      <c r="DD229">
        <v>50.327749999999988</v>
      </c>
      <c r="DE229">
        <v>48.843499999999999</v>
      </c>
      <c r="DF229">
        <v>49.069875000000003</v>
      </c>
      <c r="DG229">
        <v>49.507750000000001</v>
      </c>
      <c r="DH229">
        <v>1144.7637500000001</v>
      </c>
      <c r="DI229">
        <v>50.195</v>
      </c>
      <c r="DJ229">
        <v>0</v>
      </c>
      <c r="DK229">
        <v>3135.7999999523158</v>
      </c>
      <c r="DL229">
        <v>0</v>
      </c>
      <c r="DM229">
        <v>1084.770384615385</v>
      </c>
      <c r="DN229">
        <v>16.779829065397411</v>
      </c>
      <c r="DO229">
        <v>201.9213682579003</v>
      </c>
      <c r="DP229">
        <v>16479.669230769228</v>
      </c>
      <c r="DQ229">
        <v>15</v>
      </c>
      <c r="DR229">
        <v>1665062474.5</v>
      </c>
      <c r="DS229" t="s">
        <v>382</v>
      </c>
      <c r="DT229">
        <v>1665062474.5</v>
      </c>
      <c r="DU229">
        <v>1665062474.5</v>
      </c>
      <c r="DV229">
        <v>8</v>
      </c>
      <c r="DW229">
        <v>-4.1000000000000002E-2</v>
      </c>
      <c r="DX229">
        <v>-0.11700000000000001</v>
      </c>
      <c r="DY229">
        <v>-0.78400000000000003</v>
      </c>
      <c r="DZ229">
        <v>0.32200000000000001</v>
      </c>
      <c r="EA229">
        <v>415</v>
      </c>
      <c r="EB229">
        <v>32</v>
      </c>
      <c r="EC229">
        <v>0.34</v>
      </c>
      <c r="ED229">
        <v>0.23</v>
      </c>
      <c r="EE229">
        <v>-38.056559999999998</v>
      </c>
      <c r="EF229">
        <v>-2.567651031894874</v>
      </c>
      <c r="EG229">
        <v>0.25395772856914611</v>
      </c>
      <c r="EH229">
        <v>0</v>
      </c>
      <c r="EI229">
        <v>1083.7782352941181</v>
      </c>
      <c r="EJ229">
        <v>19.015431632070829</v>
      </c>
      <c r="EK229">
        <v>1.8906791039328581</v>
      </c>
      <c r="EL229">
        <v>0</v>
      </c>
      <c r="EM229">
        <v>1.3274375</v>
      </c>
      <c r="EN229">
        <v>0.40939609756097473</v>
      </c>
      <c r="EO229">
        <v>4.0852739121752878E-2</v>
      </c>
      <c r="EP229">
        <v>0</v>
      </c>
      <c r="EQ229">
        <v>0</v>
      </c>
      <c r="ER229">
        <v>3</v>
      </c>
      <c r="ES229" t="s">
        <v>400</v>
      </c>
      <c r="ET229">
        <v>3.3690899999999999</v>
      </c>
      <c r="EU229">
        <v>2.8935</v>
      </c>
      <c r="EV229">
        <v>0.22180800000000001</v>
      </c>
      <c r="EW229">
        <v>0.228328</v>
      </c>
      <c r="EX229">
        <v>0.14200099999999999</v>
      </c>
      <c r="EY229">
        <v>0.14049500000000001</v>
      </c>
      <c r="EZ229">
        <v>26855</v>
      </c>
      <c r="FA229">
        <v>23194.3</v>
      </c>
      <c r="FB229">
        <v>30861</v>
      </c>
      <c r="FC229">
        <v>28030.2</v>
      </c>
      <c r="FD229">
        <v>34902.300000000003</v>
      </c>
      <c r="FE229">
        <v>34018.400000000001</v>
      </c>
      <c r="FF229">
        <v>40244.6</v>
      </c>
      <c r="FG229">
        <v>39096.699999999997</v>
      </c>
      <c r="FH229">
        <v>2.3062499999999999</v>
      </c>
      <c r="FI229">
        <v>2.1703000000000001</v>
      </c>
      <c r="FJ229">
        <v>0</v>
      </c>
      <c r="FK229">
        <v>5.1125900000000002E-2</v>
      </c>
      <c r="FL229">
        <v>999.9</v>
      </c>
      <c r="FM229">
        <v>33.878300000000003</v>
      </c>
      <c r="FN229">
        <v>58.1</v>
      </c>
      <c r="FO229">
        <v>38.9</v>
      </c>
      <c r="FP229">
        <v>40.181600000000003</v>
      </c>
      <c r="FQ229">
        <v>50.560899999999997</v>
      </c>
      <c r="FR229">
        <v>30.685099999999998</v>
      </c>
      <c r="FS229">
        <v>2</v>
      </c>
      <c r="FT229">
        <v>0.67149099999999995</v>
      </c>
      <c r="FU229">
        <v>1.59876</v>
      </c>
      <c r="FV229">
        <v>20.198599999999999</v>
      </c>
      <c r="FW229">
        <v>5.2111499999999999</v>
      </c>
      <c r="FX229">
        <v>11.974</v>
      </c>
      <c r="FY229">
        <v>4.9884500000000003</v>
      </c>
      <c r="FZ229">
        <v>3.2917999999999998</v>
      </c>
      <c r="GA229">
        <v>9999</v>
      </c>
      <c r="GB229">
        <v>9999</v>
      </c>
      <c r="GC229">
        <v>9999</v>
      </c>
      <c r="GD229">
        <v>999.9</v>
      </c>
      <c r="GE229">
        <v>4.9714099999999997</v>
      </c>
      <c r="GF229">
        <v>1.8742399999999999</v>
      </c>
      <c r="GG229">
        <v>1.8705700000000001</v>
      </c>
      <c r="GH229">
        <v>1.8702399999999999</v>
      </c>
      <c r="GI229">
        <v>1.8747499999999999</v>
      </c>
      <c r="GJ229">
        <v>1.8714999999999999</v>
      </c>
      <c r="GK229">
        <v>1.86697</v>
      </c>
      <c r="GL229">
        <v>1.8779399999999999</v>
      </c>
      <c r="GM229">
        <v>0</v>
      </c>
      <c r="GN229">
        <v>0</v>
      </c>
      <c r="GO229">
        <v>0</v>
      </c>
      <c r="GP229">
        <v>0</v>
      </c>
      <c r="GQ229" t="s">
        <v>384</v>
      </c>
      <c r="GR229" t="s">
        <v>385</v>
      </c>
      <c r="GS229" t="s">
        <v>386</v>
      </c>
      <c r="GT229" t="s">
        <v>386</v>
      </c>
      <c r="GU229" t="s">
        <v>386</v>
      </c>
      <c r="GV229" t="s">
        <v>386</v>
      </c>
      <c r="GW229">
        <v>0</v>
      </c>
      <c r="GX229">
        <v>100</v>
      </c>
      <c r="GY229">
        <v>100</v>
      </c>
      <c r="GZ229">
        <v>-0.78</v>
      </c>
      <c r="HA229">
        <v>0.3221</v>
      </c>
      <c r="HB229">
        <v>-0.78395000000000437</v>
      </c>
      <c r="HC229">
        <v>0</v>
      </c>
      <c r="HD229">
        <v>0</v>
      </c>
      <c r="HE229">
        <v>0</v>
      </c>
      <c r="HF229">
        <v>0.32204000000000832</v>
      </c>
      <c r="HG229">
        <v>0</v>
      </c>
      <c r="HH229">
        <v>0</v>
      </c>
      <c r="HI229">
        <v>0</v>
      </c>
      <c r="HJ229">
        <v>-1</v>
      </c>
      <c r="HK229">
        <v>-1</v>
      </c>
      <c r="HL229">
        <v>-1</v>
      </c>
      <c r="HM229">
        <v>-1</v>
      </c>
      <c r="HN229">
        <v>57.1</v>
      </c>
      <c r="HO229">
        <v>57.1</v>
      </c>
      <c r="HP229">
        <v>3.61328</v>
      </c>
      <c r="HQ229">
        <v>2.5268600000000001</v>
      </c>
      <c r="HR229">
        <v>2.1484399999999999</v>
      </c>
      <c r="HS229">
        <v>2.5805699999999998</v>
      </c>
      <c r="HT229">
        <v>2.5451700000000002</v>
      </c>
      <c r="HU229">
        <v>2.2558600000000002</v>
      </c>
      <c r="HV229">
        <v>43.155000000000001</v>
      </c>
      <c r="HW229">
        <v>13.8256</v>
      </c>
      <c r="HX229">
        <v>18</v>
      </c>
      <c r="HY229">
        <v>694.85900000000004</v>
      </c>
      <c r="HZ229">
        <v>717.43</v>
      </c>
      <c r="IA229">
        <v>31.001999999999999</v>
      </c>
      <c r="IB229">
        <v>35.909700000000001</v>
      </c>
      <c r="IC229">
        <v>30.001200000000001</v>
      </c>
      <c r="ID229">
        <v>35.670499999999997</v>
      </c>
      <c r="IE229">
        <v>35.636600000000001</v>
      </c>
      <c r="IF229">
        <v>72.383700000000005</v>
      </c>
      <c r="IG229">
        <v>22.781300000000002</v>
      </c>
      <c r="IH229">
        <v>61.2851</v>
      </c>
      <c r="II229">
        <v>31</v>
      </c>
      <c r="IJ229">
        <v>1428.31</v>
      </c>
      <c r="IK229">
        <v>33.174100000000003</v>
      </c>
      <c r="IL229">
        <v>98.370900000000006</v>
      </c>
      <c r="IM229">
        <v>98.435400000000001</v>
      </c>
    </row>
    <row r="230" spans="1:247" x14ac:dyDescent="0.2">
      <c r="A230">
        <v>215</v>
      </c>
      <c r="B230">
        <v>1665065903</v>
      </c>
      <c r="C230">
        <v>854.40000009536743</v>
      </c>
      <c r="D230" t="s">
        <v>816</v>
      </c>
      <c r="E230" t="s">
        <v>817</v>
      </c>
      <c r="F230">
        <v>4</v>
      </c>
      <c r="G230">
        <v>1665065901</v>
      </c>
      <c r="H230">
        <f t="shared" si="102"/>
        <v>1.5799374162082402E-3</v>
      </c>
      <c r="I230">
        <f t="shared" si="103"/>
        <v>1.5799374162082402</v>
      </c>
      <c r="J230">
        <f t="shared" si="104"/>
        <v>29.069117752399826</v>
      </c>
      <c r="K230">
        <f t="shared" si="105"/>
        <v>1383.5342857142859</v>
      </c>
      <c r="L230">
        <f t="shared" si="106"/>
        <v>718.30091374971164</v>
      </c>
      <c r="M230">
        <f t="shared" si="107"/>
        <v>72.656232846929001</v>
      </c>
      <c r="N230">
        <f t="shared" si="108"/>
        <v>139.9446767926475</v>
      </c>
      <c r="O230">
        <f t="shared" si="109"/>
        <v>7.4859436668181997E-2</v>
      </c>
      <c r="P230">
        <f t="shared" si="110"/>
        <v>2.7684265888057649</v>
      </c>
      <c r="Q230">
        <f t="shared" si="111"/>
        <v>7.3752803885647145E-2</v>
      </c>
      <c r="R230">
        <f t="shared" si="112"/>
        <v>4.619356617485601E-2</v>
      </c>
      <c r="S230">
        <f t="shared" si="113"/>
        <v>194.43278496031567</v>
      </c>
      <c r="T230">
        <f t="shared" si="114"/>
        <v>35.496291526435328</v>
      </c>
      <c r="U230">
        <f t="shared" si="115"/>
        <v>34.709985714285708</v>
      </c>
      <c r="V230">
        <f t="shared" si="116"/>
        <v>5.5582889833714795</v>
      </c>
      <c r="W230">
        <f t="shared" si="117"/>
        <v>62.706084271959959</v>
      </c>
      <c r="X230">
        <f t="shared" si="118"/>
        <v>3.4883429563231489</v>
      </c>
      <c r="Y230">
        <f t="shared" si="119"/>
        <v>5.5630055628956212</v>
      </c>
      <c r="Z230">
        <f t="shared" si="120"/>
        <v>2.0699460270483305</v>
      </c>
      <c r="AA230">
        <f t="shared" si="121"/>
        <v>-69.675240054783387</v>
      </c>
      <c r="AB230">
        <f t="shared" si="122"/>
        <v>2.2814144750528595</v>
      </c>
      <c r="AC230">
        <f t="shared" si="123"/>
        <v>0.19192852237895644</v>
      </c>
      <c r="AD230">
        <f t="shared" si="124"/>
        <v>127.2308879029641</v>
      </c>
      <c r="AE230">
        <f t="shared" si="125"/>
        <v>39.502358471078693</v>
      </c>
      <c r="AF230">
        <f t="shared" si="126"/>
        <v>1.5659875125662506</v>
      </c>
      <c r="AG230">
        <f t="shared" si="127"/>
        <v>29.069117752399826</v>
      </c>
      <c r="AH230">
        <v>1470.243412148918</v>
      </c>
      <c r="AI230">
        <v>1435.5396363636351</v>
      </c>
      <c r="AJ230">
        <v>1.7243568302327821</v>
      </c>
      <c r="AK230">
        <v>66.416550813611067</v>
      </c>
      <c r="AL230">
        <f t="shared" si="128"/>
        <v>1.5799374162082402</v>
      </c>
      <c r="AM230">
        <v>33.090661038189452</v>
      </c>
      <c r="AN230">
        <v>34.493235757575746</v>
      </c>
      <c r="AO230">
        <v>1.123484110237345E-3</v>
      </c>
      <c r="AP230">
        <v>79.004078207123655</v>
      </c>
      <c r="AQ230">
        <v>9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47092.451653723925</v>
      </c>
      <c r="AV230" t="s">
        <v>379</v>
      </c>
      <c r="AW230" t="s">
        <v>379</v>
      </c>
      <c r="AX230">
        <v>0</v>
      </c>
      <c r="AY230">
        <v>0</v>
      </c>
      <c r="AZ230">
        <v>261</v>
      </c>
      <c r="BA230">
        <v>1000</v>
      </c>
      <c r="BB230" t="s">
        <v>380</v>
      </c>
      <c r="BC230">
        <v>1176.155</v>
      </c>
      <c r="BD230">
        <v>1226.1110000000001</v>
      </c>
      <c r="BE230">
        <v>1216</v>
      </c>
      <c r="BF230">
        <v>1.4603136E-4</v>
      </c>
      <c r="BG230">
        <v>9.7405935999999986E-4</v>
      </c>
      <c r="BH230">
        <v>4.7597999359999997E-2</v>
      </c>
      <c r="BI230">
        <v>7.5799999999999999E-4</v>
      </c>
      <c r="BJ230">
        <f t="shared" si="132"/>
        <v>1200.0414285714289</v>
      </c>
      <c r="BK230">
        <f t="shared" si="133"/>
        <v>1009.5405890986094</v>
      </c>
      <c r="BL230">
        <f t="shared" si="134"/>
        <v>0.84125478092902317</v>
      </c>
      <c r="BM230">
        <f t="shared" si="135"/>
        <v>0.16202172719301469</v>
      </c>
      <c r="BN230">
        <v>6</v>
      </c>
      <c r="BO230">
        <v>0.5</v>
      </c>
      <c r="BP230" t="s">
        <v>381</v>
      </c>
      <c r="BQ230">
        <v>2</v>
      </c>
      <c r="BR230" t="b">
        <v>1</v>
      </c>
      <c r="BS230">
        <v>1665065901</v>
      </c>
      <c r="BT230">
        <v>1383.5342857142859</v>
      </c>
      <c r="BU230">
        <v>1421.994285714286</v>
      </c>
      <c r="BV230">
        <v>34.486785714285723</v>
      </c>
      <c r="BW230">
        <v>33.091242857142852</v>
      </c>
      <c r="BX230">
        <v>1384.3171428571429</v>
      </c>
      <c r="BY230">
        <v>34.164771428571427</v>
      </c>
      <c r="BZ230">
        <v>650.06171428571429</v>
      </c>
      <c r="CA230">
        <v>101.05</v>
      </c>
      <c r="CB230">
        <v>0.1001328428571429</v>
      </c>
      <c r="CC230">
        <v>34.725271428571432</v>
      </c>
      <c r="CD230">
        <v>999.89999999999986</v>
      </c>
      <c r="CE230">
        <v>34.709985714285708</v>
      </c>
      <c r="CF230">
        <v>0</v>
      </c>
      <c r="CG230">
        <v>0</v>
      </c>
      <c r="CH230">
        <v>9013.9285714285706</v>
      </c>
      <c r="CI230">
        <v>0</v>
      </c>
      <c r="CJ230">
        <v>2201.87</v>
      </c>
      <c r="CK230">
        <v>-38.462828571428567</v>
      </c>
      <c r="CL230">
        <v>1432.95</v>
      </c>
      <c r="CM230">
        <v>1470.6642857142861</v>
      </c>
      <c r="CN230">
        <v>1.3955457142857151</v>
      </c>
      <c r="CO230">
        <v>1421.994285714286</v>
      </c>
      <c r="CP230">
        <v>33.091242857142852</v>
      </c>
      <c r="CQ230">
        <v>3.4848914285714292</v>
      </c>
      <c r="CR230">
        <v>3.343869999999999</v>
      </c>
      <c r="CS230">
        <v>26.546314285714288</v>
      </c>
      <c r="CT230">
        <v>25.847200000000001</v>
      </c>
      <c r="CU230">
        <v>1200.0414285714289</v>
      </c>
      <c r="CV230">
        <v>0.95799614285714285</v>
      </c>
      <c r="CW230">
        <v>4.2003642857142857E-2</v>
      </c>
      <c r="CX230">
        <v>0</v>
      </c>
      <c r="CY230">
        <v>1087.3685714285721</v>
      </c>
      <c r="CZ230">
        <v>5.0001600000000002</v>
      </c>
      <c r="DA230">
        <v>16473.28571428571</v>
      </c>
      <c r="DB230">
        <v>9515.5042857142853</v>
      </c>
      <c r="DC230">
        <v>47.704999999999998</v>
      </c>
      <c r="DD230">
        <v>50.338999999999999</v>
      </c>
      <c r="DE230">
        <v>48.875</v>
      </c>
      <c r="DF230">
        <v>49.088999999999999</v>
      </c>
      <c r="DG230">
        <v>49.544285714285721</v>
      </c>
      <c r="DH230">
        <v>1144.8457142857139</v>
      </c>
      <c r="DI230">
        <v>50.192857142857143</v>
      </c>
      <c r="DJ230">
        <v>0</v>
      </c>
      <c r="DK230">
        <v>3140</v>
      </c>
      <c r="DL230">
        <v>0</v>
      </c>
      <c r="DM230">
        <v>1085.9911999999999</v>
      </c>
      <c r="DN230">
        <v>15.326923048840021</v>
      </c>
      <c r="DO230">
        <v>19.169231278516609</v>
      </c>
      <c r="DP230">
        <v>16483.628000000001</v>
      </c>
      <c r="DQ230">
        <v>15</v>
      </c>
      <c r="DR230">
        <v>1665062474.5</v>
      </c>
      <c r="DS230" t="s">
        <v>382</v>
      </c>
      <c r="DT230">
        <v>1665062474.5</v>
      </c>
      <c r="DU230">
        <v>1665062474.5</v>
      </c>
      <c r="DV230">
        <v>8</v>
      </c>
      <c r="DW230">
        <v>-4.1000000000000002E-2</v>
      </c>
      <c r="DX230">
        <v>-0.11700000000000001</v>
      </c>
      <c r="DY230">
        <v>-0.78400000000000003</v>
      </c>
      <c r="DZ230">
        <v>0.32200000000000001</v>
      </c>
      <c r="EA230">
        <v>415</v>
      </c>
      <c r="EB230">
        <v>32</v>
      </c>
      <c r="EC230">
        <v>0.34</v>
      </c>
      <c r="ED230">
        <v>0.23</v>
      </c>
      <c r="EE230">
        <v>-38.207367499999997</v>
      </c>
      <c r="EF230">
        <v>-1.839038273921165</v>
      </c>
      <c r="EG230">
        <v>0.1835599757402194</v>
      </c>
      <c r="EH230">
        <v>0</v>
      </c>
      <c r="EI230">
        <v>1084.8900000000001</v>
      </c>
      <c r="EJ230">
        <v>17.224751717750699</v>
      </c>
      <c r="EK230">
        <v>1.710861496095895</v>
      </c>
      <c r="EL230">
        <v>0</v>
      </c>
      <c r="EM230">
        <v>1.35133025</v>
      </c>
      <c r="EN230">
        <v>0.37169819887429428</v>
      </c>
      <c r="EO230">
        <v>3.6686613872603427E-2</v>
      </c>
      <c r="EP230">
        <v>0</v>
      </c>
      <c r="EQ230">
        <v>0</v>
      </c>
      <c r="ER230">
        <v>3</v>
      </c>
      <c r="ES230" t="s">
        <v>400</v>
      </c>
      <c r="ET230">
        <v>3.3694000000000002</v>
      </c>
      <c r="EU230">
        <v>2.8940700000000001</v>
      </c>
      <c r="EV230">
        <v>0.22245300000000001</v>
      </c>
      <c r="EW230">
        <v>0.22900100000000001</v>
      </c>
      <c r="EX230">
        <v>0.142042</v>
      </c>
      <c r="EY230">
        <v>0.14049300000000001</v>
      </c>
      <c r="EZ230">
        <v>26832.5</v>
      </c>
      <c r="FA230">
        <v>23173.4</v>
      </c>
      <c r="FB230">
        <v>30860.9</v>
      </c>
      <c r="FC230">
        <v>28029.599999999999</v>
      </c>
      <c r="FD230">
        <v>34900.300000000003</v>
      </c>
      <c r="FE230">
        <v>34017.699999999997</v>
      </c>
      <c r="FF230">
        <v>40244.199999999997</v>
      </c>
      <c r="FG230">
        <v>39095.699999999997</v>
      </c>
      <c r="FH230">
        <v>2.3064800000000001</v>
      </c>
      <c r="FI230">
        <v>2.1697500000000001</v>
      </c>
      <c r="FJ230">
        <v>0</v>
      </c>
      <c r="FK230">
        <v>5.0090299999999997E-2</v>
      </c>
      <c r="FL230">
        <v>999.9</v>
      </c>
      <c r="FM230">
        <v>33.9069</v>
      </c>
      <c r="FN230">
        <v>58.1</v>
      </c>
      <c r="FO230">
        <v>38.9</v>
      </c>
      <c r="FP230">
        <v>40.185299999999998</v>
      </c>
      <c r="FQ230">
        <v>50.320900000000002</v>
      </c>
      <c r="FR230">
        <v>30.5809</v>
      </c>
      <c r="FS230">
        <v>2</v>
      </c>
      <c r="FT230">
        <v>0.67223299999999997</v>
      </c>
      <c r="FU230">
        <v>1.6050800000000001</v>
      </c>
      <c r="FV230">
        <v>20.199200000000001</v>
      </c>
      <c r="FW230">
        <v>5.2142900000000001</v>
      </c>
      <c r="FX230">
        <v>11.974</v>
      </c>
      <c r="FY230">
        <v>4.99</v>
      </c>
      <c r="FZ230">
        <v>3.2925</v>
      </c>
      <c r="GA230">
        <v>9999</v>
      </c>
      <c r="GB230">
        <v>9999</v>
      </c>
      <c r="GC230">
        <v>9999</v>
      </c>
      <c r="GD230">
        <v>999.9</v>
      </c>
      <c r="GE230">
        <v>4.9714099999999997</v>
      </c>
      <c r="GF230">
        <v>1.8742399999999999</v>
      </c>
      <c r="GG230">
        <v>1.8705700000000001</v>
      </c>
      <c r="GH230">
        <v>1.87026</v>
      </c>
      <c r="GI230">
        <v>1.8747199999999999</v>
      </c>
      <c r="GJ230">
        <v>1.8714900000000001</v>
      </c>
      <c r="GK230">
        <v>1.8669500000000001</v>
      </c>
      <c r="GL230">
        <v>1.8779300000000001</v>
      </c>
      <c r="GM230">
        <v>0</v>
      </c>
      <c r="GN230">
        <v>0</v>
      </c>
      <c r="GO230">
        <v>0</v>
      </c>
      <c r="GP230">
        <v>0</v>
      </c>
      <c r="GQ230" t="s">
        <v>384</v>
      </c>
      <c r="GR230" t="s">
        <v>385</v>
      </c>
      <c r="GS230" t="s">
        <v>386</v>
      </c>
      <c r="GT230" t="s">
        <v>386</v>
      </c>
      <c r="GU230" t="s">
        <v>386</v>
      </c>
      <c r="GV230" t="s">
        <v>386</v>
      </c>
      <c r="GW230">
        <v>0</v>
      </c>
      <c r="GX230">
        <v>100</v>
      </c>
      <c r="GY230">
        <v>100</v>
      </c>
      <c r="GZ230">
        <v>-0.78</v>
      </c>
      <c r="HA230">
        <v>0.3221</v>
      </c>
      <c r="HB230">
        <v>-0.78395000000000437</v>
      </c>
      <c r="HC230">
        <v>0</v>
      </c>
      <c r="HD230">
        <v>0</v>
      </c>
      <c r="HE230">
        <v>0</v>
      </c>
      <c r="HF230">
        <v>0.32204000000000832</v>
      </c>
      <c r="HG230">
        <v>0</v>
      </c>
      <c r="HH230">
        <v>0</v>
      </c>
      <c r="HI230">
        <v>0</v>
      </c>
      <c r="HJ230">
        <v>-1</v>
      </c>
      <c r="HK230">
        <v>-1</v>
      </c>
      <c r="HL230">
        <v>-1</v>
      </c>
      <c r="HM230">
        <v>-1</v>
      </c>
      <c r="HN230">
        <v>57.1</v>
      </c>
      <c r="HO230">
        <v>57.1</v>
      </c>
      <c r="HP230">
        <v>3.6267100000000001</v>
      </c>
      <c r="HQ230">
        <v>2.52319</v>
      </c>
      <c r="HR230">
        <v>2.1484399999999999</v>
      </c>
      <c r="HS230">
        <v>2.5805699999999998</v>
      </c>
      <c r="HT230">
        <v>2.5451700000000002</v>
      </c>
      <c r="HU230">
        <v>2.2973599999999998</v>
      </c>
      <c r="HV230">
        <v>43.155000000000001</v>
      </c>
      <c r="HW230">
        <v>13.834300000000001</v>
      </c>
      <c r="HX230">
        <v>18</v>
      </c>
      <c r="HY230">
        <v>695.13</v>
      </c>
      <c r="HZ230">
        <v>716.98099999999999</v>
      </c>
      <c r="IA230">
        <v>31.001899999999999</v>
      </c>
      <c r="IB230">
        <v>35.920299999999997</v>
      </c>
      <c r="IC230">
        <v>30.001000000000001</v>
      </c>
      <c r="ID230">
        <v>35.6785</v>
      </c>
      <c r="IE230">
        <v>35.644399999999997</v>
      </c>
      <c r="IF230">
        <v>72.658299999999997</v>
      </c>
      <c r="IG230">
        <v>22.781300000000002</v>
      </c>
      <c r="IH230">
        <v>61.2851</v>
      </c>
      <c r="II230">
        <v>31</v>
      </c>
      <c r="IJ230">
        <v>1434.99</v>
      </c>
      <c r="IK230">
        <v>33.193600000000004</v>
      </c>
      <c r="IL230">
        <v>98.370099999999994</v>
      </c>
      <c r="IM230">
        <v>98.433199999999999</v>
      </c>
    </row>
    <row r="231" spans="1:247" x14ac:dyDescent="0.2">
      <c r="A231">
        <v>216</v>
      </c>
      <c r="B231">
        <v>1665065907</v>
      </c>
      <c r="C231">
        <v>858.40000009536743</v>
      </c>
      <c r="D231" t="s">
        <v>818</v>
      </c>
      <c r="E231" t="s">
        <v>819</v>
      </c>
      <c r="F231">
        <v>4</v>
      </c>
      <c r="G231">
        <v>1665065904.6875</v>
      </c>
      <c r="H231">
        <f t="shared" si="102"/>
        <v>1.5950709336616509E-3</v>
      </c>
      <c r="I231">
        <f t="shared" si="103"/>
        <v>1.5950709336616509</v>
      </c>
      <c r="J231">
        <f t="shared" si="104"/>
        <v>29.245703082587291</v>
      </c>
      <c r="K231">
        <f t="shared" si="105"/>
        <v>1389.7249999999999</v>
      </c>
      <c r="L231">
        <f t="shared" si="106"/>
        <v>725.74574185338906</v>
      </c>
      <c r="M231">
        <f t="shared" si="107"/>
        <v>73.408703177297198</v>
      </c>
      <c r="N231">
        <f t="shared" si="108"/>
        <v>140.56976726110562</v>
      </c>
      <c r="O231">
        <f t="shared" si="109"/>
        <v>7.550615626014566E-2</v>
      </c>
      <c r="P231">
        <f t="shared" si="110"/>
        <v>2.7663821846261021</v>
      </c>
      <c r="Q231">
        <f t="shared" si="111"/>
        <v>7.4379656721353715E-2</v>
      </c>
      <c r="R231">
        <f t="shared" si="112"/>
        <v>4.658709688402362E-2</v>
      </c>
      <c r="S231">
        <f t="shared" si="113"/>
        <v>194.4235518625087</v>
      </c>
      <c r="T231">
        <f t="shared" si="114"/>
        <v>35.505466216385912</v>
      </c>
      <c r="U231">
        <f t="shared" si="115"/>
        <v>34.721837499999992</v>
      </c>
      <c r="V231">
        <f t="shared" si="116"/>
        <v>5.5619456826238851</v>
      </c>
      <c r="W231">
        <f t="shared" si="117"/>
        <v>62.688621575638756</v>
      </c>
      <c r="X231">
        <f t="shared" si="118"/>
        <v>3.4898570755270635</v>
      </c>
      <c r="Y231">
        <f t="shared" si="119"/>
        <v>5.5669705088606491</v>
      </c>
      <c r="Z231">
        <f t="shared" si="120"/>
        <v>2.0720886070968216</v>
      </c>
      <c r="AA231">
        <f t="shared" si="121"/>
        <v>-70.342628174478804</v>
      </c>
      <c r="AB231">
        <f t="shared" si="122"/>
        <v>2.427272970394927</v>
      </c>
      <c r="AC231">
        <f t="shared" si="123"/>
        <v>0.20437466276455871</v>
      </c>
      <c r="AD231">
        <f t="shared" si="124"/>
        <v>126.71257132118939</v>
      </c>
      <c r="AE231">
        <f t="shared" si="125"/>
        <v>39.606092589628858</v>
      </c>
      <c r="AF231">
        <f t="shared" si="126"/>
        <v>1.5826878683704702</v>
      </c>
      <c r="AG231">
        <f t="shared" si="127"/>
        <v>29.245703082587291</v>
      </c>
      <c r="AH231">
        <v>1477.3817726376301</v>
      </c>
      <c r="AI231">
        <v>1442.515333333333</v>
      </c>
      <c r="AJ231">
        <v>1.723225303746837</v>
      </c>
      <c r="AK231">
        <v>66.416550813611067</v>
      </c>
      <c r="AL231">
        <f t="shared" si="128"/>
        <v>1.5950709336616509</v>
      </c>
      <c r="AM231">
        <v>33.09113616490049</v>
      </c>
      <c r="AN231">
        <v>34.508650303030286</v>
      </c>
      <c r="AO231">
        <v>8.0738074725674532E-4</v>
      </c>
      <c r="AP231">
        <v>79.004078207123655</v>
      </c>
      <c r="AQ231">
        <v>9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47034.572794282685</v>
      </c>
      <c r="AV231" t="s">
        <v>379</v>
      </c>
      <c r="AW231" t="s">
        <v>379</v>
      </c>
      <c r="AX231">
        <v>0</v>
      </c>
      <c r="AY231">
        <v>0</v>
      </c>
      <c r="AZ231">
        <v>261</v>
      </c>
      <c r="BA231">
        <v>1000</v>
      </c>
      <c r="BB231" t="s">
        <v>380</v>
      </c>
      <c r="BC231">
        <v>1176.155</v>
      </c>
      <c r="BD231">
        <v>1226.1110000000001</v>
      </c>
      <c r="BE231">
        <v>1216</v>
      </c>
      <c r="BF231">
        <v>1.4603136E-4</v>
      </c>
      <c r="BG231">
        <v>9.7405935999999986E-4</v>
      </c>
      <c r="BH231">
        <v>4.7597999359999997E-2</v>
      </c>
      <c r="BI231">
        <v>7.5799999999999999E-4</v>
      </c>
      <c r="BJ231">
        <f t="shared" si="132"/>
        <v>1199.9837500000001</v>
      </c>
      <c r="BK231">
        <f t="shared" si="133"/>
        <v>1009.4921247992273</v>
      </c>
      <c r="BL231">
        <f t="shared" si="134"/>
        <v>0.84125482932516982</v>
      </c>
      <c r="BM231">
        <f t="shared" si="135"/>
        <v>0.16202182059757783</v>
      </c>
      <c r="BN231">
        <v>6</v>
      </c>
      <c r="BO231">
        <v>0.5</v>
      </c>
      <c r="BP231" t="s">
        <v>381</v>
      </c>
      <c r="BQ231">
        <v>2</v>
      </c>
      <c r="BR231" t="b">
        <v>1</v>
      </c>
      <c r="BS231">
        <v>1665065904.6875</v>
      </c>
      <c r="BT231">
        <v>1389.7249999999999</v>
      </c>
      <c r="BU231">
        <v>1428.31</v>
      </c>
      <c r="BV231">
        <v>34.502025000000003</v>
      </c>
      <c r="BW231">
        <v>33.091662499999998</v>
      </c>
      <c r="BX231">
        <v>1390.5062499999999</v>
      </c>
      <c r="BY231">
        <v>34.179949999999998</v>
      </c>
      <c r="BZ231">
        <v>650.08050000000003</v>
      </c>
      <c r="CA231">
        <v>101.04925</v>
      </c>
      <c r="CB231">
        <v>0.100090525</v>
      </c>
      <c r="CC231">
        <v>34.7381125</v>
      </c>
      <c r="CD231">
        <v>999.9</v>
      </c>
      <c r="CE231">
        <v>34.721837499999992</v>
      </c>
      <c r="CF231">
        <v>0</v>
      </c>
      <c r="CG231">
        <v>0</v>
      </c>
      <c r="CH231">
        <v>9003.1262499999993</v>
      </c>
      <c r="CI231">
        <v>0</v>
      </c>
      <c r="CJ231">
        <v>2198.6025</v>
      </c>
      <c r="CK231">
        <v>-38.587037500000001</v>
      </c>
      <c r="CL231">
        <v>1439.38375</v>
      </c>
      <c r="CM231">
        <v>1477.1925000000001</v>
      </c>
      <c r="CN231">
        <v>1.4103462499999999</v>
      </c>
      <c r="CO231">
        <v>1428.31</v>
      </c>
      <c r="CP231">
        <v>33.091662499999998</v>
      </c>
      <c r="CQ231">
        <v>3.4863974999999998</v>
      </c>
      <c r="CR231">
        <v>3.3438824999999999</v>
      </c>
      <c r="CS231">
        <v>26.553650000000001</v>
      </c>
      <c r="CT231">
        <v>25.847275</v>
      </c>
      <c r="CU231">
        <v>1199.9837500000001</v>
      </c>
      <c r="CV231">
        <v>0.95799437499999995</v>
      </c>
      <c r="CW231">
        <v>4.2005362499999997E-2</v>
      </c>
      <c r="CX231">
        <v>0</v>
      </c>
      <c r="CY231">
        <v>1088.26875</v>
      </c>
      <c r="CZ231">
        <v>5.0001600000000002</v>
      </c>
      <c r="DA231">
        <v>16484.599999999999</v>
      </c>
      <c r="DB231">
        <v>9515.0224999999991</v>
      </c>
      <c r="DC231">
        <v>47.726374999999997</v>
      </c>
      <c r="DD231">
        <v>50.375</v>
      </c>
      <c r="DE231">
        <v>48.875</v>
      </c>
      <c r="DF231">
        <v>49.109250000000003</v>
      </c>
      <c r="DG231">
        <v>49.561999999999998</v>
      </c>
      <c r="DH231">
        <v>1144.79125</v>
      </c>
      <c r="DI231">
        <v>50.192500000000003</v>
      </c>
      <c r="DJ231">
        <v>0</v>
      </c>
      <c r="DK231">
        <v>3144.2000000476842</v>
      </c>
      <c r="DL231">
        <v>0</v>
      </c>
      <c r="DM231">
        <v>1087.0157692307689</v>
      </c>
      <c r="DN231">
        <v>14.62393162719172</v>
      </c>
      <c r="DO231">
        <v>-43.05640991351386</v>
      </c>
      <c r="DP231">
        <v>16487.33846153846</v>
      </c>
      <c r="DQ231">
        <v>15</v>
      </c>
      <c r="DR231">
        <v>1665062474.5</v>
      </c>
      <c r="DS231" t="s">
        <v>382</v>
      </c>
      <c r="DT231">
        <v>1665062474.5</v>
      </c>
      <c r="DU231">
        <v>1665062474.5</v>
      </c>
      <c r="DV231">
        <v>8</v>
      </c>
      <c r="DW231">
        <v>-4.1000000000000002E-2</v>
      </c>
      <c r="DX231">
        <v>-0.11700000000000001</v>
      </c>
      <c r="DY231">
        <v>-0.78400000000000003</v>
      </c>
      <c r="DZ231">
        <v>0.32200000000000001</v>
      </c>
      <c r="EA231">
        <v>415</v>
      </c>
      <c r="EB231">
        <v>32</v>
      </c>
      <c r="EC231">
        <v>0.34</v>
      </c>
      <c r="ED231">
        <v>0.23</v>
      </c>
      <c r="EE231">
        <v>-38.334029999999998</v>
      </c>
      <c r="EF231">
        <v>-1.867418386491462</v>
      </c>
      <c r="EG231">
        <v>0.18835932973972899</v>
      </c>
      <c r="EH231">
        <v>0</v>
      </c>
      <c r="EI231">
        <v>1086.071764705883</v>
      </c>
      <c r="EJ231">
        <v>15.482352938159581</v>
      </c>
      <c r="EK231">
        <v>1.535328036587253</v>
      </c>
      <c r="EL231">
        <v>0</v>
      </c>
      <c r="EM231">
        <v>1.3746735000000001</v>
      </c>
      <c r="EN231">
        <v>0.27724660412758062</v>
      </c>
      <c r="EO231">
        <v>2.6934443056243061E-2</v>
      </c>
      <c r="EP231">
        <v>0</v>
      </c>
      <c r="EQ231">
        <v>0</v>
      </c>
      <c r="ER231">
        <v>3</v>
      </c>
      <c r="ES231" t="s">
        <v>400</v>
      </c>
      <c r="ET231">
        <v>3.3690799999999999</v>
      </c>
      <c r="EU231">
        <v>2.8937400000000002</v>
      </c>
      <c r="EV231">
        <v>0.22311400000000001</v>
      </c>
      <c r="EW231">
        <v>0.22964399999999999</v>
      </c>
      <c r="EX231">
        <v>0.14207800000000001</v>
      </c>
      <c r="EY231">
        <v>0.14049300000000001</v>
      </c>
      <c r="EZ231">
        <v>26808.5</v>
      </c>
      <c r="FA231">
        <v>23153.5</v>
      </c>
      <c r="FB231">
        <v>30859.8</v>
      </c>
      <c r="FC231">
        <v>28029</v>
      </c>
      <c r="FD231">
        <v>34897.599999999999</v>
      </c>
      <c r="FE231">
        <v>34016.800000000003</v>
      </c>
      <c r="FF231">
        <v>40242.699999999997</v>
      </c>
      <c r="FG231">
        <v>39094.800000000003</v>
      </c>
      <c r="FH231">
        <v>2.3062499999999999</v>
      </c>
      <c r="FI231">
        <v>2.1699000000000002</v>
      </c>
      <c r="FJ231">
        <v>0</v>
      </c>
      <c r="FK231">
        <v>4.9054599999999997E-2</v>
      </c>
      <c r="FL231">
        <v>999.9</v>
      </c>
      <c r="FM231">
        <v>33.934399999999997</v>
      </c>
      <c r="FN231">
        <v>58.1</v>
      </c>
      <c r="FO231">
        <v>38.9</v>
      </c>
      <c r="FP231">
        <v>40.189399999999999</v>
      </c>
      <c r="FQ231">
        <v>50.980899999999998</v>
      </c>
      <c r="FR231">
        <v>30.500800000000002</v>
      </c>
      <c r="FS231">
        <v>2</v>
      </c>
      <c r="FT231">
        <v>0.67335599999999995</v>
      </c>
      <c r="FU231">
        <v>1.61266</v>
      </c>
      <c r="FV231">
        <v>20.198899999999998</v>
      </c>
      <c r="FW231">
        <v>5.2148899999999996</v>
      </c>
      <c r="FX231">
        <v>11.974</v>
      </c>
      <c r="FY231">
        <v>4.9895500000000004</v>
      </c>
      <c r="FZ231">
        <v>3.2925</v>
      </c>
      <c r="GA231">
        <v>9999</v>
      </c>
      <c r="GB231">
        <v>9999</v>
      </c>
      <c r="GC231">
        <v>9999</v>
      </c>
      <c r="GD231">
        <v>999.9</v>
      </c>
      <c r="GE231">
        <v>4.9714200000000002</v>
      </c>
      <c r="GF231">
        <v>1.8742399999999999</v>
      </c>
      <c r="GG231">
        <v>1.8705700000000001</v>
      </c>
      <c r="GH231">
        <v>1.87025</v>
      </c>
      <c r="GI231">
        <v>1.87473</v>
      </c>
      <c r="GJ231">
        <v>1.8714999999999999</v>
      </c>
      <c r="GK231">
        <v>1.86696</v>
      </c>
      <c r="GL231">
        <v>1.8779399999999999</v>
      </c>
      <c r="GM231">
        <v>0</v>
      </c>
      <c r="GN231">
        <v>0</v>
      </c>
      <c r="GO231">
        <v>0</v>
      </c>
      <c r="GP231">
        <v>0</v>
      </c>
      <c r="GQ231" t="s">
        <v>384</v>
      </c>
      <c r="GR231" t="s">
        <v>385</v>
      </c>
      <c r="GS231" t="s">
        <v>386</v>
      </c>
      <c r="GT231" t="s">
        <v>386</v>
      </c>
      <c r="GU231" t="s">
        <v>386</v>
      </c>
      <c r="GV231" t="s">
        <v>386</v>
      </c>
      <c r="GW231">
        <v>0</v>
      </c>
      <c r="GX231">
        <v>100</v>
      </c>
      <c r="GY231">
        <v>100</v>
      </c>
      <c r="GZ231">
        <v>-0.78</v>
      </c>
      <c r="HA231">
        <v>0.3221</v>
      </c>
      <c r="HB231">
        <v>-0.78395000000000437</v>
      </c>
      <c r="HC231">
        <v>0</v>
      </c>
      <c r="HD231">
        <v>0</v>
      </c>
      <c r="HE231">
        <v>0</v>
      </c>
      <c r="HF231">
        <v>0.32204000000000832</v>
      </c>
      <c r="HG231">
        <v>0</v>
      </c>
      <c r="HH231">
        <v>0</v>
      </c>
      <c r="HI231">
        <v>0</v>
      </c>
      <c r="HJ231">
        <v>-1</v>
      </c>
      <c r="HK231">
        <v>-1</v>
      </c>
      <c r="HL231">
        <v>-1</v>
      </c>
      <c r="HM231">
        <v>-1</v>
      </c>
      <c r="HN231">
        <v>57.2</v>
      </c>
      <c r="HO231">
        <v>57.2</v>
      </c>
      <c r="HP231">
        <v>3.6401400000000002</v>
      </c>
      <c r="HQ231">
        <v>2.52197</v>
      </c>
      <c r="HR231">
        <v>2.1484399999999999</v>
      </c>
      <c r="HS231">
        <v>2.5805699999999998</v>
      </c>
      <c r="HT231">
        <v>2.5451700000000002</v>
      </c>
      <c r="HU231">
        <v>2.32056</v>
      </c>
      <c r="HV231">
        <v>43.182000000000002</v>
      </c>
      <c r="HW231">
        <v>13.8431</v>
      </c>
      <c r="HX231">
        <v>18</v>
      </c>
      <c r="HY231">
        <v>695.03899999999999</v>
      </c>
      <c r="HZ231">
        <v>717.23</v>
      </c>
      <c r="IA231">
        <v>31.001999999999999</v>
      </c>
      <c r="IB231">
        <v>35.932099999999998</v>
      </c>
      <c r="IC231">
        <v>30.001200000000001</v>
      </c>
      <c r="ID231">
        <v>35.686900000000001</v>
      </c>
      <c r="IE231">
        <v>35.652999999999999</v>
      </c>
      <c r="IF231">
        <v>72.927000000000007</v>
      </c>
      <c r="IG231">
        <v>22.4971</v>
      </c>
      <c r="IH231">
        <v>61.2851</v>
      </c>
      <c r="II231">
        <v>31</v>
      </c>
      <c r="IJ231">
        <v>1441.67</v>
      </c>
      <c r="IK231">
        <v>33.209400000000002</v>
      </c>
      <c r="IL231">
        <v>98.366600000000005</v>
      </c>
      <c r="IM231">
        <v>98.430999999999997</v>
      </c>
    </row>
    <row r="232" spans="1:247" x14ac:dyDescent="0.2">
      <c r="A232">
        <v>217</v>
      </c>
      <c r="B232">
        <v>1665065911</v>
      </c>
      <c r="C232">
        <v>862.40000009536743</v>
      </c>
      <c r="D232" t="s">
        <v>820</v>
      </c>
      <c r="E232" t="s">
        <v>821</v>
      </c>
      <c r="F232">
        <v>4</v>
      </c>
      <c r="G232">
        <v>1665065909</v>
      </c>
      <c r="H232">
        <f t="shared" si="102"/>
        <v>1.5900001996772546E-3</v>
      </c>
      <c r="I232">
        <f t="shared" si="103"/>
        <v>1.5900001996772546</v>
      </c>
      <c r="J232">
        <f t="shared" si="104"/>
        <v>29.070035122592166</v>
      </c>
      <c r="K232">
        <f t="shared" si="105"/>
        <v>1396.984285714286</v>
      </c>
      <c r="L232">
        <f t="shared" si="106"/>
        <v>733.9975271467913</v>
      </c>
      <c r="M232">
        <f t="shared" si="107"/>
        <v>74.241118561242672</v>
      </c>
      <c r="N232">
        <f t="shared" si="108"/>
        <v>141.29976212190377</v>
      </c>
      <c r="O232">
        <f t="shared" si="109"/>
        <v>7.5203910557796627E-2</v>
      </c>
      <c r="P232">
        <f t="shared" si="110"/>
        <v>2.7635566104990517</v>
      </c>
      <c r="Q232">
        <f t="shared" si="111"/>
        <v>7.4085215271887148E-2</v>
      </c>
      <c r="R232">
        <f t="shared" si="112"/>
        <v>4.640238357556746E-2</v>
      </c>
      <c r="S232">
        <f t="shared" si="113"/>
        <v>194.42251804107528</v>
      </c>
      <c r="T232">
        <f t="shared" si="114"/>
        <v>35.520433339468269</v>
      </c>
      <c r="U232">
        <f t="shared" si="115"/>
        <v>34.731828571428572</v>
      </c>
      <c r="V232">
        <f t="shared" si="116"/>
        <v>5.5650299093421509</v>
      </c>
      <c r="W232">
        <f t="shared" si="117"/>
        <v>62.672192653572644</v>
      </c>
      <c r="X232">
        <f t="shared" si="118"/>
        <v>3.4914351660923773</v>
      </c>
      <c r="Y232">
        <f t="shared" si="119"/>
        <v>5.5709478450700844</v>
      </c>
      <c r="Z232">
        <f t="shared" si="120"/>
        <v>2.0735947432497737</v>
      </c>
      <c r="AA232">
        <f t="shared" si="121"/>
        <v>-70.119008805766924</v>
      </c>
      <c r="AB232">
        <f t="shared" si="122"/>
        <v>2.8542009514878521</v>
      </c>
      <c r="AC232">
        <f t="shared" si="123"/>
        <v>0.24059422304956585</v>
      </c>
      <c r="AD232">
        <f t="shared" si="124"/>
        <v>127.39830440984576</v>
      </c>
      <c r="AE232">
        <f t="shared" si="125"/>
        <v>39.527146981360474</v>
      </c>
      <c r="AF232">
        <f t="shared" si="126"/>
        <v>1.5681252066340092</v>
      </c>
      <c r="AG232">
        <f t="shared" si="127"/>
        <v>29.070035122592166</v>
      </c>
      <c r="AH232">
        <v>1484.281369736957</v>
      </c>
      <c r="AI232">
        <v>1449.5336363636361</v>
      </c>
      <c r="AJ232">
        <v>1.7342544384753411</v>
      </c>
      <c r="AK232">
        <v>66.416550813611067</v>
      </c>
      <c r="AL232">
        <f t="shared" si="128"/>
        <v>1.5900001996772546</v>
      </c>
      <c r="AM232">
        <v>33.110397571735618</v>
      </c>
      <c r="AN232">
        <v>34.524861212121202</v>
      </c>
      <c r="AO232">
        <v>5.3172467242062593E-4</v>
      </c>
      <c r="AP232">
        <v>79.004078207123655</v>
      </c>
      <c r="AQ232">
        <v>9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46955.35126425694</v>
      </c>
      <c r="AV232" t="s">
        <v>379</v>
      </c>
      <c r="AW232" t="s">
        <v>379</v>
      </c>
      <c r="AX232">
        <v>0</v>
      </c>
      <c r="AY232">
        <v>0</v>
      </c>
      <c r="AZ232">
        <v>261</v>
      </c>
      <c r="BA232">
        <v>1000</v>
      </c>
      <c r="BB232" t="s">
        <v>380</v>
      </c>
      <c r="BC232">
        <v>1176.155</v>
      </c>
      <c r="BD232">
        <v>1226.1110000000001</v>
      </c>
      <c r="BE232">
        <v>1216</v>
      </c>
      <c r="BF232">
        <v>1.4603136E-4</v>
      </c>
      <c r="BG232">
        <v>9.7405935999999986E-4</v>
      </c>
      <c r="BH232">
        <v>4.7597999359999997E-2</v>
      </c>
      <c r="BI232">
        <v>7.5799999999999999E-4</v>
      </c>
      <c r="BJ232">
        <f t="shared" si="132"/>
        <v>1199.977142857143</v>
      </c>
      <c r="BK232">
        <f t="shared" si="133"/>
        <v>1009.4865855135107</v>
      </c>
      <c r="BL232">
        <f t="shared" si="134"/>
        <v>0.84125484516307147</v>
      </c>
      <c r="BM232">
        <f t="shared" si="135"/>
        <v>0.16202185116472775</v>
      </c>
      <c r="BN232">
        <v>6</v>
      </c>
      <c r="BO232">
        <v>0.5</v>
      </c>
      <c r="BP232" t="s">
        <v>381</v>
      </c>
      <c r="BQ232">
        <v>2</v>
      </c>
      <c r="BR232" t="b">
        <v>1</v>
      </c>
      <c r="BS232">
        <v>1665065909</v>
      </c>
      <c r="BT232">
        <v>1396.984285714286</v>
      </c>
      <c r="BU232">
        <v>1435.492857142857</v>
      </c>
      <c r="BV232">
        <v>34.51867142857143</v>
      </c>
      <c r="BW232">
        <v>33.121142857142857</v>
      </c>
      <c r="BX232">
        <v>1397.77</v>
      </c>
      <c r="BY232">
        <v>34.196657142857148</v>
      </c>
      <c r="BZ232">
        <v>650.00271428571432</v>
      </c>
      <c r="CA232">
        <v>101.0461428571429</v>
      </c>
      <c r="CB232">
        <v>0.100136</v>
      </c>
      <c r="CC232">
        <v>34.750985714285711</v>
      </c>
      <c r="CD232">
        <v>999.89999999999986</v>
      </c>
      <c r="CE232">
        <v>34.731828571428572</v>
      </c>
      <c r="CF232">
        <v>0</v>
      </c>
      <c r="CG232">
        <v>0</v>
      </c>
      <c r="CH232">
        <v>8988.3928571428569</v>
      </c>
      <c r="CI232">
        <v>0</v>
      </c>
      <c r="CJ232">
        <v>2198.5071428571432</v>
      </c>
      <c r="CK232">
        <v>-38.509000000000007</v>
      </c>
      <c r="CL232">
        <v>1446.9328571428571</v>
      </c>
      <c r="CM232">
        <v>1484.665714285715</v>
      </c>
      <c r="CN232">
        <v>1.397525714285714</v>
      </c>
      <c r="CO232">
        <v>1435.492857142857</v>
      </c>
      <c r="CP232">
        <v>33.121142857142857</v>
      </c>
      <c r="CQ232">
        <v>3.4879857142857138</v>
      </c>
      <c r="CR232">
        <v>3.346771428571429</v>
      </c>
      <c r="CS232">
        <v>26.56135714285714</v>
      </c>
      <c r="CT232">
        <v>25.861828571428571</v>
      </c>
      <c r="CU232">
        <v>1199.977142857143</v>
      </c>
      <c r="CV232">
        <v>0.95799457142857147</v>
      </c>
      <c r="CW232">
        <v>4.2005171428571429E-2</v>
      </c>
      <c r="CX232">
        <v>0</v>
      </c>
      <c r="CY232">
        <v>1089.298571428571</v>
      </c>
      <c r="CZ232">
        <v>5.0001600000000002</v>
      </c>
      <c r="DA232">
        <v>16499.28571428571</v>
      </c>
      <c r="DB232">
        <v>9514.9742857142865</v>
      </c>
      <c r="DC232">
        <v>47.75</v>
      </c>
      <c r="DD232">
        <v>50.436999999999998</v>
      </c>
      <c r="DE232">
        <v>48.892714285714291</v>
      </c>
      <c r="DF232">
        <v>49.125</v>
      </c>
      <c r="DG232">
        <v>49.58</v>
      </c>
      <c r="DH232">
        <v>1144.7842857142859</v>
      </c>
      <c r="DI232">
        <v>50.192857142857143</v>
      </c>
      <c r="DJ232">
        <v>0</v>
      </c>
      <c r="DK232">
        <v>3147.7999999523158</v>
      </c>
      <c r="DL232">
        <v>0</v>
      </c>
      <c r="DM232">
        <v>1087.868461538462</v>
      </c>
      <c r="DN232">
        <v>14.797264953283049</v>
      </c>
      <c r="DO232">
        <v>18.98803449748462</v>
      </c>
      <c r="DP232">
        <v>16489.715384615389</v>
      </c>
      <c r="DQ232">
        <v>15</v>
      </c>
      <c r="DR232">
        <v>1665062474.5</v>
      </c>
      <c r="DS232" t="s">
        <v>382</v>
      </c>
      <c r="DT232">
        <v>1665062474.5</v>
      </c>
      <c r="DU232">
        <v>1665062474.5</v>
      </c>
      <c r="DV232">
        <v>8</v>
      </c>
      <c r="DW232">
        <v>-4.1000000000000002E-2</v>
      </c>
      <c r="DX232">
        <v>-0.11700000000000001</v>
      </c>
      <c r="DY232">
        <v>-0.78400000000000003</v>
      </c>
      <c r="DZ232">
        <v>0.32200000000000001</v>
      </c>
      <c r="EA232">
        <v>415</v>
      </c>
      <c r="EB232">
        <v>32</v>
      </c>
      <c r="EC232">
        <v>0.34</v>
      </c>
      <c r="ED232">
        <v>0.23</v>
      </c>
      <c r="EE232">
        <v>-38.427057499999997</v>
      </c>
      <c r="EF232">
        <v>-1.18718386491552</v>
      </c>
      <c r="EG232">
        <v>0.13540043184476919</v>
      </c>
      <c r="EH232">
        <v>0</v>
      </c>
      <c r="EI232">
        <v>1087.1429411764709</v>
      </c>
      <c r="EJ232">
        <v>14.56837280474986</v>
      </c>
      <c r="EK232">
        <v>1.4481885833725061</v>
      </c>
      <c r="EL232">
        <v>0</v>
      </c>
      <c r="EM232">
        <v>1.388774</v>
      </c>
      <c r="EN232">
        <v>0.17763557223264539</v>
      </c>
      <c r="EO232">
        <v>1.9336365713339219E-2</v>
      </c>
      <c r="EP232">
        <v>0</v>
      </c>
      <c r="EQ232">
        <v>0</v>
      </c>
      <c r="ER232">
        <v>3</v>
      </c>
      <c r="ES232" t="s">
        <v>400</v>
      </c>
      <c r="ET232">
        <v>3.3691399999999998</v>
      </c>
      <c r="EU232">
        <v>2.8936600000000001</v>
      </c>
      <c r="EV232">
        <v>0.22376499999999999</v>
      </c>
      <c r="EW232">
        <v>0.23028699999999999</v>
      </c>
      <c r="EX232">
        <v>0.142124</v>
      </c>
      <c r="EY232">
        <v>0.140653</v>
      </c>
      <c r="EZ232">
        <v>26785</v>
      </c>
      <c r="FA232">
        <v>23133.200000000001</v>
      </c>
      <c r="FB232">
        <v>30858.7</v>
      </c>
      <c r="FC232">
        <v>28028.1</v>
      </c>
      <c r="FD232">
        <v>34894.400000000001</v>
      </c>
      <c r="FE232">
        <v>34009.5</v>
      </c>
      <c r="FF232">
        <v>40241.199999999997</v>
      </c>
      <c r="FG232">
        <v>39093.699999999997</v>
      </c>
      <c r="FH232">
        <v>2.30613</v>
      </c>
      <c r="FI232">
        <v>2.1697199999999999</v>
      </c>
      <c r="FJ232">
        <v>0</v>
      </c>
      <c r="FK232">
        <v>4.8279799999999998E-2</v>
      </c>
      <c r="FL232">
        <v>999.9</v>
      </c>
      <c r="FM232">
        <v>33.959299999999999</v>
      </c>
      <c r="FN232">
        <v>58.1</v>
      </c>
      <c r="FO232">
        <v>38.9</v>
      </c>
      <c r="FP232">
        <v>40.1875</v>
      </c>
      <c r="FQ232">
        <v>50.8309</v>
      </c>
      <c r="FR232">
        <v>30.384599999999999</v>
      </c>
      <c r="FS232">
        <v>2</v>
      </c>
      <c r="FT232">
        <v>0.67432199999999998</v>
      </c>
      <c r="FU232">
        <v>1.6211100000000001</v>
      </c>
      <c r="FV232">
        <v>20.198899999999998</v>
      </c>
      <c r="FW232">
        <v>5.2147399999999999</v>
      </c>
      <c r="FX232">
        <v>11.974</v>
      </c>
      <c r="FY232">
        <v>4.9899500000000003</v>
      </c>
      <c r="FZ232">
        <v>3.2925</v>
      </c>
      <c r="GA232">
        <v>9999</v>
      </c>
      <c r="GB232">
        <v>9999</v>
      </c>
      <c r="GC232">
        <v>9999</v>
      </c>
      <c r="GD232">
        <v>999.9</v>
      </c>
      <c r="GE232">
        <v>4.9714099999999997</v>
      </c>
      <c r="GF232">
        <v>1.8742399999999999</v>
      </c>
      <c r="GG232">
        <v>1.8705700000000001</v>
      </c>
      <c r="GH232">
        <v>1.87026</v>
      </c>
      <c r="GI232">
        <v>1.87473</v>
      </c>
      <c r="GJ232">
        <v>1.8714900000000001</v>
      </c>
      <c r="GK232">
        <v>1.86694</v>
      </c>
      <c r="GL232">
        <v>1.87795</v>
      </c>
      <c r="GM232">
        <v>0</v>
      </c>
      <c r="GN232">
        <v>0</v>
      </c>
      <c r="GO232">
        <v>0</v>
      </c>
      <c r="GP232">
        <v>0</v>
      </c>
      <c r="GQ232" t="s">
        <v>384</v>
      </c>
      <c r="GR232" t="s">
        <v>385</v>
      </c>
      <c r="GS232" t="s">
        <v>386</v>
      </c>
      <c r="GT232" t="s">
        <v>386</v>
      </c>
      <c r="GU232" t="s">
        <v>386</v>
      </c>
      <c r="GV232" t="s">
        <v>386</v>
      </c>
      <c r="GW232">
        <v>0</v>
      </c>
      <c r="GX232">
        <v>100</v>
      </c>
      <c r="GY232">
        <v>100</v>
      </c>
      <c r="GZ232">
        <v>-0.78</v>
      </c>
      <c r="HA232">
        <v>0.3221</v>
      </c>
      <c r="HB232">
        <v>-0.78395000000000437</v>
      </c>
      <c r="HC232">
        <v>0</v>
      </c>
      <c r="HD232">
        <v>0</v>
      </c>
      <c r="HE232">
        <v>0</v>
      </c>
      <c r="HF232">
        <v>0.32204000000000832</v>
      </c>
      <c r="HG232">
        <v>0</v>
      </c>
      <c r="HH232">
        <v>0</v>
      </c>
      <c r="HI232">
        <v>0</v>
      </c>
      <c r="HJ232">
        <v>-1</v>
      </c>
      <c r="HK232">
        <v>-1</v>
      </c>
      <c r="HL232">
        <v>-1</v>
      </c>
      <c r="HM232">
        <v>-1</v>
      </c>
      <c r="HN232">
        <v>57.3</v>
      </c>
      <c r="HO232">
        <v>57.3</v>
      </c>
      <c r="HP232">
        <v>3.6535600000000001</v>
      </c>
      <c r="HQ232">
        <v>2.52563</v>
      </c>
      <c r="HR232">
        <v>2.1484399999999999</v>
      </c>
      <c r="HS232">
        <v>2.5805699999999998</v>
      </c>
      <c r="HT232">
        <v>2.5451700000000002</v>
      </c>
      <c r="HU232">
        <v>2.3034699999999999</v>
      </c>
      <c r="HV232">
        <v>43.182000000000002</v>
      </c>
      <c r="HW232">
        <v>13.834300000000001</v>
      </c>
      <c r="HX232">
        <v>18</v>
      </c>
      <c r="HY232">
        <v>695.03300000000002</v>
      </c>
      <c r="HZ232">
        <v>717.16</v>
      </c>
      <c r="IA232">
        <v>31.002199999999998</v>
      </c>
      <c r="IB232">
        <v>35.943600000000004</v>
      </c>
      <c r="IC232">
        <v>30.001300000000001</v>
      </c>
      <c r="ID232">
        <v>35.695799999999998</v>
      </c>
      <c r="IE232">
        <v>35.6616</v>
      </c>
      <c r="IF232">
        <v>73.188800000000001</v>
      </c>
      <c r="IG232">
        <v>22.4971</v>
      </c>
      <c r="IH232">
        <v>61.2851</v>
      </c>
      <c r="II232">
        <v>31</v>
      </c>
      <c r="IJ232">
        <v>1448.34</v>
      </c>
      <c r="IK232">
        <v>33.2179</v>
      </c>
      <c r="IL232">
        <v>98.362899999999996</v>
      </c>
      <c r="IM232">
        <v>98.427999999999997</v>
      </c>
    </row>
    <row r="233" spans="1:247" x14ac:dyDescent="0.2">
      <c r="A233">
        <v>218</v>
      </c>
      <c r="B233">
        <v>1665065915</v>
      </c>
      <c r="C233">
        <v>866.40000009536743</v>
      </c>
      <c r="D233" t="s">
        <v>822</v>
      </c>
      <c r="E233" t="s">
        <v>823</v>
      </c>
      <c r="F233">
        <v>4</v>
      </c>
      <c r="G233">
        <v>1665065912.6875</v>
      </c>
      <c r="H233">
        <f t="shared" si="102"/>
        <v>1.6089431186922536E-3</v>
      </c>
      <c r="I233">
        <f t="shared" si="103"/>
        <v>1.6089431186922536</v>
      </c>
      <c r="J233">
        <f t="shared" si="104"/>
        <v>29.469186356437955</v>
      </c>
      <c r="K233">
        <f t="shared" si="105"/>
        <v>1402.925</v>
      </c>
      <c r="L233">
        <f t="shared" si="106"/>
        <v>738.06244140642707</v>
      </c>
      <c r="M233">
        <f t="shared" si="107"/>
        <v>74.653408208392435</v>
      </c>
      <c r="N233">
        <f t="shared" si="108"/>
        <v>141.90280772339938</v>
      </c>
      <c r="O233">
        <f t="shared" si="109"/>
        <v>7.6043039128023765E-2</v>
      </c>
      <c r="P233">
        <f t="shared" si="110"/>
        <v>2.7672849503993073</v>
      </c>
      <c r="Q233">
        <f t="shared" si="111"/>
        <v>7.4900960136950412E-2</v>
      </c>
      <c r="R233">
        <f t="shared" si="112"/>
        <v>4.6914282446507707E-2</v>
      </c>
      <c r="S233">
        <f t="shared" si="113"/>
        <v>194.4306791125035</v>
      </c>
      <c r="T233">
        <f t="shared" si="114"/>
        <v>35.52679506764904</v>
      </c>
      <c r="U233">
        <f t="shared" si="115"/>
        <v>34.7453</v>
      </c>
      <c r="V233">
        <f t="shared" si="116"/>
        <v>5.5691908699991917</v>
      </c>
      <c r="W233">
        <f t="shared" si="117"/>
        <v>62.671040117659452</v>
      </c>
      <c r="X233">
        <f t="shared" si="118"/>
        <v>3.4937810458659899</v>
      </c>
      <c r="Y233">
        <f t="shared" si="119"/>
        <v>5.5747934601160578</v>
      </c>
      <c r="Z233">
        <f t="shared" si="120"/>
        <v>2.0754098241332017</v>
      </c>
      <c r="AA233">
        <f t="shared" si="121"/>
        <v>-70.95439153432838</v>
      </c>
      <c r="AB233">
        <f t="shared" si="122"/>
        <v>2.7040663257070956</v>
      </c>
      <c r="AC233">
        <f t="shared" si="123"/>
        <v>0.22766030872605042</v>
      </c>
      <c r="AD233">
        <f t="shared" si="124"/>
        <v>126.40801421260826</v>
      </c>
      <c r="AE233">
        <f t="shared" si="125"/>
        <v>39.405908137890343</v>
      </c>
      <c r="AF233">
        <f t="shared" si="126"/>
        <v>1.5532757339021499</v>
      </c>
      <c r="AG233">
        <f t="shared" si="127"/>
        <v>29.469186356437955</v>
      </c>
      <c r="AH233">
        <v>1490.883492181322</v>
      </c>
      <c r="AI233">
        <v>1456.1041212121211</v>
      </c>
      <c r="AJ233">
        <v>1.6476279371121649</v>
      </c>
      <c r="AK233">
        <v>66.416550813611067</v>
      </c>
      <c r="AL233">
        <f t="shared" si="128"/>
        <v>1.6089431186922536</v>
      </c>
      <c r="AM233">
        <v>33.158438088867918</v>
      </c>
      <c r="AN233">
        <v>34.556792121212112</v>
      </c>
      <c r="AO233">
        <v>7.3907548858464667E-3</v>
      </c>
      <c r="AP233">
        <v>79.004078207123655</v>
      </c>
      <c r="AQ233">
        <v>9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47055.377801246192</v>
      </c>
      <c r="AV233" t="s">
        <v>379</v>
      </c>
      <c r="AW233" t="s">
        <v>379</v>
      </c>
      <c r="AX233">
        <v>0</v>
      </c>
      <c r="AY233">
        <v>0</v>
      </c>
      <c r="AZ233">
        <v>261</v>
      </c>
      <c r="BA233">
        <v>1000</v>
      </c>
      <c r="BB233" t="s">
        <v>380</v>
      </c>
      <c r="BC233">
        <v>1176.155</v>
      </c>
      <c r="BD233">
        <v>1226.1110000000001</v>
      </c>
      <c r="BE233">
        <v>1216</v>
      </c>
      <c r="BF233">
        <v>1.4603136E-4</v>
      </c>
      <c r="BG233">
        <v>9.7405935999999986E-4</v>
      </c>
      <c r="BH233">
        <v>4.7597999359999997E-2</v>
      </c>
      <c r="BI233">
        <v>7.5799999999999999E-4</v>
      </c>
      <c r="BJ233">
        <f t="shared" si="132"/>
        <v>1200.0274999999999</v>
      </c>
      <c r="BK233">
        <f t="shared" si="133"/>
        <v>1009.5289497992245</v>
      </c>
      <c r="BL233">
        <f t="shared" si="134"/>
        <v>0.84125484607579792</v>
      </c>
      <c r="BM233">
        <f t="shared" si="135"/>
        <v>0.16202185292629004</v>
      </c>
      <c r="BN233">
        <v>6</v>
      </c>
      <c r="BO233">
        <v>0.5</v>
      </c>
      <c r="BP233" t="s">
        <v>381</v>
      </c>
      <c r="BQ233">
        <v>2</v>
      </c>
      <c r="BR233" t="b">
        <v>1</v>
      </c>
      <c r="BS233">
        <v>1665065912.6875</v>
      </c>
      <c r="BT233">
        <v>1402.925</v>
      </c>
      <c r="BU233">
        <v>1441.31</v>
      </c>
      <c r="BV233">
        <v>34.541337499999997</v>
      </c>
      <c r="BW233">
        <v>33.157112499999997</v>
      </c>
      <c r="BX233">
        <v>1403.70875</v>
      </c>
      <c r="BY233">
        <v>34.219275000000003</v>
      </c>
      <c r="BZ233">
        <v>650.02012500000001</v>
      </c>
      <c r="CA233">
        <v>101.047875</v>
      </c>
      <c r="CB233">
        <v>9.9946674999999999E-2</v>
      </c>
      <c r="CC233">
        <v>34.763424999999998</v>
      </c>
      <c r="CD233">
        <v>999.9</v>
      </c>
      <c r="CE233">
        <v>34.7453</v>
      </c>
      <c r="CF233">
        <v>0</v>
      </c>
      <c r="CG233">
        <v>0</v>
      </c>
      <c r="CH233">
        <v>9008.0475000000006</v>
      </c>
      <c r="CI233">
        <v>0</v>
      </c>
      <c r="CJ233">
        <v>2200.9312500000001</v>
      </c>
      <c r="CK233">
        <v>-38.387799999999999</v>
      </c>
      <c r="CL233">
        <v>1453.1187500000001</v>
      </c>
      <c r="CM233">
        <v>1490.74125</v>
      </c>
      <c r="CN233">
        <v>1.3842237500000001</v>
      </c>
      <c r="CO233">
        <v>1441.31</v>
      </c>
      <c r="CP233">
        <v>33.157112499999997</v>
      </c>
      <c r="CQ233">
        <v>3.4903262499999999</v>
      </c>
      <c r="CR233">
        <v>3.3504524999999998</v>
      </c>
      <c r="CS233">
        <v>26.5727625</v>
      </c>
      <c r="CT233">
        <v>25.880412499999998</v>
      </c>
      <c r="CU233">
        <v>1200.0274999999999</v>
      </c>
      <c r="CV233">
        <v>0.95799575000000003</v>
      </c>
      <c r="CW233">
        <v>4.2004025E-2</v>
      </c>
      <c r="CX233">
        <v>0</v>
      </c>
      <c r="CY233">
        <v>1089.8375000000001</v>
      </c>
      <c r="CZ233">
        <v>5.0001600000000002</v>
      </c>
      <c r="DA233">
        <v>16510.875</v>
      </c>
      <c r="DB233">
        <v>9515.3824999999997</v>
      </c>
      <c r="DC233">
        <v>47.773249999999997</v>
      </c>
      <c r="DD233">
        <v>50.468499999999999</v>
      </c>
      <c r="DE233">
        <v>48.913749999999993</v>
      </c>
      <c r="DF233">
        <v>49.164000000000001</v>
      </c>
      <c r="DG233">
        <v>49.617125000000001</v>
      </c>
      <c r="DH233">
        <v>1144.8325</v>
      </c>
      <c r="DI233">
        <v>50.195</v>
      </c>
      <c r="DJ233">
        <v>0</v>
      </c>
      <c r="DK233">
        <v>3152</v>
      </c>
      <c r="DL233">
        <v>0</v>
      </c>
      <c r="DM233">
        <v>1088.8496</v>
      </c>
      <c r="DN233">
        <v>12.239230743065351</v>
      </c>
      <c r="DO233">
        <v>192.34615360909191</v>
      </c>
      <c r="DP233">
        <v>16495.184000000001</v>
      </c>
      <c r="DQ233">
        <v>15</v>
      </c>
      <c r="DR233">
        <v>1665062474.5</v>
      </c>
      <c r="DS233" t="s">
        <v>382</v>
      </c>
      <c r="DT233">
        <v>1665062474.5</v>
      </c>
      <c r="DU233">
        <v>1665062474.5</v>
      </c>
      <c r="DV233">
        <v>8</v>
      </c>
      <c r="DW233">
        <v>-4.1000000000000002E-2</v>
      </c>
      <c r="DX233">
        <v>-0.11700000000000001</v>
      </c>
      <c r="DY233">
        <v>-0.78400000000000003</v>
      </c>
      <c r="DZ233">
        <v>0.32200000000000001</v>
      </c>
      <c r="EA233">
        <v>415</v>
      </c>
      <c r="EB233">
        <v>32</v>
      </c>
      <c r="EC233">
        <v>0.34</v>
      </c>
      <c r="ED233">
        <v>0.23</v>
      </c>
      <c r="EE233">
        <v>-38.462260000000001</v>
      </c>
      <c r="EF233">
        <v>-0.24816810506552939</v>
      </c>
      <c r="EG233">
        <v>0.10036560865156979</v>
      </c>
      <c r="EH233">
        <v>1</v>
      </c>
      <c r="EI233">
        <v>1087.957941176471</v>
      </c>
      <c r="EJ233">
        <v>13.803666917319431</v>
      </c>
      <c r="EK233">
        <v>1.3776595229757149</v>
      </c>
      <c r="EL233">
        <v>0</v>
      </c>
      <c r="EM233">
        <v>1.3933997499999999</v>
      </c>
      <c r="EN233">
        <v>2.7332870544087558E-2</v>
      </c>
      <c r="EO233">
        <v>1.3412689604904019E-2</v>
      </c>
      <c r="EP233">
        <v>1</v>
      </c>
      <c r="EQ233">
        <v>2</v>
      </c>
      <c r="ER233">
        <v>3</v>
      </c>
      <c r="ES233" t="s">
        <v>567</v>
      </c>
      <c r="ET233">
        <v>3.3690899999999999</v>
      </c>
      <c r="EU233">
        <v>2.89371</v>
      </c>
      <c r="EV233">
        <v>0.22438900000000001</v>
      </c>
      <c r="EW233">
        <v>0.23089100000000001</v>
      </c>
      <c r="EX233">
        <v>0.14221600000000001</v>
      </c>
      <c r="EY233">
        <v>0.140684</v>
      </c>
      <c r="EZ233">
        <v>26762.5</v>
      </c>
      <c r="FA233">
        <v>23114.7</v>
      </c>
      <c r="FB233">
        <v>30857.9</v>
      </c>
      <c r="FC233">
        <v>28027.9</v>
      </c>
      <c r="FD233">
        <v>34890.6</v>
      </c>
      <c r="FE233">
        <v>34007.9</v>
      </c>
      <c r="FF233">
        <v>40241</v>
      </c>
      <c r="FG233">
        <v>39093.199999999997</v>
      </c>
      <c r="FH233">
        <v>2.3060999999999998</v>
      </c>
      <c r="FI233">
        <v>2.1696300000000002</v>
      </c>
      <c r="FJ233">
        <v>0</v>
      </c>
      <c r="FK233">
        <v>4.7668799999999997E-2</v>
      </c>
      <c r="FL233">
        <v>999.9</v>
      </c>
      <c r="FM233">
        <v>33.982599999999998</v>
      </c>
      <c r="FN233">
        <v>58</v>
      </c>
      <c r="FO233">
        <v>38.9</v>
      </c>
      <c r="FP233">
        <v>40.114100000000001</v>
      </c>
      <c r="FQ233">
        <v>50.770899999999997</v>
      </c>
      <c r="FR233">
        <v>30.568899999999999</v>
      </c>
      <c r="FS233">
        <v>2</v>
      </c>
      <c r="FT233">
        <v>0.67525900000000005</v>
      </c>
      <c r="FU233">
        <v>1.62958</v>
      </c>
      <c r="FV233">
        <v>20.198399999999999</v>
      </c>
      <c r="FW233">
        <v>5.2140000000000004</v>
      </c>
      <c r="FX233">
        <v>11.974</v>
      </c>
      <c r="FY233">
        <v>4.9898499999999997</v>
      </c>
      <c r="FZ233">
        <v>3.2924799999999999</v>
      </c>
      <c r="GA233">
        <v>9999</v>
      </c>
      <c r="GB233">
        <v>9999</v>
      </c>
      <c r="GC233">
        <v>9999</v>
      </c>
      <c r="GD233">
        <v>999.9</v>
      </c>
      <c r="GE233">
        <v>4.9714200000000002</v>
      </c>
      <c r="GF233">
        <v>1.8742399999999999</v>
      </c>
      <c r="GG233">
        <v>1.8705700000000001</v>
      </c>
      <c r="GH233">
        <v>1.87026</v>
      </c>
      <c r="GI233">
        <v>1.87473</v>
      </c>
      <c r="GJ233">
        <v>1.8714900000000001</v>
      </c>
      <c r="GK233">
        <v>1.8669199999999999</v>
      </c>
      <c r="GL233">
        <v>1.8779399999999999</v>
      </c>
      <c r="GM233">
        <v>0</v>
      </c>
      <c r="GN233">
        <v>0</v>
      </c>
      <c r="GO233">
        <v>0</v>
      </c>
      <c r="GP233">
        <v>0</v>
      </c>
      <c r="GQ233" t="s">
        <v>384</v>
      </c>
      <c r="GR233" t="s">
        <v>385</v>
      </c>
      <c r="GS233" t="s">
        <v>386</v>
      </c>
      <c r="GT233" t="s">
        <v>386</v>
      </c>
      <c r="GU233" t="s">
        <v>386</v>
      </c>
      <c r="GV233" t="s">
        <v>386</v>
      </c>
      <c r="GW233">
        <v>0</v>
      </c>
      <c r="GX233">
        <v>100</v>
      </c>
      <c r="GY233">
        <v>100</v>
      </c>
      <c r="GZ233">
        <v>-0.78</v>
      </c>
      <c r="HA233">
        <v>0.3221</v>
      </c>
      <c r="HB233">
        <v>-0.78395000000000437</v>
      </c>
      <c r="HC233">
        <v>0</v>
      </c>
      <c r="HD233">
        <v>0</v>
      </c>
      <c r="HE233">
        <v>0</v>
      </c>
      <c r="HF233">
        <v>0.32204000000000832</v>
      </c>
      <c r="HG233">
        <v>0</v>
      </c>
      <c r="HH233">
        <v>0</v>
      </c>
      <c r="HI233">
        <v>0</v>
      </c>
      <c r="HJ233">
        <v>-1</v>
      </c>
      <c r="HK233">
        <v>-1</v>
      </c>
      <c r="HL233">
        <v>-1</v>
      </c>
      <c r="HM233">
        <v>-1</v>
      </c>
      <c r="HN233">
        <v>57.3</v>
      </c>
      <c r="HO233">
        <v>57.3</v>
      </c>
      <c r="HP233">
        <v>3.6657700000000002</v>
      </c>
      <c r="HQ233">
        <v>2.5305200000000001</v>
      </c>
      <c r="HR233">
        <v>2.1484399999999999</v>
      </c>
      <c r="HS233">
        <v>2.5805699999999998</v>
      </c>
      <c r="HT233">
        <v>2.5451700000000002</v>
      </c>
      <c r="HU233">
        <v>2.2912599999999999</v>
      </c>
      <c r="HV233">
        <v>43.182000000000002</v>
      </c>
      <c r="HW233">
        <v>13.816800000000001</v>
      </c>
      <c r="HX233">
        <v>18</v>
      </c>
      <c r="HY233">
        <v>695.11199999999997</v>
      </c>
      <c r="HZ233">
        <v>717.15300000000002</v>
      </c>
      <c r="IA233">
        <v>31.002300000000002</v>
      </c>
      <c r="IB233">
        <v>35.955399999999997</v>
      </c>
      <c r="IC233">
        <v>30.001200000000001</v>
      </c>
      <c r="ID233">
        <v>35.704900000000002</v>
      </c>
      <c r="IE233">
        <v>35.669400000000003</v>
      </c>
      <c r="IF233">
        <v>73.455100000000002</v>
      </c>
      <c r="IG233">
        <v>22.4971</v>
      </c>
      <c r="IH233">
        <v>61.2851</v>
      </c>
      <c r="II233">
        <v>31</v>
      </c>
      <c r="IJ233">
        <v>1455.03</v>
      </c>
      <c r="IK233">
        <v>33.204700000000003</v>
      </c>
      <c r="IL233">
        <v>98.361500000000007</v>
      </c>
      <c r="IM233">
        <v>98.427000000000007</v>
      </c>
    </row>
    <row r="234" spans="1:247" x14ac:dyDescent="0.2">
      <c r="A234">
        <v>219</v>
      </c>
      <c r="B234">
        <v>1665065919</v>
      </c>
      <c r="C234">
        <v>870.40000009536743</v>
      </c>
      <c r="D234" t="s">
        <v>824</v>
      </c>
      <c r="E234" t="s">
        <v>825</v>
      </c>
      <c r="F234">
        <v>4</v>
      </c>
      <c r="G234">
        <v>1665065917</v>
      </c>
      <c r="H234">
        <f t="shared" si="102"/>
        <v>1.6279352168713733E-3</v>
      </c>
      <c r="I234">
        <f t="shared" si="103"/>
        <v>1.6279352168713734</v>
      </c>
      <c r="J234">
        <f t="shared" si="104"/>
        <v>29.354746959915907</v>
      </c>
      <c r="K234">
        <f t="shared" si="105"/>
        <v>1409.755714285714</v>
      </c>
      <c r="L234">
        <f t="shared" si="106"/>
        <v>753.48691474315797</v>
      </c>
      <c r="M234">
        <f t="shared" si="107"/>
        <v>76.213470203971056</v>
      </c>
      <c r="N234">
        <f t="shared" si="108"/>
        <v>142.59355142513152</v>
      </c>
      <c r="O234">
        <f t="shared" si="109"/>
        <v>7.6861923159796577E-2</v>
      </c>
      <c r="P234">
        <f t="shared" si="110"/>
        <v>2.766879073613461</v>
      </c>
      <c r="Q234">
        <f t="shared" si="111"/>
        <v>7.5695149450631577E-2</v>
      </c>
      <c r="R234">
        <f t="shared" si="112"/>
        <v>4.741282293295275E-2</v>
      </c>
      <c r="S234">
        <f t="shared" si="113"/>
        <v>194.41437261250974</v>
      </c>
      <c r="T234">
        <f t="shared" si="114"/>
        <v>35.53828423844525</v>
      </c>
      <c r="U234">
        <f t="shared" si="115"/>
        <v>34.763271428571429</v>
      </c>
      <c r="V234">
        <f t="shared" si="116"/>
        <v>5.5747459693227288</v>
      </c>
      <c r="W234">
        <f t="shared" si="117"/>
        <v>62.670187910975649</v>
      </c>
      <c r="X234">
        <f t="shared" si="118"/>
        <v>3.4969665098767098</v>
      </c>
      <c r="Y234">
        <f t="shared" si="119"/>
        <v>5.5799521693539935</v>
      </c>
      <c r="Z234">
        <f t="shared" si="120"/>
        <v>2.0777794594460191</v>
      </c>
      <c r="AA234">
        <f t="shared" si="121"/>
        <v>-71.791943064027564</v>
      </c>
      <c r="AB234">
        <f t="shared" si="122"/>
        <v>2.5102840839769214</v>
      </c>
      <c r="AC234">
        <f t="shared" si="123"/>
        <v>0.21141212506284621</v>
      </c>
      <c r="AD234">
        <f t="shared" si="124"/>
        <v>125.34412575752195</v>
      </c>
      <c r="AE234">
        <f t="shared" si="125"/>
        <v>39.437553130669947</v>
      </c>
      <c r="AF234">
        <f t="shared" si="126"/>
        <v>1.5816017764817401</v>
      </c>
      <c r="AG234">
        <f t="shared" si="127"/>
        <v>29.354746959915907</v>
      </c>
      <c r="AH234">
        <v>1497.495812685446</v>
      </c>
      <c r="AI234">
        <v>1462.7416969696969</v>
      </c>
      <c r="AJ234">
        <v>1.66837433905259</v>
      </c>
      <c r="AK234">
        <v>66.416550813611067</v>
      </c>
      <c r="AL234">
        <f t="shared" si="128"/>
        <v>1.6279352168713734</v>
      </c>
      <c r="AM234">
        <v>33.162600843907008</v>
      </c>
      <c r="AN234">
        <v>34.581222424242419</v>
      </c>
      <c r="AO234">
        <v>6.6910423613490751E-3</v>
      </c>
      <c r="AP234">
        <v>79.004078207123655</v>
      </c>
      <c r="AQ234">
        <v>9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47041.730993721205</v>
      </c>
      <c r="AV234" t="s">
        <v>379</v>
      </c>
      <c r="AW234" t="s">
        <v>379</v>
      </c>
      <c r="AX234">
        <v>0</v>
      </c>
      <c r="AY234">
        <v>0</v>
      </c>
      <c r="AZ234">
        <v>261</v>
      </c>
      <c r="BA234">
        <v>1000</v>
      </c>
      <c r="BB234" t="s">
        <v>380</v>
      </c>
      <c r="BC234">
        <v>1176.155</v>
      </c>
      <c r="BD234">
        <v>1226.1110000000001</v>
      </c>
      <c r="BE234">
        <v>1216</v>
      </c>
      <c r="BF234">
        <v>1.4603136E-4</v>
      </c>
      <c r="BG234">
        <v>9.7405935999999986E-4</v>
      </c>
      <c r="BH234">
        <v>4.7597999359999997E-2</v>
      </c>
      <c r="BI234">
        <v>7.5799999999999999E-4</v>
      </c>
      <c r="BJ234">
        <f t="shared" si="132"/>
        <v>1199.9271428571431</v>
      </c>
      <c r="BK234">
        <f t="shared" si="133"/>
        <v>1009.4444997992279</v>
      </c>
      <c r="BL234">
        <f t="shared" si="134"/>
        <v>0.84125482601855517</v>
      </c>
      <c r="BM234">
        <f t="shared" si="135"/>
        <v>0.16202181421581166</v>
      </c>
      <c r="BN234">
        <v>6</v>
      </c>
      <c r="BO234">
        <v>0.5</v>
      </c>
      <c r="BP234" t="s">
        <v>381</v>
      </c>
      <c r="BQ234">
        <v>2</v>
      </c>
      <c r="BR234" t="b">
        <v>1</v>
      </c>
      <c r="BS234">
        <v>1665065917</v>
      </c>
      <c r="BT234">
        <v>1409.755714285714</v>
      </c>
      <c r="BU234">
        <v>1448.217142857143</v>
      </c>
      <c r="BV234">
        <v>34.572871428571432</v>
      </c>
      <c r="BW234">
        <v>33.163428571428582</v>
      </c>
      <c r="BX234">
        <v>1410.54</v>
      </c>
      <c r="BY234">
        <v>34.250800000000012</v>
      </c>
      <c r="BZ234">
        <v>650.01057142857132</v>
      </c>
      <c r="CA234">
        <v>101.0478571428572</v>
      </c>
      <c r="CB234">
        <v>9.9845242857142844E-2</v>
      </c>
      <c r="CC234">
        <v>34.780099999999997</v>
      </c>
      <c r="CD234">
        <v>999.89999999999986</v>
      </c>
      <c r="CE234">
        <v>34.763271428571429</v>
      </c>
      <c r="CF234">
        <v>0</v>
      </c>
      <c r="CG234">
        <v>0</v>
      </c>
      <c r="CH234">
        <v>9005.8914285714291</v>
      </c>
      <c r="CI234">
        <v>0</v>
      </c>
      <c r="CJ234">
        <v>2204.35</v>
      </c>
      <c r="CK234">
        <v>-38.459914285714277</v>
      </c>
      <c r="CL234">
        <v>1460.24</v>
      </c>
      <c r="CM234">
        <v>1497.8914285714291</v>
      </c>
      <c r="CN234">
        <v>1.409441428571429</v>
      </c>
      <c r="CO234">
        <v>1448.217142857143</v>
      </c>
      <c r="CP234">
        <v>33.163428571428582</v>
      </c>
      <c r="CQ234">
        <v>3.4935100000000001</v>
      </c>
      <c r="CR234">
        <v>3.351088571428571</v>
      </c>
      <c r="CS234">
        <v>26.588242857142859</v>
      </c>
      <c r="CT234">
        <v>25.88361428571428</v>
      </c>
      <c r="CU234">
        <v>1199.9271428571431</v>
      </c>
      <c r="CV234">
        <v>0.95799457142857147</v>
      </c>
      <c r="CW234">
        <v>4.2005171428571429E-2</v>
      </c>
      <c r="CX234">
        <v>0</v>
      </c>
      <c r="CY234">
        <v>1090.3428571428569</v>
      </c>
      <c r="CZ234">
        <v>5.0001600000000002</v>
      </c>
      <c r="DA234">
        <v>16537.11428571428</v>
      </c>
      <c r="DB234">
        <v>9514.574285714285</v>
      </c>
      <c r="DC234">
        <v>47.794285714285721</v>
      </c>
      <c r="DD234">
        <v>50.482000000000014</v>
      </c>
      <c r="DE234">
        <v>48.955000000000013</v>
      </c>
      <c r="DF234">
        <v>49.169285714285721</v>
      </c>
      <c r="DG234">
        <v>49.625</v>
      </c>
      <c r="DH234">
        <v>1144.737142857143</v>
      </c>
      <c r="DI234">
        <v>50.19</v>
      </c>
      <c r="DJ234">
        <v>0</v>
      </c>
      <c r="DK234">
        <v>3156.2000000476842</v>
      </c>
      <c r="DL234">
        <v>0</v>
      </c>
      <c r="DM234">
        <v>1089.560769230769</v>
      </c>
      <c r="DN234">
        <v>9.3230769276963414</v>
      </c>
      <c r="DO234">
        <v>250.65299172878761</v>
      </c>
      <c r="DP234">
        <v>16510.607692307691</v>
      </c>
      <c r="DQ234">
        <v>15</v>
      </c>
      <c r="DR234">
        <v>1665062474.5</v>
      </c>
      <c r="DS234" t="s">
        <v>382</v>
      </c>
      <c r="DT234">
        <v>1665062474.5</v>
      </c>
      <c r="DU234">
        <v>1665062474.5</v>
      </c>
      <c r="DV234">
        <v>8</v>
      </c>
      <c r="DW234">
        <v>-4.1000000000000002E-2</v>
      </c>
      <c r="DX234">
        <v>-0.11700000000000001</v>
      </c>
      <c r="DY234">
        <v>-0.78400000000000003</v>
      </c>
      <c r="DZ234">
        <v>0.32200000000000001</v>
      </c>
      <c r="EA234">
        <v>415</v>
      </c>
      <c r="EB234">
        <v>32</v>
      </c>
      <c r="EC234">
        <v>0.34</v>
      </c>
      <c r="ED234">
        <v>0.23</v>
      </c>
      <c r="EE234">
        <v>-38.469470000000001</v>
      </c>
      <c r="EF234">
        <v>0.2264915572233058</v>
      </c>
      <c r="EG234">
        <v>0.1021163581410935</v>
      </c>
      <c r="EH234">
        <v>1</v>
      </c>
      <c r="EI234">
        <v>1088.846470588235</v>
      </c>
      <c r="EJ234">
        <v>12.021695946317161</v>
      </c>
      <c r="EK234">
        <v>1.204542584290901</v>
      </c>
      <c r="EL234">
        <v>0</v>
      </c>
      <c r="EM234">
        <v>1.3987145000000001</v>
      </c>
      <c r="EN234">
        <v>8.6971857410502265E-4</v>
      </c>
      <c r="EO234">
        <v>1.1942317394459079E-2</v>
      </c>
      <c r="EP234">
        <v>1</v>
      </c>
      <c r="EQ234">
        <v>2</v>
      </c>
      <c r="ER234">
        <v>3</v>
      </c>
      <c r="ES234" t="s">
        <v>567</v>
      </c>
      <c r="ET234">
        <v>3.3690600000000002</v>
      </c>
      <c r="EU234">
        <v>2.8934799999999998</v>
      </c>
      <c r="EV234">
        <v>0.22501299999999999</v>
      </c>
      <c r="EW234">
        <v>0.23153399999999999</v>
      </c>
      <c r="EX234">
        <v>0.14227699999999999</v>
      </c>
      <c r="EY234">
        <v>0.14069000000000001</v>
      </c>
      <c r="EZ234">
        <v>26740.3</v>
      </c>
      <c r="FA234">
        <v>23094.7</v>
      </c>
      <c r="FB234">
        <v>30857.3</v>
      </c>
      <c r="FC234">
        <v>28027.3</v>
      </c>
      <c r="FD234">
        <v>34886.9</v>
      </c>
      <c r="FE234">
        <v>34007</v>
      </c>
      <c r="FF234">
        <v>40239.5</v>
      </c>
      <c r="FG234">
        <v>39092.400000000001</v>
      </c>
      <c r="FH234">
        <v>2.3060499999999999</v>
      </c>
      <c r="FI234">
        <v>2.1693500000000001</v>
      </c>
      <c r="FJ234">
        <v>0</v>
      </c>
      <c r="FK234">
        <v>4.7907199999999997E-2</v>
      </c>
      <c r="FL234">
        <v>999.9</v>
      </c>
      <c r="FM234">
        <v>34.005299999999998</v>
      </c>
      <c r="FN234">
        <v>58</v>
      </c>
      <c r="FO234">
        <v>38.9</v>
      </c>
      <c r="FP234">
        <v>40.116900000000001</v>
      </c>
      <c r="FQ234">
        <v>50.920900000000003</v>
      </c>
      <c r="FR234">
        <v>30.697099999999999</v>
      </c>
      <c r="FS234">
        <v>2</v>
      </c>
      <c r="FT234">
        <v>0.67636200000000002</v>
      </c>
      <c r="FU234">
        <v>1.64032</v>
      </c>
      <c r="FV234">
        <v>20.198599999999999</v>
      </c>
      <c r="FW234">
        <v>5.2141500000000001</v>
      </c>
      <c r="FX234">
        <v>11.974</v>
      </c>
      <c r="FY234">
        <v>4.9898499999999997</v>
      </c>
      <c r="FZ234">
        <v>3.2924799999999999</v>
      </c>
      <c r="GA234">
        <v>9999</v>
      </c>
      <c r="GB234">
        <v>9999</v>
      </c>
      <c r="GC234">
        <v>9999</v>
      </c>
      <c r="GD234">
        <v>999.9</v>
      </c>
      <c r="GE234">
        <v>4.9714099999999997</v>
      </c>
      <c r="GF234">
        <v>1.8742399999999999</v>
      </c>
      <c r="GG234">
        <v>1.8705700000000001</v>
      </c>
      <c r="GH234">
        <v>1.87026</v>
      </c>
      <c r="GI234">
        <v>1.87473</v>
      </c>
      <c r="GJ234">
        <v>1.8714900000000001</v>
      </c>
      <c r="GK234">
        <v>1.86694</v>
      </c>
      <c r="GL234">
        <v>1.8779600000000001</v>
      </c>
      <c r="GM234">
        <v>0</v>
      </c>
      <c r="GN234">
        <v>0</v>
      </c>
      <c r="GO234">
        <v>0</v>
      </c>
      <c r="GP234">
        <v>0</v>
      </c>
      <c r="GQ234" t="s">
        <v>384</v>
      </c>
      <c r="GR234" t="s">
        <v>385</v>
      </c>
      <c r="GS234" t="s">
        <v>386</v>
      </c>
      <c r="GT234" t="s">
        <v>386</v>
      </c>
      <c r="GU234" t="s">
        <v>386</v>
      </c>
      <c r="GV234" t="s">
        <v>386</v>
      </c>
      <c r="GW234">
        <v>0</v>
      </c>
      <c r="GX234">
        <v>100</v>
      </c>
      <c r="GY234">
        <v>100</v>
      </c>
      <c r="GZ234">
        <v>-0.79</v>
      </c>
      <c r="HA234">
        <v>0.3221</v>
      </c>
      <c r="HB234">
        <v>-0.78395000000000437</v>
      </c>
      <c r="HC234">
        <v>0</v>
      </c>
      <c r="HD234">
        <v>0</v>
      </c>
      <c r="HE234">
        <v>0</v>
      </c>
      <c r="HF234">
        <v>0.32204000000000832</v>
      </c>
      <c r="HG234">
        <v>0</v>
      </c>
      <c r="HH234">
        <v>0</v>
      </c>
      <c r="HI234">
        <v>0</v>
      </c>
      <c r="HJ234">
        <v>-1</v>
      </c>
      <c r="HK234">
        <v>-1</v>
      </c>
      <c r="HL234">
        <v>-1</v>
      </c>
      <c r="HM234">
        <v>-1</v>
      </c>
      <c r="HN234">
        <v>57.4</v>
      </c>
      <c r="HO234">
        <v>57.4</v>
      </c>
      <c r="HP234">
        <v>3.6791999999999998</v>
      </c>
      <c r="HQ234">
        <v>2.5268600000000001</v>
      </c>
      <c r="HR234">
        <v>2.1484399999999999</v>
      </c>
      <c r="HS234">
        <v>2.5805699999999998</v>
      </c>
      <c r="HT234">
        <v>2.5451700000000002</v>
      </c>
      <c r="HU234">
        <v>2.2888199999999999</v>
      </c>
      <c r="HV234">
        <v>43.209099999999999</v>
      </c>
      <c r="HW234">
        <v>13.834300000000001</v>
      </c>
      <c r="HX234">
        <v>18</v>
      </c>
      <c r="HY234">
        <v>695.16399999999999</v>
      </c>
      <c r="HZ234">
        <v>716.99900000000002</v>
      </c>
      <c r="IA234">
        <v>31.002800000000001</v>
      </c>
      <c r="IB234">
        <v>35.966900000000003</v>
      </c>
      <c r="IC234">
        <v>30.001300000000001</v>
      </c>
      <c r="ID234">
        <v>35.713200000000001</v>
      </c>
      <c r="IE234">
        <v>35.679299999999998</v>
      </c>
      <c r="IF234">
        <v>73.728200000000001</v>
      </c>
      <c r="IG234">
        <v>22.4971</v>
      </c>
      <c r="IH234">
        <v>61.2851</v>
      </c>
      <c r="II234">
        <v>31</v>
      </c>
      <c r="IJ234">
        <v>1461.89</v>
      </c>
      <c r="IK234">
        <v>33.195399999999999</v>
      </c>
      <c r="IL234">
        <v>98.358599999999996</v>
      </c>
      <c r="IM234">
        <v>98.424899999999994</v>
      </c>
    </row>
    <row r="235" spans="1:247" x14ac:dyDescent="0.2">
      <c r="A235">
        <v>220</v>
      </c>
      <c r="B235">
        <v>1665065923</v>
      </c>
      <c r="C235">
        <v>874.40000009536743</v>
      </c>
      <c r="D235" t="s">
        <v>826</v>
      </c>
      <c r="E235" t="s">
        <v>827</v>
      </c>
      <c r="F235">
        <v>4</v>
      </c>
      <c r="G235">
        <v>1665065920.6875</v>
      </c>
      <c r="H235">
        <f t="shared" si="102"/>
        <v>1.6202758443123694E-3</v>
      </c>
      <c r="I235">
        <f t="shared" si="103"/>
        <v>1.6202758443123695</v>
      </c>
      <c r="J235">
        <f t="shared" si="104"/>
        <v>29.288398820627606</v>
      </c>
      <c r="K235">
        <f t="shared" si="105"/>
        <v>1415.7674999999999</v>
      </c>
      <c r="L235">
        <f t="shared" si="106"/>
        <v>756.34904565996453</v>
      </c>
      <c r="M235">
        <f t="shared" si="107"/>
        <v>76.502325151888215</v>
      </c>
      <c r="N235">
        <f t="shared" si="108"/>
        <v>143.2004261074577</v>
      </c>
      <c r="O235">
        <f t="shared" si="109"/>
        <v>7.6324620941261301E-2</v>
      </c>
      <c r="P235">
        <f t="shared" si="110"/>
        <v>2.7596877224266803</v>
      </c>
      <c r="Q235">
        <f t="shared" si="111"/>
        <v>7.5171021625922055E-2</v>
      </c>
      <c r="R235">
        <f t="shared" si="112"/>
        <v>4.7084082347503414E-2</v>
      </c>
      <c r="S235">
        <f t="shared" si="113"/>
        <v>194.43046501462516</v>
      </c>
      <c r="T235">
        <f t="shared" si="114"/>
        <v>35.555666641096551</v>
      </c>
      <c r="U235">
        <f t="shared" si="115"/>
        <v>34.783787500000003</v>
      </c>
      <c r="V235">
        <f t="shared" si="116"/>
        <v>5.581093523472437</v>
      </c>
      <c r="W235">
        <f t="shared" si="117"/>
        <v>62.656139683584769</v>
      </c>
      <c r="X235">
        <f t="shared" si="118"/>
        <v>3.4987770869932397</v>
      </c>
      <c r="Y235">
        <f t="shared" si="119"/>
        <v>5.5840929630554328</v>
      </c>
      <c r="Z235">
        <f t="shared" si="120"/>
        <v>2.0823164364791973</v>
      </c>
      <c r="AA235">
        <f t="shared" si="121"/>
        <v>-71.454164734175492</v>
      </c>
      <c r="AB235">
        <f t="shared" si="122"/>
        <v>1.4413090060108347</v>
      </c>
      <c r="AC235">
        <f t="shared" si="123"/>
        <v>0.12172116201966669</v>
      </c>
      <c r="AD235">
        <f t="shared" si="124"/>
        <v>124.53933044848017</v>
      </c>
      <c r="AE235">
        <f t="shared" si="125"/>
        <v>39.581013649001086</v>
      </c>
      <c r="AF235">
        <f t="shared" si="126"/>
        <v>1.597800787388689</v>
      </c>
      <c r="AG235">
        <f t="shared" si="127"/>
        <v>29.288398820627606</v>
      </c>
      <c r="AH235">
        <v>1504.4590102710481</v>
      </c>
      <c r="AI235">
        <v>1469.598909090909</v>
      </c>
      <c r="AJ235">
        <v>1.7104376510046491</v>
      </c>
      <c r="AK235">
        <v>66.416550813611067</v>
      </c>
      <c r="AL235">
        <f t="shared" si="128"/>
        <v>1.6202758443123695</v>
      </c>
      <c r="AM235">
        <v>33.167191673679582</v>
      </c>
      <c r="AN235">
        <v>34.598107272727283</v>
      </c>
      <c r="AO235">
        <v>2.700038055432077E-3</v>
      </c>
      <c r="AP235">
        <v>79.004078207123655</v>
      </c>
      <c r="AQ235">
        <v>9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46843.204795224789</v>
      </c>
      <c r="AV235" t="s">
        <v>379</v>
      </c>
      <c r="AW235" t="s">
        <v>379</v>
      </c>
      <c r="AX235">
        <v>0</v>
      </c>
      <c r="AY235">
        <v>0</v>
      </c>
      <c r="AZ235">
        <v>261</v>
      </c>
      <c r="BA235">
        <v>1000</v>
      </c>
      <c r="BB235" t="s">
        <v>380</v>
      </c>
      <c r="BC235">
        <v>1176.155</v>
      </c>
      <c r="BD235">
        <v>1226.1110000000001</v>
      </c>
      <c r="BE235">
        <v>1216</v>
      </c>
      <c r="BF235">
        <v>1.4603136E-4</v>
      </c>
      <c r="BG235">
        <v>9.7405935999999986E-4</v>
      </c>
      <c r="BH235">
        <v>4.7597999359999997E-2</v>
      </c>
      <c r="BI235">
        <v>7.5799999999999999E-4</v>
      </c>
      <c r="BJ235">
        <f t="shared" si="132"/>
        <v>1200.0274999999999</v>
      </c>
      <c r="BK235">
        <f t="shared" si="133"/>
        <v>1009.5288388676812</v>
      </c>
      <c r="BL235">
        <f t="shared" si="134"/>
        <v>0.8412547536349636</v>
      </c>
      <c r="BM235">
        <f t="shared" si="135"/>
        <v>0.16202167451548</v>
      </c>
      <c r="BN235">
        <v>6</v>
      </c>
      <c r="BO235">
        <v>0.5</v>
      </c>
      <c r="BP235" t="s">
        <v>381</v>
      </c>
      <c r="BQ235">
        <v>2</v>
      </c>
      <c r="BR235" t="b">
        <v>1</v>
      </c>
      <c r="BS235">
        <v>1665065920.6875</v>
      </c>
      <c r="BT235">
        <v>1415.7674999999999</v>
      </c>
      <c r="BU235">
        <v>1454.3912499999999</v>
      </c>
      <c r="BV235">
        <v>34.591062500000007</v>
      </c>
      <c r="BW235">
        <v>33.167212500000012</v>
      </c>
      <c r="BX235">
        <v>1416.5487499999999</v>
      </c>
      <c r="BY235">
        <v>34.269024999999999</v>
      </c>
      <c r="BZ235">
        <v>650.01137500000004</v>
      </c>
      <c r="CA235">
        <v>101.04675</v>
      </c>
      <c r="CB235">
        <v>0.100102225</v>
      </c>
      <c r="CC235">
        <v>34.793475000000001</v>
      </c>
      <c r="CD235">
        <v>999.9</v>
      </c>
      <c r="CE235">
        <v>34.783787500000003</v>
      </c>
      <c r="CF235">
        <v>0</v>
      </c>
      <c r="CG235">
        <v>0</v>
      </c>
      <c r="CH235">
        <v>8967.8100000000013</v>
      </c>
      <c r="CI235">
        <v>0</v>
      </c>
      <c r="CJ235">
        <v>2211.42</v>
      </c>
      <c r="CK235">
        <v>-38.624675000000003</v>
      </c>
      <c r="CL235">
        <v>1466.4949999999999</v>
      </c>
      <c r="CM235">
        <v>1504.2825</v>
      </c>
      <c r="CN235">
        <v>1.4238712499999999</v>
      </c>
      <c r="CO235">
        <v>1454.3912499999999</v>
      </c>
      <c r="CP235">
        <v>33.167212500000012</v>
      </c>
      <c r="CQ235">
        <v>3.4953124999999998</v>
      </c>
      <c r="CR235">
        <v>3.3514374999999998</v>
      </c>
      <c r="CS235">
        <v>26.597000000000001</v>
      </c>
      <c r="CT235">
        <v>25.885349999999999</v>
      </c>
      <c r="CU235">
        <v>1200.0274999999999</v>
      </c>
      <c r="CV235">
        <v>0.957997125</v>
      </c>
      <c r="CW235">
        <v>4.2002687499999997E-2</v>
      </c>
      <c r="CX235">
        <v>0</v>
      </c>
      <c r="CY235">
        <v>1090.49125</v>
      </c>
      <c r="CZ235">
        <v>5.0001600000000002</v>
      </c>
      <c r="DA235">
        <v>16540.875</v>
      </c>
      <c r="DB235">
        <v>9515.3887500000001</v>
      </c>
      <c r="DC235">
        <v>47.811999999999998</v>
      </c>
      <c r="DD235">
        <v>50.5</v>
      </c>
      <c r="DE235">
        <v>48.921499999999988</v>
      </c>
      <c r="DF235">
        <v>49.210624999999993</v>
      </c>
      <c r="DG235">
        <v>49.648249999999997</v>
      </c>
      <c r="DH235">
        <v>1144.835</v>
      </c>
      <c r="DI235">
        <v>50.191249999999997</v>
      </c>
      <c r="DJ235">
        <v>0</v>
      </c>
      <c r="DK235">
        <v>3159.7999999523158</v>
      </c>
      <c r="DL235">
        <v>0</v>
      </c>
      <c r="DM235">
        <v>1090.034230769231</v>
      </c>
      <c r="DN235">
        <v>6.4064957216328269</v>
      </c>
      <c r="DO235">
        <v>214.26666674737581</v>
      </c>
      <c r="DP235">
        <v>16522.59615384616</v>
      </c>
      <c r="DQ235">
        <v>15</v>
      </c>
      <c r="DR235">
        <v>1665062474.5</v>
      </c>
      <c r="DS235" t="s">
        <v>382</v>
      </c>
      <c r="DT235">
        <v>1665062474.5</v>
      </c>
      <c r="DU235">
        <v>1665062474.5</v>
      </c>
      <c r="DV235">
        <v>8</v>
      </c>
      <c r="DW235">
        <v>-4.1000000000000002E-2</v>
      </c>
      <c r="DX235">
        <v>-0.11700000000000001</v>
      </c>
      <c r="DY235">
        <v>-0.78400000000000003</v>
      </c>
      <c r="DZ235">
        <v>0.32200000000000001</v>
      </c>
      <c r="EA235">
        <v>415</v>
      </c>
      <c r="EB235">
        <v>32</v>
      </c>
      <c r="EC235">
        <v>0.34</v>
      </c>
      <c r="ED235">
        <v>0.23</v>
      </c>
      <c r="EE235">
        <v>-38.511607317073171</v>
      </c>
      <c r="EF235">
        <v>0.16051986062714041</v>
      </c>
      <c r="EG235">
        <v>0.1028131181490651</v>
      </c>
      <c r="EH235">
        <v>1</v>
      </c>
      <c r="EI235">
        <v>1089.451470588235</v>
      </c>
      <c r="EJ235">
        <v>9.152482811246113</v>
      </c>
      <c r="EK235">
        <v>0.94771282679726498</v>
      </c>
      <c r="EL235">
        <v>0</v>
      </c>
      <c r="EM235">
        <v>1.4036907317073171</v>
      </c>
      <c r="EN235">
        <v>3.6276794425084989E-2</v>
      </c>
      <c r="EO235">
        <v>1.4008199757292649E-2</v>
      </c>
      <c r="EP235">
        <v>1</v>
      </c>
      <c r="EQ235">
        <v>2</v>
      </c>
      <c r="ER235">
        <v>3</v>
      </c>
      <c r="ES235" t="s">
        <v>567</v>
      </c>
      <c r="ET235">
        <v>3.3691</v>
      </c>
      <c r="EU235">
        <v>2.8936199999999999</v>
      </c>
      <c r="EV235">
        <v>0.22565499999999999</v>
      </c>
      <c r="EW235">
        <v>0.23217299999999999</v>
      </c>
      <c r="EX235">
        <v>0.142319</v>
      </c>
      <c r="EY235">
        <v>0.14069599999999999</v>
      </c>
      <c r="EZ235">
        <v>26716.9</v>
      </c>
      <c r="FA235">
        <v>23074.7</v>
      </c>
      <c r="FB235">
        <v>30856.1</v>
      </c>
      <c r="FC235">
        <v>28026.5</v>
      </c>
      <c r="FD235">
        <v>34884</v>
      </c>
      <c r="FE235">
        <v>34005.800000000003</v>
      </c>
      <c r="FF235">
        <v>40238</v>
      </c>
      <c r="FG235">
        <v>39091.300000000003</v>
      </c>
      <c r="FH235">
        <v>2.30592</v>
      </c>
      <c r="FI235">
        <v>2.169</v>
      </c>
      <c r="FJ235">
        <v>0</v>
      </c>
      <c r="FK235">
        <v>4.6514E-2</v>
      </c>
      <c r="FL235">
        <v>999.9</v>
      </c>
      <c r="FM235">
        <v>34.029899999999998</v>
      </c>
      <c r="FN235">
        <v>58</v>
      </c>
      <c r="FO235">
        <v>38.9</v>
      </c>
      <c r="FP235">
        <v>40.115400000000001</v>
      </c>
      <c r="FQ235">
        <v>51.130899999999997</v>
      </c>
      <c r="FR235">
        <v>30.597000000000001</v>
      </c>
      <c r="FS235">
        <v>2</v>
      </c>
      <c r="FT235">
        <v>0.67730699999999999</v>
      </c>
      <c r="FU235">
        <v>1.6551800000000001</v>
      </c>
      <c r="FV235">
        <v>20.198499999999999</v>
      </c>
      <c r="FW235">
        <v>5.2145900000000003</v>
      </c>
      <c r="FX235">
        <v>11.974</v>
      </c>
      <c r="FY235">
        <v>4.9897499999999999</v>
      </c>
      <c r="FZ235">
        <v>3.2925</v>
      </c>
      <c r="GA235">
        <v>9999</v>
      </c>
      <c r="GB235">
        <v>9999</v>
      </c>
      <c r="GC235">
        <v>9999</v>
      </c>
      <c r="GD235">
        <v>999.9</v>
      </c>
      <c r="GE235">
        <v>4.9714</v>
      </c>
      <c r="GF235">
        <v>1.8742399999999999</v>
      </c>
      <c r="GG235">
        <v>1.8705700000000001</v>
      </c>
      <c r="GH235">
        <v>1.87025</v>
      </c>
      <c r="GI235">
        <v>1.8747400000000001</v>
      </c>
      <c r="GJ235">
        <v>1.8714900000000001</v>
      </c>
      <c r="GK235">
        <v>1.86694</v>
      </c>
      <c r="GL235">
        <v>1.8779699999999999</v>
      </c>
      <c r="GM235">
        <v>0</v>
      </c>
      <c r="GN235">
        <v>0</v>
      </c>
      <c r="GO235">
        <v>0</v>
      </c>
      <c r="GP235">
        <v>0</v>
      </c>
      <c r="GQ235" t="s">
        <v>384</v>
      </c>
      <c r="GR235" t="s">
        <v>385</v>
      </c>
      <c r="GS235" t="s">
        <v>386</v>
      </c>
      <c r="GT235" t="s">
        <v>386</v>
      </c>
      <c r="GU235" t="s">
        <v>386</v>
      </c>
      <c r="GV235" t="s">
        <v>386</v>
      </c>
      <c r="GW235">
        <v>0</v>
      </c>
      <c r="GX235">
        <v>100</v>
      </c>
      <c r="GY235">
        <v>100</v>
      </c>
      <c r="GZ235">
        <v>-0.79</v>
      </c>
      <c r="HA235">
        <v>0.3221</v>
      </c>
      <c r="HB235">
        <v>-0.78395000000000437</v>
      </c>
      <c r="HC235">
        <v>0</v>
      </c>
      <c r="HD235">
        <v>0</v>
      </c>
      <c r="HE235">
        <v>0</v>
      </c>
      <c r="HF235">
        <v>0.32204000000000832</v>
      </c>
      <c r="HG235">
        <v>0</v>
      </c>
      <c r="HH235">
        <v>0</v>
      </c>
      <c r="HI235">
        <v>0</v>
      </c>
      <c r="HJ235">
        <v>-1</v>
      </c>
      <c r="HK235">
        <v>-1</v>
      </c>
      <c r="HL235">
        <v>-1</v>
      </c>
      <c r="HM235">
        <v>-1</v>
      </c>
      <c r="HN235">
        <v>57.5</v>
      </c>
      <c r="HO235">
        <v>57.5</v>
      </c>
      <c r="HP235">
        <v>3.6938499999999999</v>
      </c>
      <c r="HQ235">
        <v>2.52441</v>
      </c>
      <c r="HR235">
        <v>2.1484399999999999</v>
      </c>
      <c r="HS235">
        <v>2.5805699999999998</v>
      </c>
      <c r="HT235">
        <v>2.5451700000000002</v>
      </c>
      <c r="HU235">
        <v>2.2961399999999998</v>
      </c>
      <c r="HV235">
        <v>43.209099999999999</v>
      </c>
      <c r="HW235">
        <v>13.8256</v>
      </c>
      <c r="HX235">
        <v>18</v>
      </c>
      <c r="HY235">
        <v>695.16700000000003</v>
      </c>
      <c r="HZ235">
        <v>716.76199999999994</v>
      </c>
      <c r="IA235">
        <v>31.003499999999999</v>
      </c>
      <c r="IB235">
        <v>35.980200000000004</v>
      </c>
      <c r="IC235">
        <v>30.001300000000001</v>
      </c>
      <c r="ID235">
        <v>35.722999999999999</v>
      </c>
      <c r="IE235">
        <v>35.688299999999998</v>
      </c>
      <c r="IF235">
        <v>73.999799999999993</v>
      </c>
      <c r="IG235">
        <v>22.4971</v>
      </c>
      <c r="IH235">
        <v>61.2851</v>
      </c>
      <c r="II235">
        <v>31</v>
      </c>
      <c r="IJ235">
        <v>1468.57</v>
      </c>
      <c r="IK235">
        <v>33.195399999999999</v>
      </c>
      <c r="IL235">
        <v>98.355000000000004</v>
      </c>
      <c r="IM235">
        <v>98.422200000000004</v>
      </c>
    </row>
    <row r="236" spans="1:247" x14ac:dyDescent="0.2">
      <c r="A236">
        <v>221</v>
      </c>
      <c r="B236">
        <v>1665065927</v>
      </c>
      <c r="C236">
        <v>878.40000009536743</v>
      </c>
      <c r="D236" t="s">
        <v>828</v>
      </c>
      <c r="E236" t="s">
        <v>829</v>
      </c>
      <c r="F236">
        <v>4</v>
      </c>
      <c r="G236">
        <v>1665065925</v>
      </c>
      <c r="H236">
        <f t="shared" si="102"/>
        <v>1.6249027934114742E-3</v>
      </c>
      <c r="I236">
        <f t="shared" si="103"/>
        <v>1.6249027934114741</v>
      </c>
      <c r="J236">
        <f t="shared" si="104"/>
        <v>29.490085154319107</v>
      </c>
      <c r="K236">
        <f t="shared" si="105"/>
        <v>1422.7971428571429</v>
      </c>
      <c r="L236">
        <f t="shared" si="106"/>
        <v>760.93886944617407</v>
      </c>
      <c r="M236">
        <f t="shared" si="107"/>
        <v>76.966573372159985</v>
      </c>
      <c r="N236">
        <f t="shared" si="108"/>
        <v>143.91145607940331</v>
      </c>
      <c r="O236">
        <f t="shared" si="109"/>
        <v>7.657394511460075E-2</v>
      </c>
      <c r="P236">
        <f t="shared" si="110"/>
        <v>2.7651342712839209</v>
      </c>
      <c r="Q236">
        <f t="shared" si="111"/>
        <v>7.5415108241193296E-2</v>
      </c>
      <c r="R236">
        <f t="shared" si="112"/>
        <v>4.7237098610896366E-2</v>
      </c>
      <c r="S236">
        <f t="shared" si="113"/>
        <v>194.43064332681712</v>
      </c>
      <c r="T236">
        <f t="shared" si="114"/>
        <v>35.569236437782244</v>
      </c>
      <c r="U236">
        <f t="shared" si="115"/>
        <v>34.786114285714277</v>
      </c>
      <c r="V236">
        <f t="shared" si="116"/>
        <v>5.5818138140478837</v>
      </c>
      <c r="W236">
        <f t="shared" si="117"/>
        <v>62.627649757880768</v>
      </c>
      <c r="X236">
        <f t="shared" si="118"/>
        <v>3.5003342972541276</v>
      </c>
      <c r="Y236">
        <f t="shared" si="119"/>
        <v>5.5891196792254876</v>
      </c>
      <c r="Z236">
        <f t="shared" si="120"/>
        <v>2.0814795167937561</v>
      </c>
      <c r="AA236">
        <f t="shared" si="121"/>
        <v>-71.658213189446016</v>
      </c>
      <c r="AB236">
        <f t="shared" si="122"/>
        <v>3.5160148570600422</v>
      </c>
      <c r="AC236">
        <f t="shared" si="123"/>
        <v>0.29637575456005727</v>
      </c>
      <c r="AD236">
        <f t="shared" si="124"/>
        <v>126.58482074899119</v>
      </c>
      <c r="AE236">
        <f t="shared" si="125"/>
        <v>39.658908917025073</v>
      </c>
      <c r="AF236">
        <f t="shared" si="126"/>
        <v>1.6137118042906604</v>
      </c>
      <c r="AG236">
        <f t="shared" si="127"/>
        <v>29.490085154319107</v>
      </c>
      <c r="AH236">
        <v>1511.2938179670159</v>
      </c>
      <c r="AI236">
        <v>1476.3313939393929</v>
      </c>
      <c r="AJ236">
        <v>1.688087649267255</v>
      </c>
      <c r="AK236">
        <v>66.416550813611067</v>
      </c>
      <c r="AL236">
        <f t="shared" si="128"/>
        <v>1.6249027934114741</v>
      </c>
      <c r="AM236">
        <v>33.167812080195951</v>
      </c>
      <c r="AN236">
        <v>34.611432727272721</v>
      </c>
      <c r="AO236">
        <v>9.0867323924981281E-4</v>
      </c>
      <c r="AP236">
        <v>79.004078207123655</v>
      </c>
      <c r="AQ236">
        <v>9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46989.50988482064</v>
      </c>
      <c r="AV236" t="s">
        <v>379</v>
      </c>
      <c r="AW236" t="s">
        <v>379</v>
      </c>
      <c r="AX236">
        <v>0</v>
      </c>
      <c r="AY236">
        <v>0</v>
      </c>
      <c r="AZ236">
        <v>261</v>
      </c>
      <c r="BA236">
        <v>1000</v>
      </c>
      <c r="BB236" t="s">
        <v>380</v>
      </c>
      <c r="BC236">
        <v>1176.155</v>
      </c>
      <c r="BD236">
        <v>1226.1110000000001</v>
      </c>
      <c r="BE236">
        <v>1216</v>
      </c>
      <c r="BF236">
        <v>1.4603136E-4</v>
      </c>
      <c r="BG236">
        <v>9.7405935999999986E-4</v>
      </c>
      <c r="BH236">
        <v>4.7597999359999997E-2</v>
      </c>
      <c r="BI236">
        <v>7.5799999999999999E-4</v>
      </c>
      <c r="BJ236">
        <f t="shared" si="132"/>
        <v>1200.028571428571</v>
      </c>
      <c r="BK236">
        <f t="shared" si="133"/>
        <v>1009.5297426563816</v>
      </c>
      <c r="BL236">
        <f t="shared" si="134"/>
        <v>0.84125475567184993</v>
      </c>
      <c r="BM236">
        <f t="shared" si="135"/>
        <v>0.16202167844667034</v>
      </c>
      <c r="BN236">
        <v>6</v>
      </c>
      <c r="BO236">
        <v>0.5</v>
      </c>
      <c r="BP236" t="s">
        <v>381</v>
      </c>
      <c r="BQ236">
        <v>2</v>
      </c>
      <c r="BR236" t="b">
        <v>1</v>
      </c>
      <c r="BS236">
        <v>1665065925</v>
      </c>
      <c r="BT236">
        <v>1422.7971428571429</v>
      </c>
      <c r="BU236">
        <v>1461.524285714286</v>
      </c>
      <c r="BV236">
        <v>34.606457142857138</v>
      </c>
      <c r="BW236">
        <v>33.168442857142857</v>
      </c>
      <c r="BX236">
        <v>1423.5814285714289</v>
      </c>
      <c r="BY236">
        <v>34.28442857142857</v>
      </c>
      <c r="BZ236">
        <v>650.0075714285714</v>
      </c>
      <c r="CA236">
        <v>101.047</v>
      </c>
      <c r="CB236">
        <v>9.9854842857142842E-2</v>
      </c>
      <c r="CC236">
        <v>34.809700000000007</v>
      </c>
      <c r="CD236">
        <v>999.89999999999986</v>
      </c>
      <c r="CE236">
        <v>34.786114285714277</v>
      </c>
      <c r="CF236">
        <v>0</v>
      </c>
      <c r="CG236">
        <v>0</v>
      </c>
      <c r="CH236">
        <v>8996.6957142857154</v>
      </c>
      <c r="CI236">
        <v>0</v>
      </c>
      <c r="CJ236">
        <v>2211.9014285714279</v>
      </c>
      <c r="CK236">
        <v>-38.728842857142858</v>
      </c>
      <c r="CL236">
        <v>1473.8</v>
      </c>
      <c r="CM236">
        <v>1511.6657142857141</v>
      </c>
      <c r="CN236">
        <v>1.4380185714285709</v>
      </c>
      <c r="CO236">
        <v>1461.524285714286</v>
      </c>
      <c r="CP236">
        <v>33.168442857142857</v>
      </c>
      <c r="CQ236">
        <v>3.49688142857143</v>
      </c>
      <c r="CR236">
        <v>3.3515728571428571</v>
      </c>
      <c r="CS236">
        <v>26.604600000000001</v>
      </c>
      <c r="CT236">
        <v>25.88605714285714</v>
      </c>
      <c r="CU236">
        <v>1200.028571428571</v>
      </c>
      <c r="CV236">
        <v>0.95799771428571423</v>
      </c>
      <c r="CW236">
        <v>4.2002114285714293E-2</v>
      </c>
      <c r="CX236">
        <v>0</v>
      </c>
      <c r="CY236">
        <v>1090.722857142857</v>
      </c>
      <c r="CZ236">
        <v>5.0001600000000002</v>
      </c>
      <c r="DA236">
        <v>16544.54285714286</v>
      </c>
      <c r="DB236">
        <v>9515.3957142857125</v>
      </c>
      <c r="DC236">
        <v>47.857000000000014</v>
      </c>
      <c r="DD236">
        <v>50.508857142857153</v>
      </c>
      <c r="DE236">
        <v>48.954999999999998</v>
      </c>
      <c r="DF236">
        <v>49.232000000000014</v>
      </c>
      <c r="DG236">
        <v>49.660428571428582</v>
      </c>
      <c r="DH236">
        <v>1144.8371428571429</v>
      </c>
      <c r="DI236">
        <v>50.191428571428567</v>
      </c>
      <c r="DJ236">
        <v>0</v>
      </c>
      <c r="DK236">
        <v>3164</v>
      </c>
      <c r="DL236">
        <v>0</v>
      </c>
      <c r="DM236">
        <v>1090.44</v>
      </c>
      <c r="DN236">
        <v>4.3407692183521549</v>
      </c>
      <c r="DO236">
        <v>135.98461517794539</v>
      </c>
      <c r="DP236">
        <v>16535.387999999999</v>
      </c>
      <c r="DQ236">
        <v>15</v>
      </c>
      <c r="DR236">
        <v>1665062474.5</v>
      </c>
      <c r="DS236" t="s">
        <v>382</v>
      </c>
      <c r="DT236">
        <v>1665062474.5</v>
      </c>
      <c r="DU236">
        <v>1665062474.5</v>
      </c>
      <c r="DV236">
        <v>8</v>
      </c>
      <c r="DW236">
        <v>-4.1000000000000002E-2</v>
      </c>
      <c r="DX236">
        <v>-0.11700000000000001</v>
      </c>
      <c r="DY236">
        <v>-0.78400000000000003</v>
      </c>
      <c r="DZ236">
        <v>0.32200000000000001</v>
      </c>
      <c r="EA236">
        <v>415</v>
      </c>
      <c r="EB236">
        <v>32</v>
      </c>
      <c r="EC236">
        <v>0.34</v>
      </c>
      <c r="ED236">
        <v>0.23</v>
      </c>
      <c r="EE236">
        <v>-38.528821951219513</v>
      </c>
      <c r="EF236">
        <v>-0.68332473867600585</v>
      </c>
      <c r="EG236">
        <v>0.12442471621807639</v>
      </c>
      <c r="EH236">
        <v>0</v>
      </c>
      <c r="EI236">
        <v>1090.0094117647061</v>
      </c>
      <c r="EJ236">
        <v>6.3129106153396544</v>
      </c>
      <c r="EK236">
        <v>0.67722157802591831</v>
      </c>
      <c r="EL236">
        <v>0</v>
      </c>
      <c r="EM236">
        <v>1.409431219512195</v>
      </c>
      <c r="EN236">
        <v>0.12448160278745619</v>
      </c>
      <c r="EO236">
        <v>1.8508039017380708E-2</v>
      </c>
      <c r="EP236">
        <v>0</v>
      </c>
      <c r="EQ236">
        <v>0</v>
      </c>
      <c r="ER236">
        <v>3</v>
      </c>
      <c r="ES236" t="s">
        <v>400</v>
      </c>
      <c r="ET236">
        <v>3.3691800000000001</v>
      </c>
      <c r="EU236">
        <v>2.89357</v>
      </c>
      <c r="EV236">
        <v>0.22628899999999999</v>
      </c>
      <c r="EW236">
        <v>0.23280899999999999</v>
      </c>
      <c r="EX236">
        <v>0.14235700000000001</v>
      </c>
      <c r="EY236">
        <v>0.14069999999999999</v>
      </c>
      <c r="EZ236">
        <v>26693.8</v>
      </c>
      <c r="FA236">
        <v>23055.3</v>
      </c>
      <c r="FB236">
        <v>30854.9</v>
      </c>
      <c r="FC236">
        <v>28026.400000000001</v>
      </c>
      <c r="FD236">
        <v>34881.199999999997</v>
      </c>
      <c r="FE236">
        <v>34005.699999999997</v>
      </c>
      <c r="FF236">
        <v>40236.5</v>
      </c>
      <c r="FG236">
        <v>39091.300000000003</v>
      </c>
      <c r="FH236">
        <v>2.3057799999999999</v>
      </c>
      <c r="FI236">
        <v>2.1689799999999999</v>
      </c>
      <c r="FJ236">
        <v>0</v>
      </c>
      <c r="FK236">
        <v>4.57317E-2</v>
      </c>
      <c r="FL236">
        <v>999.9</v>
      </c>
      <c r="FM236">
        <v>34.054600000000001</v>
      </c>
      <c r="FN236">
        <v>58</v>
      </c>
      <c r="FO236">
        <v>38.9</v>
      </c>
      <c r="FP236">
        <v>40.118000000000002</v>
      </c>
      <c r="FQ236">
        <v>51.190899999999999</v>
      </c>
      <c r="FR236">
        <v>30.4207</v>
      </c>
      <c r="FS236">
        <v>2</v>
      </c>
      <c r="FT236">
        <v>0.67835900000000005</v>
      </c>
      <c r="FU236">
        <v>1.66951</v>
      </c>
      <c r="FV236">
        <v>20.1983</v>
      </c>
      <c r="FW236">
        <v>5.2135499999999997</v>
      </c>
      <c r="FX236">
        <v>11.974</v>
      </c>
      <c r="FY236">
        <v>4.9892000000000003</v>
      </c>
      <c r="FZ236">
        <v>3.2923499999999999</v>
      </c>
      <c r="GA236">
        <v>9999</v>
      </c>
      <c r="GB236">
        <v>9999</v>
      </c>
      <c r="GC236">
        <v>9999</v>
      </c>
      <c r="GD236">
        <v>999.9</v>
      </c>
      <c r="GE236">
        <v>4.9714200000000002</v>
      </c>
      <c r="GF236">
        <v>1.8742399999999999</v>
      </c>
      <c r="GG236">
        <v>1.8705700000000001</v>
      </c>
      <c r="GH236">
        <v>1.87026</v>
      </c>
      <c r="GI236">
        <v>1.87476</v>
      </c>
      <c r="GJ236">
        <v>1.8714900000000001</v>
      </c>
      <c r="GK236">
        <v>1.86694</v>
      </c>
      <c r="GL236">
        <v>1.8779399999999999</v>
      </c>
      <c r="GM236">
        <v>0</v>
      </c>
      <c r="GN236">
        <v>0</v>
      </c>
      <c r="GO236">
        <v>0</v>
      </c>
      <c r="GP236">
        <v>0</v>
      </c>
      <c r="GQ236" t="s">
        <v>384</v>
      </c>
      <c r="GR236" t="s">
        <v>385</v>
      </c>
      <c r="GS236" t="s">
        <v>386</v>
      </c>
      <c r="GT236" t="s">
        <v>386</v>
      </c>
      <c r="GU236" t="s">
        <v>386</v>
      </c>
      <c r="GV236" t="s">
        <v>386</v>
      </c>
      <c r="GW236">
        <v>0</v>
      </c>
      <c r="GX236">
        <v>100</v>
      </c>
      <c r="GY236">
        <v>100</v>
      </c>
      <c r="GZ236">
        <v>-0.79</v>
      </c>
      <c r="HA236">
        <v>0.32200000000000001</v>
      </c>
      <c r="HB236">
        <v>-0.78395000000000437</v>
      </c>
      <c r="HC236">
        <v>0</v>
      </c>
      <c r="HD236">
        <v>0</v>
      </c>
      <c r="HE236">
        <v>0</v>
      </c>
      <c r="HF236">
        <v>0.32204000000000832</v>
      </c>
      <c r="HG236">
        <v>0</v>
      </c>
      <c r="HH236">
        <v>0</v>
      </c>
      <c r="HI236">
        <v>0</v>
      </c>
      <c r="HJ236">
        <v>-1</v>
      </c>
      <c r="HK236">
        <v>-1</v>
      </c>
      <c r="HL236">
        <v>-1</v>
      </c>
      <c r="HM236">
        <v>-1</v>
      </c>
      <c r="HN236">
        <v>57.5</v>
      </c>
      <c r="HO236">
        <v>57.5</v>
      </c>
      <c r="HP236">
        <v>3.7060499999999998</v>
      </c>
      <c r="HQ236">
        <v>2.52441</v>
      </c>
      <c r="HR236">
        <v>2.1484399999999999</v>
      </c>
      <c r="HS236">
        <v>2.5805699999999998</v>
      </c>
      <c r="HT236">
        <v>2.5451700000000002</v>
      </c>
      <c r="HU236">
        <v>2.3107899999999999</v>
      </c>
      <c r="HV236">
        <v>43.209099999999999</v>
      </c>
      <c r="HW236">
        <v>13.834300000000001</v>
      </c>
      <c r="HX236">
        <v>18</v>
      </c>
      <c r="HY236">
        <v>695.14400000000001</v>
      </c>
      <c r="HZ236">
        <v>716.84400000000005</v>
      </c>
      <c r="IA236">
        <v>31.003799999999998</v>
      </c>
      <c r="IB236">
        <v>35.992899999999999</v>
      </c>
      <c r="IC236">
        <v>30.001300000000001</v>
      </c>
      <c r="ID236">
        <v>35.731999999999999</v>
      </c>
      <c r="IE236">
        <v>35.697299999999998</v>
      </c>
      <c r="IF236">
        <v>74.266000000000005</v>
      </c>
      <c r="IG236">
        <v>22.2103</v>
      </c>
      <c r="IH236">
        <v>61.2851</v>
      </c>
      <c r="II236">
        <v>31</v>
      </c>
      <c r="IJ236">
        <v>1475.26</v>
      </c>
      <c r="IK236">
        <v>33.347499999999997</v>
      </c>
      <c r="IL236">
        <v>98.351100000000002</v>
      </c>
      <c r="IM236">
        <v>98.421999999999997</v>
      </c>
    </row>
    <row r="237" spans="1:247" x14ac:dyDescent="0.2">
      <c r="A237">
        <v>222</v>
      </c>
      <c r="B237">
        <v>1665065931</v>
      </c>
      <c r="C237">
        <v>882.40000009536743</v>
      </c>
      <c r="D237" t="s">
        <v>830</v>
      </c>
      <c r="E237" t="s">
        <v>831</v>
      </c>
      <c r="F237">
        <v>4</v>
      </c>
      <c r="G237">
        <v>1665065928.6875</v>
      </c>
      <c r="H237">
        <f t="shared" si="102"/>
        <v>1.6195132509408254E-3</v>
      </c>
      <c r="I237">
        <f t="shared" si="103"/>
        <v>1.6195132509408254</v>
      </c>
      <c r="J237">
        <f t="shared" si="104"/>
        <v>29.514605528708636</v>
      </c>
      <c r="K237">
        <f t="shared" si="105"/>
        <v>1428.81375</v>
      </c>
      <c r="L237">
        <f t="shared" si="106"/>
        <v>762.19231777024311</v>
      </c>
      <c r="M237">
        <f t="shared" si="107"/>
        <v>77.093091062009506</v>
      </c>
      <c r="N237">
        <f t="shared" si="108"/>
        <v>144.5195208233595</v>
      </c>
      <c r="O237">
        <f t="shared" si="109"/>
        <v>7.6080566105580505E-2</v>
      </c>
      <c r="P237">
        <f t="shared" si="110"/>
        <v>2.7637623900633002</v>
      </c>
      <c r="Q237">
        <f t="shared" si="111"/>
        <v>7.4935935320750435E-2</v>
      </c>
      <c r="R237">
        <f t="shared" si="112"/>
        <v>4.6936365522894721E-2</v>
      </c>
      <c r="S237">
        <f t="shared" si="113"/>
        <v>194.42547448752237</v>
      </c>
      <c r="T237">
        <f t="shared" si="114"/>
        <v>35.585902129447334</v>
      </c>
      <c r="U237">
        <f t="shared" si="115"/>
        <v>34.810362499999997</v>
      </c>
      <c r="V237">
        <f t="shared" si="116"/>
        <v>5.5893250138997166</v>
      </c>
      <c r="W237">
        <f t="shared" si="117"/>
        <v>62.598345982804446</v>
      </c>
      <c r="X237">
        <f t="shared" si="118"/>
        <v>3.5015858892790197</v>
      </c>
      <c r="Y237">
        <f t="shared" si="119"/>
        <v>5.5937354802328061</v>
      </c>
      <c r="Z237">
        <f t="shared" si="120"/>
        <v>2.0877391246206969</v>
      </c>
      <c r="AA237">
        <f t="shared" si="121"/>
        <v>-71.420534366490401</v>
      </c>
      <c r="AB237">
        <f t="shared" si="122"/>
        <v>2.1195244021677291</v>
      </c>
      <c r="AC237">
        <f t="shared" si="123"/>
        <v>0.178784037431447</v>
      </c>
      <c r="AD237">
        <f t="shared" si="124"/>
        <v>125.30324856063115</v>
      </c>
      <c r="AE237">
        <f t="shared" si="125"/>
        <v>39.694271833174071</v>
      </c>
      <c r="AF237">
        <f t="shared" si="126"/>
        <v>1.5892232829817399</v>
      </c>
      <c r="AG237">
        <f t="shared" si="127"/>
        <v>29.514605528708636</v>
      </c>
      <c r="AH237">
        <v>1518.074586105861</v>
      </c>
      <c r="AI237">
        <v>1483.10715151515</v>
      </c>
      <c r="AJ237">
        <v>1.683970024855129</v>
      </c>
      <c r="AK237">
        <v>66.416550813611067</v>
      </c>
      <c r="AL237">
        <f t="shared" si="128"/>
        <v>1.6195132509408254</v>
      </c>
      <c r="AM237">
        <v>33.186895238124961</v>
      </c>
      <c r="AN237">
        <v>34.627492727272731</v>
      </c>
      <c r="AO237">
        <v>5.1177424498206198E-4</v>
      </c>
      <c r="AP237">
        <v>79.004078207123655</v>
      </c>
      <c r="AQ237">
        <v>9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46949.748462707968</v>
      </c>
      <c r="AV237" t="s">
        <v>379</v>
      </c>
      <c r="AW237" t="s">
        <v>379</v>
      </c>
      <c r="AX237">
        <v>0</v>
      </c>
      <c r="AY237">
        <v>0</v>
      </c>
      <c r="AZ237">
        <v>261</v>
      </c>
      <c r="BA237">
        <v>1000</v>
      </c>
      <c r="BB237" t="s">
        <v>380</v>
      </c>
      <c r="BC237">
        <v>1176.155</v>
      </c>
      <c r="BD237">
        <v>1226.1110000000001</v>
      </c>
      <c r="BE237">
        <v>1216</v>
      </c>
      <c r="BF237">
        <v>1.4603136E-4</v>
      </c>
      <c r="BG237">
        <v>9.7405935999999986E-4</v>
      </c>
      <c r="BH237">
        <v>4.7597999359999997E-2</v>
      </c>
      <c r="BI237">
        <v>7.5799999999999999E-4</v>
      </c>
      <c r="BJ237">
        <f t="shared" si="132"/>
        <v>1199.9962499999999</v>
      </c>
      <c r="BK237">
        <f t="shared" si="133"/>
        <v>1009.5025872992343</v>
      </c>
      <c r="BL237">
        <f t="shared" si="134"/>
        <v>0.84125478500389839</v>
      </c>
      <c r="BM237">
        <f t="shared" si="135"/>
        <v>0.16202173505752404</v>
      </c>
      <c r="BN237">
        <v>6</v>
      </c>
      <c r="BO237">
        <v>0.5</v>
      </c>
      <c r="BP237" t="s">
        <v>381</v>
      </c>
      <c r="BQ237">
        <v>2</v>
      </c>
      <c r="BR237" t="b">
        <v>1</v>
      </c>
      <c r="BS237">
        <v>1665065928.6875</v>
      </c>
      <c r="BT237">
        <v>1428.81375</v>
      </c>
      <c r="BU237">
        <v>1467.5474999999999</v>
      </c>
      <c r="BV237">
        <v>34.618949999999998</v>
      </c>
      <c r="BW237">
        <v>33.202875000000013</v>
      </c>
      <c r="BX237">
        <v>1429.5987500000001</v>
      </c>
      <c r="BY237">
        <v>34.296912499999998</v>
      </c>
      <c r="BZ237">
        <v>650.05287500000009</v>
      </c>
      <c r="CA237">
        <v>101.04649999999999</v>
      </c>
      <c r="CB237">
        <v>0.1000076</v>
      </c>
      <c r="CC237">
        <v>34.8245875</v>
      </c>
      <c r="CD237">
        <v>999.9</v>
      </c>
      <c r="CE237">
        <v>34.810362499999997</v>
      </c>
      <c r="CF237">
        <v>0</v>
      </c>
      <c r="CG237">
        <v>0</v>
      </c>
      <c r="CH237">
        <v>8989.4537500000006</v>
      </c>
      <c r="CI237">
        <v>0</v>
      </c>
      <c r="CJ237">
        <v>2217.3737500000002</v>
      </c>
      <c r="CK237">
        <v>-38.731362500000003</v>
      </c>
      <c r="CL237">
        <v>1480.05375</v>
      </c>
      <c r="CM237">
        <v>1517.9475</v>
      </c>
      <c r="CN237">
        <v>1.4160824999999999</v>
      </c>
      <c r="CO237">
        <v>1467.5474999999999</v>
      </c>
      <c r="CP237">
        <v>33.202875000000013</v>
      </c>
      <c r="CQ237">
        <v>3.4981212500000001</v>
      </c>
      <c r="CR237">
        <v>3.3550312500000001</v>
      </c>
      <c r="CS237">
        <v>26.610624999999999</v>
      </c>
      <c r="CT237">
        <v>25.903437499999999</v>
      </c>
      <c r="CU237">
        <v>1199.9962499999999</v>
      </c>
      <c r="CV237">
        <v>0.957997125</v>
      </c>
      <c r="CW237">
        <v>4.2002687499999997E-2</v>
      </c>
      <c r="CX237">
        <v>0</v>
      </c>
      <c r="CY237">
        <v>1090.89625</v>
      </c>
      <c r="CZ237">
        <v>5.0001600000000002</v>
      </c>
      <c r="DA237">
        <v>16552.849999999999</v>
      </c>
      <c r="DB237">
        <v>9515.130000000001</v>
      </c>
      <c r="DC237">
        <v>47.851374999999997</v>
      </c>
      <c r="DD237">
        <v>50.561999999999998</v>
      </c>
      <c r="DE237">
        <v>48.960624999999993</v>
      </c>
      <c r="DF237">
        <v>49.273249999999997</v>
      </c>
      <c r="DG237">
        <v>49.679250000000003</v>
      </c>
      <c r="DH237">
        <v>1144.8050000000001</v>
      </c>
      <c r="DI237">
        <v>50.191249999999997</v>
      </c>
      <c r="DJ237">
        <v>0</v>
      </c>
      <c r="DK237">
        <v>3168.2000000476842</v>
      </c>
      <c r="DL237">
        <v>0</v>
      </c>
      <c r="DM237">
        <v>1090.6507692307689</v>
      </c>
      <c r="DN237">
        <v>2.543589742534718</v>
      </c>
      <c r="DO237">
        <v>79.4461537904604</v>
      </c>
      <c r="DP237">
        <v>16545.007692307689</v>
      </c>
      <c r="DQ237">
        <v>15</v>
      </c>
      <c r="DR237">
        <v>1665062474.5</v>
      </c>
      <c r="DS237" t="s">
        <v>382</v>
      </c>
      <c r="DT237">
        <v>1665062474.5</v>
      </c>
      <c r="DU237">
        <v>1665062474.5</v>
      </c>
      <c r="DV237">
        <v>8</v>
      </c>
      <c r="DW237">
        <v>-4.1000000000000002E-2</v>
      </c>
      <c r="DX237">
        <v>-0.11700000000000001</v>
      </c>
      <c r="DY237">
        <v>-0.78400000000000003</v>
      </c>
      <c r="DZ237">
        <v>0.32200000000000001</v>
      </c>
      <c r="EA237">
        <v>415</v>
      </c>
      <c r="EB237">
        <v>32</v>
      </c>
      <c r="EC237">
        <v>0.34</v>
      </c>
      <c r="ED237">
        <v>0.23</v>
      </c>
      <c r="EE237">
        <v>-38.56593170731707</v>
      </c>
      <c r="EF237">
        <v>-1.238627874564511</v>
      </c>
      <c r="EG237">
        <v>0.14670395515479689</v>
      </c>
      <c r="EH237">
        <v>0</v>
      </c>
      <c r="EI237">
        <v>1090.366470588235</v>
      </c>
      <c r="EJ237">
        <v>4.6768525518644681</v>
      </c>
      <c r="EK237">
        <v>0.51685634796243385</v>
      </c>
      <c r="EL237">
        <v>0</v>
      </c>
      <c r="EM237">
        <v>1.413413170731707</v>
      </c>
      <c r="EN237">
        <v>0.1850575609756081</v>
      </c>
      <c r="EO237">
        <v>2.1178669830754681E-2</v>
      </c>
      <c r="EP237">
        <v>0</v>
      </c>
      <c r="EQ237">
        <v>0</v>
      </c>
      <c r="ER237">
        <v>3</v>
      </c>
      <c r="ES237" t="s">
        <v>400</v>
      </c>
      <c r="ET237">
        <v>3.3691</v>
      </c>
      <c r="EU237">
        <v>2.8936700000000002</v>
      </c>
      <c r="EV237">
        <v>0.226914</v>
      </c>
      <c r="EW237">
        <v>0.23344400000000001</v>
      </c>
      <c r="EX237">
        <v>0.142404</v>
      </c>
      <c r="EY237">
        <v>0.14097499999999999</v>
      </c>
      <c r="EZ237">
        <v>26671.4</v>
      </c>
      <c r="FA237">
        <v>23035.3</v>
      </c>
      <c r="FB237">
        <v>30854.2</v>
      </c>
      <c r="FC237">
        <v>28025.5</v>
      </c>
      <c r="FD237">
        <v>34878.6</v>
      </c>
      <c r="FE237">
        <v>33993.300000000003</v>
      </c>
      <c r="FF237">
        <v>40235.699999999997</v>
      </c>
      <c r="FG237">
        <v>39089.599999999999</v>
      </c>
      <c r="FH237">
        <v>2.3054700000000001</v>
      </c>
      <c r="FI237">
        <v>2.1687799999999999</v>
      </c>
      <c r="FJ237">
        <v>0</v>
      </c>
      <c r="FK237">
        <v>4.6677900000000001E-2</v>
      </c>
      <c r="FL237">
        <v>999.9</v>
      </c>
      <c r="FM237">
        <v>34.0792</v>
      </c>
      <c r="FN237">
        <v>58</v>
      </c>
      <c r="FO237">
        <v>38.9</v>
      </c>
      <c r="FP237">
        <v>40.118099999999998</v>
      </c>
      <c r="FQ237">
        <v>51.040900000000001</v>
      </c>
      <c r="FR237">
        <v>30.432700000000001</v>
      </c>
      <c r="FS237">
        <v>2</v>
      </c>
      <c r="FT237">
        <v>0.67946600000000001</v>
      </c>
      <c r="FU237">
        <v>1.6833899999999999</v>
      </c>
      <c r="FV237">
        <v>20.198599999999999</v>
      </c>
      <c r="FW237">
        <v>5.2145900000000003</v>
      </c>
      <c r="FX237">
        <v>11.974</v>
      </c>
      <c r="FY237">
        <v>4.9898999999999996</v>
      </c>
      <c r="FZ237">
        <v>3.2925</v>
      </c>
      <c r="GA237">
        <v>9999</v>
      </c>
      <c r="GB237">
        <v>9999</v>
      </c>
      <c r="GC237">
        <v>9999</v>
      </c>
      <c r="GD237">
        <v>999.9</v>
      </c>
      <c r="GE237">
        <v>4.9713900000000004</v>
      </c>
      <c r="GF237">
        <v>1.8742399999999999</v>
      </c>
      <c r="GG237">
        <v>1.8705700000000001</v>
      </c>
      <c r="GH237">
        <v>1.87026</v>
      </c>
      <c r="GI237">
        <v>1.87473</v>
      </c>
      <c r="GJ237">
        <v>1.8714900000000001</v>
      </c>
      <c r="GK237">
        <v>1.86693</v>
      </c>
      <c r="GL237">
        <v>1.8779399999999999</v>
      </c>
      <c r="GM237">
        <v>0</v>
      </c>
      <c r="GN237">
        <v>0</v>
      </c>
      <c r="GO237">
        <v>0</v>
      </c>
      <c r="GP237">
        <v>0</v>
      </c>
      <c r="GQ237" t="s">
        <v>384</v>
      </c>
      <c r="GR237" t="s">
        <v>385</v>
      </c>
      <c r="GS237" t="s">
        <v>386</v>
      </c>
      <c r="GT237" t="s">
        <v>386</v>
      </c>
      <c r="GU237" t="s">
        <v>386</v>
      </c>
      <c r="GV237" t="s">
        <v>386</v>
      </c>
      <c r="GW237">
        <v>0</v>
      </c>
      <c r="GX237">
        <v>100</v>
      </c>
      <c r="GY237">
        <v>100</v>
      </c>
      <c r="GZ237">
        <v>-0.78</v>
      </c>
      <c r="HA237">
        <v>0.32200000000000001</v>
      </c>
      <c r="HB237">
        <v>-0.78395000000000437</v>
      </c>
      <c r="HC237">
        <v>0</v>
      </c>
      <c r="HD237">
        <v>0</v>
      </c>
      <c r="HE237">
        <v>0</v>
      </c>
      <c r="HF237">
        <v>0.32204000000000832</v>
      </c>
      <c r="HG237">
        <v>0</v>
      </c>
      <c r="HH237">
        <v>0</v>
      </c>
      <c r="HI237">
        <v>0</v>
      </c>
      <c r="HJ237">
        <v>-1</v>
      </c>
      <c r="HK237">
        <v>-1</v>
      </c>
      <c r="HL237">
        <v>-1</v>
      </c>
      <c r="HM237">
        <v>-1</v>
      </c>
      <c r="HN237">
        <v>57.6</v>
      </c>
      <c r="HO237">
        <v>57.6</v>
      </c>
      <c r="HP237">
        <v>3.7206999999999999</v>
      </c>
      <c r="HQ237">
        <v>2.52441</v>
      </c>
      <c r="HR237">
        <v>2.1484399999999999</v>
      </c>
      <c r="HS237">
        <v>2.5805699999999998</v>
      </c>
      <c r="HT237">
        <v>2.5451700000000002</v>
      </c>
      <c r="HU237">
        <v>2.3034699999999999</v>
      </c>
      <c r="HV237">
        <v>43.209099999999999</v>
      </c>
      <c r="HW237">
        <v>13.8256</v>
      </c>
      <c r="HX237">
        <v>18</v>
      </c>
      <c r="HY237">
        <v>695.00699999999995</v>
      </c>
      <c r="HZ237">
        <v>716.76300000000003</v>
      </c>
      <c r="IA237">
        <v>31.003900000000002</v>
      </c>
      <c r="IB237">
        <v>36.003599999999999</v>
      </c>
      <c r="IC237">
        <v>30.001300000000001</v>
      </c>
      <c r="ID237">
        <v>35.741900000000001</v>
      </c>
      <c r="IE237">
        <v>35.7072</v>
      </c>
      <c r="IF237">
        <v>74.542100000000005</v>
      </c>
      <c r="IG237">
        <v>22.2103</v>
      </c>
      <c r="IH237">
        <v>61.2851</v>
      </c>
      <c r="II237">
        <v>31</v>
      </c>
      <c r="IJ237">
        <v>1481.95</v>
      </c>
      <c r="IK237">
        <v>33.372100000000003</v>
      </c>
      <c r="IL237">
        <v>98.349199999999996</v>
      </c>
      <c r="IM237">
        <v>98.418199999999999</v>
      </c>
    </row>
    <row r="238" spans="1:247" x14ac:dyDescent="0.2">
      <c r="A238">
        <v>223</v>
      </c>
      <c r="B238">
        <v>1665065935</v>
      </c>
      <c r="C238">
        <v>886.40000009536743</v>
      </c>
      <c r="D238" t="s">
        <v>832</v>
      </c>
      <c r="E238" t="s">
        <v>833</v>
      </c>
      <c r="F238">
        <v>4</v>
      </c>
      <c r="G238">
        <v>1665065933</v>
      </c>
      <c r="H238">
        <f t="shared" si="102"/>
        <v>1.6131227105123113E-3</v>
      </c>
      <c r="I238">
        <f t="shared" si="103"/>
        <v>1.6131227105123114</v>
      </c>
      <c r="J238">
        <f t="shared" si="104"/>
        <v>29.618576150940253</v>
      </c>
      <c r="K238">
        <f t="shared" si="105"/>
        <v>1435.8142857142859</v>
      </c>
      <c r="L238">
        <f t="shared" si="106"/>
        <v>762.8561380512981</v>
      </c>
      <c r="M238">
        <f t="shared" si="107"/>
        <v>77.158929441361423</v>
      </c>
      <c r="N238">
        <f t="shared" si="108"/>
        <v>145.22514486850415</v>
      </c>
      <c r="O238">
        <f t="shared" si="109"/>
        <v>7.5607559282972733E-2</v>
      </c>
      <c r="P238">
        <f t="shared" si="110"/>
        <v>2.7609416685744321</v>
      </c>
      <c r="Q238">
        <f t="shared" si="111"/>
        <v>7.4475866593262274E-2</v>
      </c>
      <c r="R238">
        <f t="shared" si="112"/>
        <v>4.6647683599211121E-2</v>
      </c>
      <c r="S238">
        <f t="shared" si="113"/>
        <v>194.42714061253557</v>
      </c>
      <c r="T238">
        <f t="shared" si="114"/>
        <v>35.605592414432948</v>
      </c>
      <c r="U238">
        <f t="shared" si="115"/>
        <v>34.836971428571431</v>
      </c>
      <c r="V238">
        <f t="shared" si="116"/>
        <v>5.5975775845249069</v>
      </c>
      <c r="W238">
        <f t="shared" si="117"/>
        <v>62.606676801642116</v>
      </c>
      <c r="X238">
        <f t="shared" si="118"/>
        <v>3.50539835834181</v>
      </c>
      <c r="Y238">
        <f t="shared" si="119"/>
        <v>5.5990807010057857</v>
      </c>
      <c r="Z238">
        <f t="shared" si="120"/>
        <v>2.0921792261830969</v>
      </c>
      <c r="AA238">
        <f t="shared" si="121"/>
        <v>-71.138711533592925</v>
      </c>
      <c r="AB238">
        <f t="shared" si="122"/>
        <v>0.72084905390161391</v>
      </c>
      <c r="AC238">
        <f t="shared" si="123"/>
        <v>6.0879473910570595E-2</v>
      </c>
      <c r="AD238">
        <f t="shared" si="124"/>
        <v>124.07015760675483</v>
      </c>
      <c r="AE238">
        <f t="shared" si="125"/>
        <v>40.12862984838776</v>
      </c>
      <c r="AF238">
        <f t="shared" si="126"/>
        <v>1.5231635981144016</v>
      </c>
      <c r="AG238">
        <f t="shared" si="127"/>
        <v>29.618576150940253</v>
      </c>
      <c r="AH238">
        <v>1525.274442489085</v>
      </c>
      <c r="AI238">
        <v>1489.9780000000001</v>
      </c>
      <c r="AJ238">
        <v>1.7401080295862039</v>
      </c>
      <c r="AK238">
        <v>66.416550813611067</v>
      </c>
      <c r="AL238">
        <f t="shared" si="128"/>
        <v>1.6131227105123114</v>
      </c>
      <c r="AM238">
        <v>33.29683485735449</v>
      </c>
      <c r="AN238">
        <v>34.678139393939396</v>
      </c>
      <c r="AO238">
        <v>1.168090315946264E-2</v>
      </c>
      <c r="AP238">
        <v>79.004078207123655</v>
      </c>
      <c r="AQ238">
        <v>9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46870.070115212831</v>
      </c>
      <c r="AV238" t="s">
        <v>379</v>
      </c>
      <c r="AW238" t="s">
        <v>379</v>
      </c>
      <c r="AX238">
        <v>0</v>
      </c>
      <c r="AY238">
        <v>0</v>
      </c>
      <c r="AZ238">
        <v>261</v>
      </c>
      <c r="BA238">
        <v>1000</v>
      </c>
      <c r="BB238" t="s">
        <v>380</v>
      </c>
      <c r="BC238">
        <v>1176.155</v>
      </c>
      <c r="BD238">
        <v>1226.1110000000001</v>
      </c>
      <c r="BE238">
        <v>1216</v>
      </c>
      <c r="BF238">
        <v>1.4603136E-4</v>
      </c>
      <c r="BG238">
        <v>9.7405935999999986E-4</v>
      </c>
      <c r="BH238">
        <v>4.7597999359999997E-2</v>
      </c>
      <c r="BI238">
        <v>7.5799999999999999E-4</v>
      </c>
      <c r="BJ238">
        <f t="shared" si="132"/>
        <v>1200.007142857143</v>
      </c>
      <c r="BK238">
        <f t="shared" si="133"/>
        <v>1009.5116997992413</v>
      </c>
      <c r="BL238">
        <f t="shared" si="134"/>
        <v>0.84125474236399644</v>
      </c>
      <c r="BM238">
        <f t="shared" si="135"/>
        <v>0.16202165276251318</v>
      </c>
      <c r="BN238">
        <v>6</v>
      </c>
      <c r="BO238">
        <v>0.5</v>
      </c>
      <c r="BP238" t="s">
        <v>381</v>
      </c>
      <c r="BQ238">
        <v>2</v>
      </c>
      <c r="BR238" t="b">
        <v>1</v>
      </c>
      <c r="BS238">
        <v>1665065933</v>
      </c>
      <c r="BT238">
        <v>1435.8142857142859</v>
      </c>
      <c r="BU238">
        <v>1474.8728571428569</v>
      </c>
      <c r="BV238">
        <v>34.657228571428583</v>
      </c>
      <c r="BW238">
        <v>33.30002857142857</v>
      </c>
      <c r="BX238">
        <v>1436.5957142857139</v>
      </c>
      <c r="BY238">
        <v>34.335185714285707</v>
      </c>
      <c r="BZ238">
        <v>650.03314285714282</v>
      </c>
      <c r="CA238">
        <v>101.04471428571431</v>
      </c>
      <c r="CB238">
        <v>0.10008300000000001</v>
      </c>
      <c r="CC238">
        <v>34.841814285714293</v>
      </c>
      <c r="CD238">
        <v>999.89999999999986</v>
      </c>
      <c r="CE238">
        <v>34.836971428571431</v>
      </c>
      <c r="CF238">
        <v>0</v>
      </c>
      <c r="CG238">
        <v>0</v>
      </c>
      <c r="CH238">
        <v>8974.6414285714291</v>
      </c>
      <c r="CI238">
        <v>0</v>
      </c>
      <c r="CJ238">
        <v>2222.6442857142861</v>
      </c>
      <c r="CK238">
        <v>-39.059842857142861</v>
      </c>
      <c r="CL238">
        <v>1487.3642857142861</v>
      </c>
      <c r="CM238">
        <v>1525.6785714285711</v>
      </c>
      <c r="CN238">
        <v>1.3572057142857139</v>
      </c>
      <c r="CO238">
        <v>1474.8728571428569</v>
      </c>
      <c r="CP238">
        <v>33.30002857142857</v>
      </c>
      <c r="CQ238">
        <v>3.501931428571428</v>
      </c>
      <c r="CR238">
        <v>3.3647928571428571</v>
      </c>
      <c r="CS238">
        <v>26.62911428571428</v>
      </c>
      <c r="CT238">
        <v>25.952528571428569</v>
      </c>
      <c r="CU238">
        <v>1200.007142857143</v>
      </c>
      <c r="CV238">
        <v>0.95799928571428572</v>
      </c>
      <c r="CW238">
        <v>4.2000585714285707E-2</v>
      </c>
      <c r="CX238">
        <v>0</v>
      </c>
      <c r="CY238">
        <v>1090.9114285714279</v>
      </c>
      <c r="CZ238">
        <v>5.0001600000000002</v>
      </c>
      <c r="DA238">
        <v>16559.45714285714</v>
      </c>
      <c r="DB238">
        <v>9515.2228571428568</v>
      </c>
      <c r="DC238">
        <v>47.883857142857153</v>
      </c>
      <c r="DD238">
        <v>50.58</v>
      </c>
      <c r="DE238">
        <v>49</v>
      </c>
      <c r="DF238">
        <v>49.276571428571437</v>
      </c>
      <c r="DG238">
        <v>49.723000000000013</v>
      </c>
      <c r="DH238">
        <v>1144.8171428571429</v>
      </c>
      <c r="DI238">
        <v>50.19</v>
      </c>
      <c r="DJ238">
        <v>0</v>
      </c>
      <c r="DK238">
        <v>3171.7999999523158</v>
      </c>
      <c r="DL238">
        <v>0</v>
      </c>
      <c r="DM238">
        <v>1090.7765384615379</v>
      </c>
      <c r="DN238">
        <v>1.7049572592090969</v>
      </c>
      <c r="DO238">
        <v>105.7299144608093</v>
      </c>
      <c r="DP238">
        <v>16549.561538461541</v>
      </c>
      <c r="DQ238">
        <v>15</v>
      </c>
      <c r="DR238">
        <v>1665062474.5</v>
      </c>
      <c r="DS238" t="s">
        <v>382</v>
      </c>
      <c r="DT238">
        <v>1665062474.5</v>
      </c>
      <c r="DU238">
        <v>1665062474.5</v>
      </c>
      <c r="DV238">
        <v>8</v>
      </c>
      <c r="DW238">
        <v>-4.1000000000000002E-2</v>
      </c>
      <c r="DX238">
        <v>-0.11700000000000001</v>
      </c>
      <c r="DY238">
        <v>-0.78400000000000003</v>
      </c>
      <c r="DZ238">
        <v>0.32200000000000001</v>
      </c>
      <c r="EA238">
        <v>415</v>
      </c>
      <c r="EB238">
        <v>32</v>
      </c>
      <c r="EC238">
        <v>0.34</v>
      </c>
      <c r="ED238">
        <v>0.23</v>
      </c>
      <c r="EE238">
        <v>-38.658731707317067</v>
      </c>
      <c r="EF238">
        <v>-1.845330313588923</v>
      </c>
      <c r="EG238">
        <v>0.1965144597659039</v>
      </c>
      <c r="EH238">
        <v>0</v>
      </c>
      <c r="EI238">
        <v>1090.634705882353</v>
      </c>
      <c r="EJ238">
        <v>2.7025210079896591</v>
      </c>
      <c r="EK238">
        <v>0.34335914394420097</v>
      </c>
      <c r="EL238">
        <v>0</v>
      </c>
      <c r="EM238">
        <v>1.409547073170732</v>
      </c>
      <c r="EN238">
        <v>-8.8714076655053223E-2</v>
      </c>
      <c r="EO238">
        <v>2.7964943493674389E-2</v>
      </c>
      <c r="EP238">
        <v>1</v>
      </c>
      <c r="EQ238">
        <v>1</v>
      </c>
      <c r="ER238">
        <v>3</v>
      </c>
      <c r="ES238" t="s">
        <v>391</v>
      </c>
      <c r="ET238">
        <v>3.3690500000000001</v>
      </c>
      <c r="EU238">
        <v>2.89357</v>
      </c>
      <c r="EV238">
        <v>0.227551</v>
      </c>
      <c r="EW238">
        <v>0.23411000000000001</v>
      </c>
      <c r="EX238">
        <v>0.142544</v>
      </c>
      <c r="EY238">
        <v>0.14108599999999999</v>
      </c>
      <c r="EZ238">
        <v>26649.200000000001</v>
      </c>
      <c r="FA238">
        <v>23014.6</v>
      </c>
      <c r="FB238">
        <v>30854.1</v>
      </c>
      <c r="FC238">
        <v>28024.9</v>
      </c>
      <c r="FD238">
        <v>34872.800000000003</v>
      </c>
      <c r="FE238">
        <v>33988.5</v>
      </c>
      <c r="FF238">
        <v>40235.599999999999</v>
      </c>
      <c r="FG238">
        <v>39089.1</v>
      </c>
      <c r="FH238">
        <v>2.3057500000000002</v>
      </c>
      <c r="FI238">
        <v>2.16838</v>
      </c>
      <c r="FJ238">
        <v>0</v>
      </c>
      <c r="FK238">
        <v>4.5709300000000001E-2</v>
      </c>
      <c r="FL238">
        <v>999.9</v>
      </c>
      <c r="FM238">
        <v>34.101100000000002</v>
      </c>
      <c r="FN238">
        <v>58</v>
      </c>
      <c r="FO238">
        <v>38.9</v>
      </c>
      <c r="FP238">
        <v>40.116300000000003</v>
      </c>
      <c r="FQ238">
        <v>51.010899999999999</v>
      </c>
      <c r="FR238">
        <v>30.508800000000001</v>
      </c>
      <c r="FS238">
        <v>2</v>
      </c>
      <c r="FT238">
        <v>0.68054899999999996</v>
      </c>
      <c r="FU238">
        <v>1.69712</v>
      </c>
      <c r="FV238">
        <v>20.1982</v>
      </c>
      <c r="FW238">
        <v>5.2142900000000001</v>
      </c>
      <c r="FX238">
        <v>11.974</v>
      </c>
      <c r="FY238">
        <v>4.9897999999999998</v>
      </c>
      <c r="FZ238">
        <v>3.2924500000000001</v>
      </c>
      <c r="GA238">
        <v>9999</v>
      </c>
      <c r="GB238">
        <v>9999</v>
      </c>
      <c r="GC238">
        <v>9999</v>
      </c>
      <c r="GD238">
        <v>999.9</v>
      </c>
      <c r="GE238">
        <v>4.9714299999999998</v>
      </c>
      <c r="GF238">
        <v>1.8742399999999999</v>
      </c>
      <c r="GG238">
        <v>1.8705700000000001</v>
      </c>
      <c r="GH238">
        <v>1.87026</v>
      </c>
      <c r="GI238">
        <v>1.8748</v>
      </c>
      <c r="GJ238">
        <v>1.87151</v>
      </c>
      <c r="GK238">
        <v>1.86694</v>
      </c>
      <c r="GL238">
        <v>1.87798</v>
      </c>
      <c r="GM238">
        <v>0</v>
      </c>
      <c r="GN238">
        <v>0</v>
      </c>
      <c r="GO238">
        <v>0</v>
      </c>
      <c r="GP238">
        <v>0</v>
      </c>
      <c r="GQ238" t="s">
        <v>384</v>
      </c>
      <c r="GR238" t="s">
        <v>385</v>
      </c>
      <c r="GS238" t="s">
        <v>386</v>
      </c>
      <c r="GT238" t="s">
        <v>386</v>
      </c>
      <c r="GU238" t="s">
        <v>386</v>
      </c>
      <c r="GV238" t="s">
        <v>386</v>
      </c>
      <c r="GW238">
        <v>0</v>
      </c>
      <c r="GX238">
        <v>100</v>
      </c>
      <c r="GY238">
        <v>100</v>
      </c>
      <c r="GZ238">
        <v>-0.78</v>
      </c>
      <c r="HA238">
        <v>0.3221</v>
      </c>
      <c r="HB238">
        <v>-0.78395000000000437</v>
      </c>
      <c r="HC238">
        <v>0</v>
      </c>
      <c r="HD238">
        <v>0</v>
      </c>
      <c r="HE238">
        <v>0</v>
      </c>
      <c r="HF238">
        <v>0.32204000000000832</v>
      </c>
      <c r="HG238">
        <v>0</v>
      </c>
      <c r="HH238">
        <v>0</v>
      </c>
      <c r="HI238">
        <v>0</v>
      </c>
      <c r="HJ238">
        <v>-1</v>
      </c>
      <c r="HK238">
        <v>-1</v>
      </c>
      <c r="HL238">
        <v>-1</v>
      </c>
      <c r="HM238">
        <v>-1</v>
      </c>
      <c r="HN238">
        <v>57.7</v>
      </c>
      <c r="HO238">
        <v>57.7</v>
      </c>
      <c r="HP238">
        <v>3.7341299999999999</v>
      </c>
      <c r="HQ238">
        <v>2.52563</v>
      </c>
      <c r="HR238">
        <v>2.1484399999999999</v>
      </c>
      <c r="HS238">
        <v>2.5805699999999998</v>
      </c>
      <c r="HT238">
        <v>2.5451700000000002</v>
      </c>
      <c r="HU238">
        <v>2.2717299999999998</v>
      </c>
      <c r="HV238">
        <v>43.236199999999997</v>
      </c>
      <c r="HW238">
        <v>13.816800000000001</v>
      </c>
      <c r="HX238">
        <v>18</v>
      </c>
      <c r="HY238">
        <v>695.34900000000005</v>
      </c>
      <c r="HZ238">
        <v>716.48599999999999</v>
      </c>
      <c r="IA238">
        <v>31.003900000000002</v>
      </c>
      <c r="IB238">
        <v>36.0169</v>
      </c>
      <c r="IC238">
        <v>30.0014</v>
      </c>
      <c r="ID238">
        <v>35.752600000000001</v>
      </c>
      <c r="IE238">
        <v>35.716999999999999</v>
      </c>
      <c r="IF238">
        <v>74.813900000000004</v>
      </c>
      <c r="IG238">
        <v>22.2103</v>
      </c>
      <c r="IH238">
        <v>61.2851</v>
      </c>
      <c r="II238">
        <v>31</v>
      </c>
      <c r="IJ238">
        <v>1488.66</v>
      </c>
      <c r="IK238">
        <v>33.368499999999997</v>
      </c>
      <c r="IL238">
        <v>98.348799999999997</v>
      </c>
      <c r="IM238">
        <v>98.416499999999999</v>
      </c>
    </row>
    <row r="239" spans="1:247" x14ac:dyDescent="0.2">
      <c r="A239">
        <v>224</v>
      </c>
      <c r="B239">
        <v>1665065939</v>
      </c>
      <c r="C239">
        <v>890.40000009536743</v>
      </c>
      <c r="D239" t="s">
        <v>834</v>
      </c>
      <c r="E239" t="s">
        <v>835</v>
      </c>
      <c r="F239">
        <v>4</v>
      </c>
      <c r="G239">
        <v>1665065936.6875</v>
      </c>
      <c r="H239">
        <f t="shared" si="102"/>
        <v>1.636992894645545E-3</v>
      </c>
      <c r="I239">
        <f t="shared" si="103"/>
        <v>1.636992894645545</v>
      </c>
      <c r="J239">
        <f t="shared" si="104"/>
        <v>29.565672646841726</v>
      </c>
      <c r="K239">
        <f t="shared" si="105"/>
        <v>1441.9725000000001</v>
      </c>
      <c r="L239">
        <f t="shared" si="106"/>
        <v>779.80003468739744</v>
      </c>
      <c r="M239">
        <f t="shared" si="107"/>
        <v>78.873495034334425</v>
      </c>
      <c r="N239">
        <f t="shared" si="108"/>
        <v>145.84945596211688</v>
      </c>
      <c r="O239">
        <f t="shared" si="109"/>
        <v>7.6835187730832116E-2</v>
      </c>
      <c r="P239">
        <f t="shared" si="110"/>
        <v>2.7634826560838848</v>
      </c>
      <c r="Q239">
        <f t="shared" si="111"/>
        <v>7.5667809395754057E-2</v>
      </c>
      <c r="R239">
        <f t="shared" si="112"/>
        <v>4.7395787679613985E-2</v>
      </c>
      <c r="S239">
        <f t="shared" si="113"/>
        <v>194.42188348751515</v>
      </c>
      <c r="T239">
        <f t="shared" si="114"/>
        <v>35.613011214565581</v>
      </c>
      <c r="U239">
        <f t="shared" si="115"/>
        <v>34.842887500000003</v>
      </c>
      <c r="V239">
        <f t="shared" si="116"/>
        <v>5.5994138506312758</v>
      </c>
      <c r="W239">
        <f t="shared" si="117"/>
        <v>62.633877034801387</v>
      </c>
      <c r="X239">
        <f t="shared" si="118"/>
        <v>3.5097654341372344</v>
      </c>
      <c r="Y239">
        <f t="shared" si="119"/>
        <v>5.6036215548130546</v>
      </c>
      <c r="Z239">
        <f t="shared" si="120"/>
        <v>2.0896484164940414</v>
      </c>
      <c r="AA239">
        <f t="shared" si="121"/>
        <v>-72.191386653868534</v>
      </c>
      <c r="AB239">
        <f t="shared" si="122"/>
        <v>2.018745082736729</v>
      </c>
      <c r="AC239">
        <f t="shared" si="123"/>
        <v>0.17035386527019286</v>
      </c>
      <c r="AD239">
        <f t="shared" si="124"/>
        <v>124.41959578165353</v>
      </c>
      <c r="AE239">
        <f t="shared" si="125"/>
        <v>40.159565994659111</v>
      </c>
      <c r="AF239">
        <f t="shared" si="126"/>
        <v>1.5619331189040873</v>
      </c>
      <c r="AG239">
        <f t="shared" si="127"/>
        <v>29.565672646841726</v>
      </c>
      <c r="AH239">
        <v>1532.3194562063261</v>
      </c>
      <c r="AI239">
        <v>1496.9943030303029</v>
      </c>
      <c r="AJ239">
        <v>1.759739328362212</v>
      </c>
      <c r="AK239">
        <v>66.416550813611067</v>
      </c>
      <c r="AL239">
        <f t="shared" si="128"/>
        <v>1.636992894645545</v>
      </c>
      <c r="AM239">
        <v>33.308413647610692</v>
      </c>
      <c r="AN239">
        <v>34.716630303030293</v>
      </c>
      <c r="AO239">
        <v>1.049336793857795E-2</v>
      </c>
      <c r="AP239">
        <v>79.004078207123655</v>
      </c>
      <c r="AQ239">
        <v>8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46937.243644098999</v>
      </c>
      <c r="AV239" t="s">
        <v>379</v>
      </c>
      <c r="AW239" t="s">
        <v>379</v>
      </c>
      <c r="AX239">
        <v>0</v>
      </c>
      <c r="AY239">
        <v>0</v>
      </c>
      <c r="AZ239">
        <v>261</v>
      </c>
      <c r="BA239">
        <v>1000</v>
      </c>
      <c r="BB239" t="s">
        <v>380</v>
      </c>
      <c r="BC239">
        <v>1176.155</v>
      </c>
      <c r="BD239">
        <v>1226.1110000000001</v>
      </c>
      <c r="BE239">
        <v>1216</v>
      </c>
      <c r="BF239">
        <v>1.4603136E-4</v>
      </c>
      <c r="BG239">
        <v>9.7405935999999986E-4</v>
      </c>
      <c r="BH239">
        <v>4.7597999359999997E-2</v>
      </c>
      <c r="BI239">
        <v>7.5799999999999999E-4</v>
      </c>
      <c r="BJ239">
        <f t="shared" si="132"/>
        <v>1199.9737500000001</v>
      </c>
      <c r="BK239">
        <f t="shared" si="133"/>
        <v>1009.4836872992306</v>
      </c>
      <c r="BL239">
        <f t="shared" si="134"/>
        <v>0.84125480853162871</v>
      </c>
      <c r="BM239">
        <f t="shared" si="135"/>
        <v>0.16202178046604362</v>
      </c>
      <c r="BN239">
        <v>6</v>
      </c>
      <c r="BO239">
        <v>0.5</v>
      </c>
      <c r="BP239" t="s">
        <v>381</v>
      </c>
      <c r="BQ239">
        <v>2</v>
      </c>
      <c r="BR239" t="b">
        <v>1</v>
      </c>
      <c r="BS239">
        <v>1665065936.6875</v>
      </c>
      <c r="BT239">
        <v>1441.9725000000001</v>
      </c>
      <c r="BU239">
        <v>1481.12</v>
      </c>
      <c r="BV239">
        <v>34.700062500000001</v>
      </c>
      <c r="BW239">
        <v>33.308374999999998</v>
      </c>
      <c r="BX239">
        <v>1442.7537500000001</v>
      </c>
      <c r="BY239">
        <v>34.378</v>
      </c>
      <c r="BZ239">
        <v>650.03125</v>
      </c>
      <c r="CA239">
        <v>101.045625</v>
      </c>
      <c r="CB239">
        <v>0.10017075</v>
      </c>
      <c r="CC239">
        <v>34.856437499999998</v>
      </c>
      <c r="CD239">
        <v>999.9</v>
      </c>
      <c r="CE239">
        <v>34.842887500000003</v>
      </c>
      <c r="CF239">
        <v>0</v>
      </c>
      <c r="CG239">
        <v>0</v>
      </c>
      <c r="CH239">
        <v>8988.0462499999994</v>
      </c>
      <c r="CI239">
        <v>0</v>
      </c>
      <c r="CJ239">
        <v>2226.0987500000001</v>
      </c>
      <c r="CK239">
        <v>-39.149900000000002</v>
      </c>
      <c r="CL239">
        <v>1493.8062500000001</v>
      </c>
      <c r="CM239">
        <v>1532.155</v>
      </c>
      <c r="CN239">
        <v>1.3916925</v>
      </c>
      <c r="CO239">
        <v>1481.12</v>
      </c>
      <c r="CP239">
        <v>33.308374999999998</v>
      </c>
      <c r="CQ239">
        <v>3.5062899999999999</v>
      </c>
      <c r="CR239">
        <v>3.3656649999999999</v>
      </c>
      <c r="CS239">
        <v>26.650237499999999</v>
      </c>
      <c r="CT239">
        <v>25.956912500000001</v>
      </c>
      <c r="CU239">
        <v>1199.9737500000001</v>
      </c>
      <c r="CV239">
        <v>0.957997125</v>
      </c>
      <c r="CW239">
        <v>4.2002687499999997E-2</v>
      </c>
      <c r="CX239">
        <v>0</v>
      </c>
      <c r="CY239">
        <v>1090.9412500000001</v>
      </c>
      <c r="CZ239">
        <v>5.0001600000000002</v>
      </c>
      <c r="DA239">
        <v>16566.2</v>
      </c>
      <c r="DB239">
        <v>9514.9825000000001</v>
      </c>
      <c r="DC239">
        <v>47.882750000000001</v>
      </c>
      <c r="DD239">
        <v>50.617125000000001</v>
      </c>
      <c r="DE239">
        <v>49.015500000000003</v>
      </c>
      <c r="DF239">
        <v>49.311999999999998</v>
      </c>
      <c r="DG239">
        <v>49.742125000000001</v>
      </c>
      <c r="DH239">
        <v>1144.7825</v>
      </c>
      <c r="DI239">
        <v>50.191249999999997</v>
      </c>
      <c r="DJ239">
        <v>0</v>
      </c>
      <c r="DK239">
        <v>3176</v>
      </c>
      <c r="DL239">
        <v>0</v>
      </c>
      <c r="DM239">
        <v>1090.8876</v>
      </c>
      <c r="DN239">
        <v>0.73153846596090999</v>
      </c>
      <c r="DO239">
        <v>112.77692281527401</v>
      </c>
      <c r="DP239">
        <v>16557.567999999999</v>
      </c>
      <c r="DQ239">
        <v>15</v>
      </c>
      <c r="DR239">
        <v>1665062474.5</v>
      </c>
      <c r="DS239" t="s">
        <v>382</v>
      </c>
      <c r="DT239">
        <v>1665062474.5</v>
      </c>
      <c r="DU239">
        <v>1665062474.5</v>
      </c>
      <c r="DV239">
        <v>8</v>
      </c>
      <c r="DW239">
        <v>-4.1000000000000002E-2</v>
      </c>
      <c r="DX239">
        <v>-0.11700000000000001</v>
      </c>
      <c r="DY239">
        <v>-0.78400000000000003</v>
      </c>
      <c r="DZ239">
        <v>0.32200000000000001</v>
      </c>
      <c r="EA239">
        <v>415</v>
      </c>
      <c r="EB239">
        <v>32</v>
      </c>
      <c r="EC239">
        <v>0.34</v>
      </c>
      <c r="ED239">
        <v>0.23</v>
      </c>
      <c r="EE239">
        <v>-38.81822926829269</v>
      </c>
      <c r="EF239">
        <v>-2.01744041811842</v>
      </c>
      <c r="EG239">
        <v>0.21827678138022019</v>
      </c>
      <c r="EH239">
        <v>0</v>
      </c>
      <c r="EI239">
        <v>1090.7673529411759</v>
      </c>
      <c r="EJ239">
        <v>1.562566843450605</v>
      </c>
      <c r="EK239">
        <v>0.27386459539158647</v>
      </c>
      <c r="EL239">
        <v>0</v>
      </c>
      <c r="EM239">
        <v>1.406213658536585</v>
      </c>
      <c r="EN239">
        <v>-0.2022986759581849</v>
      </c>
      <c r="EO239">
        <v>3.017622677249205E-2</v>
      </c>
      <c r="EP239">
        <v>0</v>
      </c>
      <c r="EQ239">
        <v>0</v>
      </c>
      <c r="ER239">
        <v>3</v>
      </c>
      <c r="ES239" t="s">
        <v>400</v>
      </c>
      <c r="ET239">
        <v>3.3690699999999998</v>
      </c>
      <c r="EU239">
        <v>2.8939400000000002</v>
      </c>
      <c r="EV239">
        <v>0.22820299999999999</v>
      </c>
      <c r="EW239">
        <v>0.23474100000000001</v>
      </c>
      <c r="EX239">
        <v>0.142651</v>
      </c>
      <c r="EY239">
        <v>0.14108699999999999</v>
      </c>
      <c r="EZ239">
        <v>26626.400000000001</v>
      </c>
      <c r="FA239">
        <v>22994.5</v>
      </c>
      <c r="FB239">
        <v>30854</v>
      </c>
      <c r="FC239">
        <v>28023.8</v>
      </c>
      <c r="FD239">
        <v>34868.6</v>
      </c>
      <c r="FE239">
        <v>33987.300000000003</v>
      </c>
      <c r="FF239">
        <v>40235.599999999999</v>
      </c>
      <c r="FG239">
        <v>39087.800000000003</v>
      </c>
      <c r="FH239">
        <v>2.30572</v>
      </c>
      <c r="FI239">
        <v>2.1684000000000001</v>
      </c>
      <c r="FJ239">
        <v>0</v>
      </c>
      <c r="FK239">
        <v>4.5098399999999997E-2</v>
      </c>
      <c r="FL239">
        <v>999.9</v>
      </c>
      <c r="FM239">
        <v>34.125500000000002</v>
      </c>
      <c r="FN239">
        <v>58</v>
      </c>
      <c r="FO239">
        <v>38.9</v>
      </c>
      <c r="FP239">
        <v>40.113399999999999</v>
      </c>
      <c r="FQ239">
        <v>51.310899999999997</v>
      </c>
      <c r="FR239">
        <v>30.617000000000001</v>
      </c>
      <c r="FS239">
        <v>2</v>
      </c>
      <c r="FT239">
        <v>0.68163099999999999</v>
      </c>
      <c r="FU239">
        <v>1.7119899999999999</v>
      </c>
      <c r="FV239">
        <v>20.198</v>
      </c>
      <c r="FW239">
        <v>5.2144399999999997</v>
      </c>
      <c r="FX239">
        <v>11.974</v>
      </c>
      <c r="FY239">
        <v>4.9900500000000001</v>
      </c>
      <c r="FZ239">
        <v>3.2925</v>
      </c>
      <c r="GA239">
        <v>9999</v>
      </c>
      <c r="GB239">
        <v>9999</v>
      </c>
      <c r="GC239">
        <v>9999</v>
      </c>
      <c r="GD239">
        <v>999.9</v>
      </c>
      <c r="GE239">
        <v>4.9714299999999998</v>
      </c>
      <c r="GF239">
        <v>1.8742399999999999</v>
      </c>
      <c r="GG239">
        <v>1.8705700000000001</v>
      </c>
      <c r="GH239">
        <v>1.8702700000000001</v>
      </c>
      <c r="GI239">
        <v>1.8747400000000001</v>
      </c>
      <c r="GJ239">
        <v>1.87151</v>
      </c>
      <c r="GK239">
        <v>1.86694</v>
      </c>
      <c r="GL239">
        <v>1.8779300000000001</v>
      </c>
      <c r="GM239">
        <v>0</v>
      </c>
      <c r="GN239">
        <v>0</v>
      </c>
      <c r="GO239">
        <v>0</v>
      </c>
      <c r="GP239">
        <v>0</v>
      </c>
      <c r="GQ239" t="s">
        <v>384</v>
      </c>
      <c r="GR239" t="s">
        <v>385</v>
      </c>
      <c r="GS239" t="s">
        <v>386</v>
      </c>
      <c r="GT239" t="s">
        <v>386</v>
      </c>
      <c r="GU239" t="s">
        <v>386</v>
      </c>
      <c r="GV239" t="s">
        <v>386</v>
      </c>
      <c r="GW239">
        <v>0</v>
      </c>
      <c r="GX239">
        <v>100</v>
      </c>
      <c r="GY239">
        <v>100</v>
      </c>
      <c r="GZ239">
        <v>-0.78</v>
      </c>
      <c r="HA239">
        <v>0.32200000000000001</v>
      </c>
      <c r="HB239">
        <v>-0.78395000000000437</v>
      </c>
      <c r="HC239">
        <v>0</v>
      </c>
      <c r="HD239">
        <v>0</v>
      </c>
      <c r="HE239">
        <v>0</v>
      </c>
      <c r="HF239">
        <v>0.32204000000000832</v>
      </c>
      <c r="HG239">
        <v>0</v>
      </c>
      <c r="HH239">
        <v>0</v>
      </c>
      <c r="HI239">
        <v>0</v>
      </c>
      <c r="HJ239">
        <v>-1</v>
      </c>
      <c r="HK239">
        <v>-1</v>
      </c>
      <c r="HL239">
        <v>-1</v>
      </c>
      <c r="HM239">
        <v>-1</v>
      </c>
      <c r="HN239">
        <v>57.7</v>
      </c>
      <c r="HO239">
        <v>57.7</v>
      </c>
      <c r="HP239">
        <v>3.74756</v>
      </c>
      <c r="HQ239">
        <v>2.5305200000000001</v>
      </c>
      <c r="HR239">
        <v>2.1484399999999999</v>
      </c>
      <c r="HS239">
        <v>2.5805699999999998</v>
      </c>
      <c r="HT239">
        <v>2.5451700000000002</v>
      </c>
      <c r="HU239">
        <v>2.2546400000000002</v>
      </c>
      <c r="HV239">
        <v>43.236199999999997</v>
      </c>
      <c r="HW239">
        <v>13.8081</v>
      </c>
      <c r="HX239">
        <v>18</v>
      </c>
      <c r="HY239">
        <v>695.44299999999998</v>
      </c>
      <c r="HZ239">
        <v>716.62699999999995</v>
      </c>
      <c r="IA239">
        <v>31.004100000000001</v>
      </c>
      <c r="IB239">
        <v>36.030299999999997</v>
      </c>
      <c r="IC239">
        <v>30.0014</v>
      </c>
      <c r="ID239">
        <v>35.763199999999998</v>
      </c>
      <c r="IE239">
        <v>35.726900000000001</v>
      </c>
      <c r="IF239">
        <v>75.086500000000001</v>
      </c>
      <c r="IG239">
        <v>22.2103</v>
      </c>
      <c r="IH239">
        <v>61.2851</v>
      </c>
      <c r="II239">
        <v>31</v>
      </c>
      <c r="IJ239">
        <v>1495.35</v>
      </c>
      <c r="IK239">
        <v>33.358899999999998</v>
      </c>
      <c r="IL239">
        <v>98.348699999999994</v>
      </c>
      <c r="IM239">
        <v>98.412999999999997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2022-10-06T14:20:13Z</dcterms:created>
  <dcterms:modified xsi:type="dcterms:W3CDTF">2024-10-18T12:37:17Z</dcterms:modified>
</cp:coreProperties>
</file>