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echaux/Library/CloudStorage/OneDrive-Personnel/Julien_Lamour/GSTI/LI6800_A_Ci/"/>
    </mc:Choice>
  </mc:AlternateContent>
  <xr:revisionPtr revIDLastSave="0" documentId="8_{DCF3917E-5D38-2444-A56E-8CEA8EA114E8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243" i="1" l="1"/>
  <c r="AX243" i="1"/>
  <c r="AV243" i="1"/>
  <c r="AU243" i="1"/>
  <c r="AS243" i="1" s="1"/>
  <c r="N243" i="1" s="1"/>
  <c r="AL243" i="1"/>
  <c r="I243" i="1" s="1"/>
  <c r="H243" i="1" s="1"/>
  <c r="AG243" i="1"/>
  <c r="J243" i="1" s="1"/>
  <c r="Y243" i="1"/>
  <c r="X243" i="1"/>
  <c r="P243" i="1"/>
  <c r="AY242" i="1"/>
  <c r="AX242" i="1"/>
  <c r="AV242" i="1"/>
  <c r="S242" i="1" s="1"/>
  <c r="AU242" i="1"/>
  <c r="AS242" i="1" s="1"/>
  <c r="AL242" i="1"/>
  <c r="AG242" i="1"/>
  <c r="J242" i="1" s="1"/>
  <c r="Y242" i="1"/>
  <c r="X242" i="1"/>
  <c r="W242" i="1"/>
  <c r="P242" i="1"/>
  <c r="I242" i="1"/>
  <c r="H242" i="1" s="1"/>
  <c r="AY241" i="1"/>
  <c r="AX241" i="1"/>
  <c r="AV241" i="1"/>
  <c r="AU241" i="1"/>
  <c r="AS241" i="1"/>
  <c r="AL241" i="1"/>
  <c r="I241" i="1" s="1"/>
  <c r="H241" i="1" s="1"/>
  <c r="AA241" i="1" s="1"/>
  <c r="AG241" i="1"/>
  <c r="J241" i="1" s="1"/>
  <c r="Y241" i="1"/>
  <c r="X241" i="1"/>
  <c r="P241" i="1"/>
  <c r="AY240" i="1"/>
  <c r="S240" i="1" s="1"/>
  <c r="AX240" i="1"/>
  <c r="AW240" i="1" s="1"/>
  <c r="AV240" i="1"/>
  <c r="AU240" i="1"/>
  <c r="AS240" i="1"/>
  <c r="AL240" i="1"/>
  <c r="AG240" i="1"/>
  <c r="J240" i="1" s="1"/>
  <c r="Y240" i="1"/>
  <c r="X240" i="1"/>
  <c r="P240" i="1"/>
  <c r="I240" i="1"/>
  <c r="H240" i="1"/>
  <c r="AY239" i="1"/>
  <c r="AX239" i="1"/>
  <c r="AV239" i="1"/>
  <c r="AU239" i="1"/>
  <c r="AS239" i="1"/>
  <c r="AL239" i="1"/>
  <c r="I239" i="1" s="1"/>
  <c r="H239" i="1" s="1"/>
  <c r="AG239" i="1"/>
  <c r="J239" i="1" s="1"/>
  <c r="Y239" i="1"/>
  <c r="X239" i="1"/>
  <c r="P239" i="1"/>
  <c r="AY238" i="1"/>
  <c r="AX238" i="1"/>
  <c r="AV238" i="1"/>
  <c r="AW238" i="1" s="1"/>
  <c r="AU238" i="1"/>
  <c r="AS238" i="1" s="1"/>
  <c r="AT238" i="1" s="1"/>
  <c r="AL238" i="1"/>
  <c r="AG238" i="1"/>
  <c r="J238" i="1" s="1"/>
  <c r="Y238" i="1"/>
  <c r="X238" i="1"/>
  <c r="W238" i="1"/>
  <c r="P238" i="1"/>
  <c r="I238" i="1"/>
  <c r="H238" i="1" s="1"/>
  <c r="AY237" i="1"/>
  <c r="AX237" i="1"/>
  <c r="AV237" i="1"/>
  <c r="AU237" i="1"/>
  <c r="AS237" i="1"/>
  <c r="AL237" i="1"/>
  <c r="I237" i="1" s="1"/>
  <c r="H237" i="1" s="1"/>
  <c r="AG237" i="1"/>
  <c r="J237" i="1" s="1"/>
  <c r="Y237" i="1"/>
  <c r="X237" i="1"/>
  <c r="W237" i="1"/>
  <c r="P237" i="1"/>
  <c r="K237" i="1"/>
  <c r="AY236" i="1"/>
  <c r="AX236" i="1"/>
  <c r="AW236" i="1" s="1"/>
  <c r="AV236" i="1"/>
  <c r="AU236" i="1"/>
  <c r="AS236" i="1"/>
  <c r="AF236" i="1" s="1"/>
  <c r="AL236" i="1"/>
  <c r="AG236" i="1"/>
  <c r="J236" i="1" s="1"/>
  <c r="Y236" i="1"/>
  <c r="X236" i="1"/>
  <c r="S236" i="1"/>
  <c r="P236" i="1"/>
  <c r="I236" i="1"/>
  <c r="H236" i="1" s="1"/>
  <c r="AA236" i="1" s="1"/>
  <c r="AY235" i="1"/>
  <c r="AX235" i="1"/>
  <c r="AV235" i="1"/>
  <c r="AU235" i="1"/>
  <c r="AS235" i="1" s="1"/>
  <c r="AL235" i="1"/>
  <c r="I235" i="1" s="1"/>
  <c r="H235" i="1" s="1"/>
  <c r="AG235" i="1"/>
  <c r="J235" i="1" s="1"/>
  <c r="Y235" i="1"/>
  <c r="X235" i="1"/>
  <c r="W235" i="1" s="1"/>
  <c r="P235" i="1"/>
  <c r="AY234" i="1"/>
  <c r="S234" i="1" s="1"/>
  <c r="AX234" i="1"/>
  <c r="AW234" i="1" s="1"/>
  <c r="AV234" i="1"/>
  <c r="AU234" i="1"/>
  <c r="AS234" i="1" s="1"/>
  <c r="AL234" i="1"/>
  <c r="AG234" i="1"/>
  <c r="J234" i="1" s="1"/>
  <c r="Y234" i="1"/>
  <c r="X234" i="1"/>
  <c r="W234" i="1"/>
  <c r="P234" i="1"/>
  <c r="I234" i="1"/>
  <c r="H234" i="1" s="1"/>
  <c r="AY233" i="1"/>
  <c r="AX233" i="1"/>
  <c r="AV233" i="1"/>
  <c r="S233" i="1" s="1"/>
  <c r="AU233" i="1"/>
  <c r="AS233" i="1"/>
  <c r="N233" i="1" s="1"/>
  <c r="AL233" i="1"/>
  <c r="I233" i="1" s="1"/>
  <c r="H233" i="1" s="1"/>
  <c r="AG233" i="1"/>
  <c r="J233" i="1" s="1"/>
  <c r="Y233" i="1"/>
  <c r="W233" i="1" s="1"/>
  <c r="X233" i="1"/>
  <c r="P233" i="1"/>
  <c r="AY232" i="1"/>
  <c r="S232" i="1" s="1"/>
  <c r="AX232" i="1"/>
  <c r="AW232" i="1" s="1"/>
  <c r="AV232" i="1"/>
  <c r="AU232" i="1"/>
  <c r="AS232" i="1" s="1"/>
  <c r="AL232" i="1"/>
  <c r="AG232" i="1"/>
  <c r="J232" i="1" s="1"/>
  <c r="Y232" i="1"/>
  <c r="X232" i="1"/>
  <c r="W232" i="1" s="1"/>
  <c r="P232" i="1"/>
  <c r="I232" i="1"/>
  <c r="H232" i="1" s="1"/>
  <c r="AA232" i="1" s="1"/>
  <c r="AY231" i="1"/>
  <c r="AX231" i="1"/>
  <c r="AV231" i="1"/>
  <c r="AU231" i="1"/>
  <c r="AS231" i="1" s="1"/>
  <c r="AL231" i="1"/>
  <c r="I231" i="1" s="1"/>
  <c r="H231" i="1" s="1"/>
  <c r="AA231" i="1" s="1"/>
  <c r="AG231" i="1"/>
  <c r="Y231" i="1"/>
  <c r="X231" i="1"/>
  <c r="W231" i="1"/>
  <c r="P231" i="1"/>
  <c r="J231" i="1"/>
  <c r="AY230" i="1"/>
  <c r="AX230" i="1"/>
  <c r="AV230" i="1"/>
  <c r="AU230" i="1"/>
  <c r="AS230" i="1" s="1"/>
  <c r="AT230" i="1"/>
  <c r="AL230" i="1"/>
  <c r="AG230" i="1"/>
  <c r="J230" i="1" s="1"/>
  <c r="Y230" i="1"/>
  <c r="X230" i="1"/>
  <c r="W230" i="1"/>
  <c r="P230" i="1"/>
  <c r="I230" i="1"/>
  <c r="H230" i="1"/>
  <c r="AA230" i="1" s="1"/>
  <c r="AY229" i="1"/>
  <c r="AX229" i="1"/>
  <c r="AV229" i="1"/>
  <c r="AW229" i="1" s="1"/>
  <c r="AU229" i="1"/>
  <c r="AS229" i="1"/>
  <c r="AL229" i="1"/>
  <c r="I229" i="1" s="1"/>
  <c r="H229" i="1" s="1"/>
  <c r="AG229" i="1"/>
  <c r="J229" i="1" s="1"/>
  <c r="Y229" i="1"/>
  <c r="X229" i="1"/>
  <c r="W229" i="1"/>
  <c r="S229" i="1"/>
  <c r="P229" i="1"/>
  <c r="N229" i="1"/>
  <c r="AY228" i="1"/>
  <c r="AX228" i="1"/>
  <c r="AV228" i="1"/>
  <c r="AU228" i="1"/>
  <c r="AS228" i="1" s="1"/>
  <c r="AF228" i="1" s="1"/>
  <c r="AL228" i="1"/>
  <c r="AG228" i="1"/>
  <c r="J228" i="1" s="1"/>
  <c r="Y228" i="1"/>
  <c r="X228" i="1"/>
  <c r="W228" i="1" s="1"/>
  <c r="P228" i="1"/>
  <c r="K228" i="1"/>
  <c r="I228" i="1"/>
  <c r="H228" i="1" s="1"/>
  <c r="AY227" i="1"/>
  <c r="AX227" i="1"/>
  <c r="AV227" i="1"/>
  <c r="AW227" i="1" s="1"/>
  <c r="AU227" i="1"/>
  <c r="AS227" i="1"/>
  <c r="AE227" i="1" s="1"/>
  <c r="AL227" i="1"/>
  <c r="I227" i="1" s="1"/>
  <c r="H227" i="1" s="1"/>
  <c r="AG227" i="1"/>
  <c r="J227" i="1" s="1"/>
  <c r="Y227" i="1"/>
  <c r="W227" i="1" s="1"/>
  <c r="X227" i="1"/>
  <c r="S227" i="1"/>
  <c r="P227" i="1"/>
  <c r="K227" i="1"/>
  <c r="AY226" i="1"/>
  <c r="AX226" i="1"/>
  <c r="AV226" i="1"/>
  <c r="AW226" i="1" s="1"/>
  <c r="AU226" i="1"/>
  <c r="AS226" i="1" s="1"/>
  <c r="AT226" i="1"/>
  <c r="AL226" i="1"/>
  <c r="I226" i="1" s="1"/>
  <c r="H226" i="1" s="1"/>
  <c r="AG226" i="1"/>
  <c r="J226" i="1" s="1"/>
  <c r="Y226" i="1"/>
  <c r="W226" i="1" s="1"/>
  <c r="X226" i="1"/>
  <c r="P226" i="1"/>
  <c r="AY225" i="1"/>
  <c r="S225" i="1" s="1"/>
  <c r="AX225" i="1"/>
  <c r="AW225" i="1" s="1"/>
  <c r="AV225" i="1"/>
  <c r="AU225" i="1"/>
  <c r="AS225" i="1"/>
  <c r="AE225" i="1" s="1"/>
  <c r="AL225" i="1"/>
  <c r="I225" i="1" s="1"/>
  <c r="H225" i="1" s="1"/>
  <c r="AG225" i="1"/>
  <c r="Y225" i="1"/>
  <c r="W225" i="1" s="1"/>
  <c r="X225" i="1"/>
  <c r="P225" i="1"/>
  <c r="J225" i="1"/>
  <c r="AY224" i="1"/>
  <c r="AX224" i="1"/>
  <c r="AW224" i="1" s="1"/>
  <c r="AV224" i="1"/>
  <c r="AU224" i="1"/>
  <c r="AS224" i="1"/>
  <c r="K224" i="1" s="1"/>
  <c r="AL224" i="1"/>
  <c r="AG224" i="1"/>
  <c r="J224" i="1" s="1"/>
  <c r="Y224" i="1"/>
  <c r="X224" i="1"/>
  <c r="S224" i="1"/>
  <c r="P224" i="1"/>
  <c r="I224" i="1"/>
  <c r="H224" i="1" s="1"/>
  <c r="AA224" i="1" s="1"/>
  <c r="AY223" i="1"/>
  <c r="AX223" i="1"/>
  <c r="AV223" i="1"/>
  <c r="AU223" i="1"/>
  <c r="AS223" i="1"/>
  <c r="AL223" i="1"/>
  <c r="I223" i="1" s="1"/>
  <c r="H223" i="1" s="1"/>
  <c r="AA223" i="1" s="1"/>
  <c r="AG223" i="1"/>
  <c r="J223" i="1" s="1"/>
  <c r="Y223" i="1"/>
  <c r="X223" i="1"/>
  <c r="P223" i="1"/>
  <c r="AY222" i="1"/>
  <c r="AX222" i="1"/>
  <c r="AV222" i="1"/>
  <c r="AW222" i="1" s="1"/>
  <c r="AU222" i="1"/>
  <c r="AS222" i="1" s="1"/>
  <c r="AT222" i="1" s="1"/>
  <c r="AL222" i="1"/>
  <c r="I222" i="1" s="1"/>
  <c r="H222" i="1" s="1"/>
  <c r="AA222" i="1" s="1"/>
  <c r="AG222" i="1"/>
  <c r="J222" i="1" s="1"/>
  <c r="AE222" i="1"/>
  <c r="Y222" i="1"/>
  <c r="X222" i="1"/>
  <c r="W222" i="1" s="1"/>
  <c r="P222" i="1"/>
  <c r="AY221" i="1"/>
  <c r="AX221" i="1"/>
  <c r="AW221" i="1"/>
  <c r="AV221" i="1"/>
  <c r="S221" i="1" s="1"/>
  <c r="T221" i="1" s="1"/>
  <c r="U221" i="1" s="1"/>
  <c r="AU221" i="1"/>
  <c r="AS221" i="1"/>
  <c r="AL221" i="1"/>
  <c r="AG221" i="1"/>
  <c r="AA221" i="1"/>
  <c r="Y221" i="1"/>
  <c r="X221" i="1"/>
  <c r="Q221" i="1"/>
  <c r="O221" i="1" s="1"/>
  <c r="R221" i="1" s="1"/>
  <c r="P221" i="1"/>
  <c r="N221" i="1"/>
  <c r="J221" i="1"/>
  <c r="I221" i="1"/>
  <c r="H221" i="1" s="1"/>
  <c r="AY220" i="1"/>
  <c r="AX220" i="1"/>
  <c r="AV220" i="1"/>
  <c r="AU220" i="1"/>
  <c r="AS220" i="1" s="1"/>
  <c r="AL220" i="1"/>
  <c r="AG220" i="1"/>
  <c r="J220" i="1" s="1"/>
  <c r="Y220" i="1"/>
  <c r="X220" i="1"/>
  <c r="S220" i="1"/>
  <c r="P220" i="1"/>
  <c r="I220" i="1"/>
  <c r="H220" i="1" s="1"/>
  <c r="AA220" i="1" s="1"/>
  <c r="AY219" i="1"/>
  <c r="AX219" i="1"/>
  <c r="AV219" i="1"/>
  <c r="AW219" i="1" s="1"/>
  <c r="AU219" i="1"/>
  <c r="AS219" i="1" s="1"/>
  <c r="AL219" i="1"/>
  <c r="I219" i="1" s="1"/>
  <c r="H219" i="1" s="1"/>
  <c r="AA219" i="1" s="1"/>
  <c r="AG219" i="1"/>
  <c r="J219" i="1" s="1"/>
  <c r="Y219" i="1"/>
  <c r="W219" i="1" s="1"/>
  <c r="X219" i="1"/>
  <c r="P219" i="1"/>
  <c r="AY218" i="1"/>
  <c r="S218" i="1" s="1"/>
  <c r="AX218" i="1"/>
  <c r="AV218" i="1"/>
  <c r="AU218" i="1"/>
  <c r="AS218" i="1" s="1"/>
  <c r="AL218" i="1"/>
  <c r="I218" i="1" s="1"/>
  <c r="H218" i="1" s="1"/>
  <c r="AA218" i="1" s="1"/>
  <c r="AG218" i="1"/>
  <c r="J218" i="1" s="1"/>
  <c r="Y218" i="1"/>
  <c r="X218" i="1"/>
  <c r="W218" i="1" s="1"/>
  <c r="P218" i="1"/>
  <c r="AY217" i="1"/>
  <c r="AX217" i="1"/>
  <c r="AW217" i="1" s="1"/>
  <c r="AV217" i="1"/>
  <c r="AU217" i="1"/>
  <c r="AS217" i="1" s="1"/>
  <c r="AL217" i="1"/>
  <c r="AG217" i="1"/>
  <c r="AE217" i="1"/>
  <c r="Y217" i="1"/>
  <c r="X217" i="1"/>
  <c r="W217" i="1" s="1"/>
  <c r="P217" i="1"/>
  <c r="K217" i="1"/>
  <c r="J217" i="1"/>
  <c r="I217" i="1"/>
  <c r="H217" i="1" s="1"/>
  <c r="AA217" i="1" s="1"/>
  <c r="AY216" i="1"/>
  <c r="S216" i="1" s="1"/>
  <c r="AX216" i="1"/>
  <c r="AW216" i="1" s="1"/>
  <c r="AV216" i="1"/>
  <c r="AU216" i="1"/>
  <c r="AS216" i="1" s="1"/>
  <c r="AL216" i="1"/>
  <c r="I216" i="1" s="1"/>
  <c r="H216" i="1" s="1"/>
  <c r="AA216" i="1" s="1"/>
  <c r="AG216" i="1"/>
  <c r="J216" i="1" s="1"/>
  <c r="Y216" i="1"/>
  <c r="X216" i="1"/>
  <c r="P216" i="1"/>
  <c r="AY215" i="1"/>
  <c r="AX215" i="1"/>
  <c r="AW215" i="1"/>
  <c r="AV215" i="1"/>
  <c r="AU215" i="1"/>
  <c r="AS215" i="1" s="1"/>
  <c r="AL215" i="1"/>
  <c r="I215" i="1" s="1"/>
  <c r="H215" i="1" s="1"/>
  <c r="AA215" i="1" s="1"/>
  <c r="AG215" i="1"/>
  <c r="J215" i="1" s="1"/>
  <c r="Y215" i="1"/>
  <c r="W215" i="1" s="1"/>
  <c r="X215" i="1"/>
  <c r="S215" i="1"/>
  <c r="T215" i="1" s="1"/>
  <c r="U215" i="1" s="1"/>
  <c r="P215" i="1"/>
  <c r="N215" i="1"/>
  <c r="AY214" i="1"/>
  <c r="AX214" i="1"/>
  <c r="AW214" i="1" s="1"/>
  <c r="AV214" i="1"/>
  <c r="AU214" i="1"/>
  <c r="AS214" i="1" s="1"/>
  <c r="AL214" i="1"/>
  <c r="AG214" i="1"/>
  <c r="J214" i="1" s="1"/>
  <c r="Y214" i="1"/>
  <c r="X214" i="1"/>
  <c r="W214" i="1" s="1"/>
  <c r="P214" i="1"/>
  <c r="I214" i="1"/>
  <c r="H214" i="1" s="1"/>
  <c r="AY213" i="1"/>
  <c r="AX213" i="1"/>
  <c r="AV213" i="1"/>
  <c r="AW213" i="1" s="1"/>
  <c r="AU213" i="1"/>
  <c r="AS213" i="1" s="1"/>
  <c r="AE213" i="1" s="1"/>
  <c r="AL213" i="1"/>
  <c r="I213" i="1" s="1"/>
  <c r="H213" i="1" s="1"/>
  <c r="AG213" i="1"/>
  <c r="J213" i="1" s="1"/>
  <c r="Y213" i="1"/>
  <c r="W213" i="1" s="1"/>
  <c r="X213" i="1"/>
  <c r="S213" i="1"/>
  <c r="P213" i="1"/>
  <c r="AY212" i="1"/>
  <c r="S212" i="1" s="1"/>
  <c r="AX212" i="1"/>
  <c r="AV212" i="1"/>
  <c r="AU212" i="1"/>
  <c r="AS212" i="1" s="1"/>
  <c r="AT212" i="1" s="1"/>
  <c r="AL212" i="1"/>
  <c r="AG212" i="1"/>
  <c r="J212" i="1" s="1"/>
  <c r="AA212" i="1"/>
  <c r="Y212" i="1"/>
  <c r="X212" i="1"/>
  <c r="P212" i="1"/>
  <c r="I212" i="1"/>
  <c r="H212" i="1" s="1"/>
  <c r="AY211" i="1"/>
  <c r="AX211" i="1"/>
  <c r="AV211" i="1"/>
  <c r="S211" i="1" s="1"/>
  <c r="AU211" i="1"/>
  <c r="AS211" i="1"/>
  <c r="AL211" i="1"/>
  <c r="I211" i="1" s="1"/>
  <c r="H211" i="1" s="1"/>
  <c r="AA211" i="1" s="1"/>
  <c r="AG211" i="1"/>
  <c r="J211" i="1" s="1"/>
  <c r="Y211" i="1"/>
  <c r="X211" i="1"/>
  <c r="W211" i="1"/>
  <c r="P211" i="1"/>
  <c r="AY210" i="1"/>
  <c r="AX210" i="1"/>
  <c r="AW210" i="1" s="1"/>
  <c r="AV210" i="1"/>
  <c r="AU210" i="1"/>
  <c r="AS210" i="1" s="1"/>
  <c r="AL210" i="1"/>
  <c r="AG210" i="1"/>
  <c r="J210" i="1" s="1"/>
  <c r="AF210" i="1"/>
  <c r="AE210" i="1"/>
  <c r="Y210" i="1"/>
  <c r="X210" i="1"/>
  <c r="W210" i="1" s="1"/>
  <c r="P210" i="1"/>
  <c r="I210" i="1"/>
  <c r="H210" i="1" s="1"/>
  <c r="AY209" i="1"/>
  <c r="S209" i="1" s="1"/>
  <c r="AX209" i="1"/>
  <c r="AW209" i="1" s="1"/>
  <c r="AV209" i="1"/>
  <c r="AU209" i="1"/>
  <c r="AS209" i="1"/>
  <c r="AL209" i="1"/>
  <c r="I209" i="1" s="1"/>
  <c r="H209" i="1" s="1"/>
  <c r="AG209" i="1"/>
  <c r="J209" i="1" s="1"/>
  <c r="AF209" i="1"/>
  <c r="AE209" i="1"/>
  <c r="Y209" i="1"/>
  <c r="X209" i="1"/>
  <c r="W209" i="1" s="1"/>
  <c r="P209" i="1"/>
  <c r="AY208" i="1"/>
  <c r="AX208" i="1"/>
  <c r="AV208" i="1"/>
  <c r="AU208" i="1"/>
  <c r="AS208" i="1" s="1"/>
  <c r="AL208" i="1"/>
  <c r="I208" i="1" s="1"/>
  <c r="H208" i="1" s="1"/>
  <c r="AG208" i="1"/>
  <c r="J208" i="1" s="1"/>
  <c r="Y208" i="1"/>
  <c r="X208" i="1"/>
  <c r="P208" i="1"/>
  <c r="AY207" i="1"/>
  <c r="AX207" i="1"/>
  <c r="AV207" i="1"/>
  <c r="AU207" i="1"/>
  <c r="AS207" i="1" s="1"/>
  <c r="K207" i="1" s="1"/>
  <c r="AL207" i="1"/>
  <c r="I207" i="1" s="1"/>
  <c r="H207" i="1" s="1"/>
  <c r="AA207" i="1" s="1"/>
  <c r="AG207" i="1"/>
  <c r="J207" i="1" s="1"/>
  <c r="Y207" i="1"/>
  <c r="X207" i="1"/>
  <c r="W207" i="1"/>
  <c r="P207" i="1"/>
  <c r="AY206" i="1"/>
  <c r="AX206" i="1"/>
  <c r="AV206" i="1"/>
  <c r="AU206" i="1"/>
  <c r="AS206" i="1" s="1"/>
  <c r="AE206" i="1" s="1"/>
  <c r="AL206" i="1"/>
  <c r="I206" i="1" s="1"/>
  <c r="H206" i="1" s="1"/>
  <c r="AG206" i="1"/>
  <c r="J206" i="1" s="1"/>
  <c r="Y206" i="1"/>
  <c r="X206" i="1"/>
  <c r="P206" i="1"/>
  <c r="N206" i="1"/>
  <c r="AY205" i="1"/>
  <c r="AX205" i="1"/>
  <c r="AV205" i="1"/>
  <c r="AU205" i="1"/>
  <c r="AS205" i="1"/>
  <c r="AL205" i="1"/>
  <c r="I205" i="1" s="1"/>
  <c r="H205" i="1" s="1"/>
  <c r="AA205" i="1" s="1"/>
  <c r="AG205" i="1"/>
  <c r="Y205" i="1"/>
  <c r="X205" i="1"/>
  <c r="W205" i="1" s="1"/>
  <c r="P205" i="1"/>
  <c r="J205" i="1"/>
  <c r="AY204" i="1"/>
  <c r="AX204" i="1"/>
  <c r="AV204" i="1"/>
  <c r="AU204" i="1"/>
  <c r="AS204" i="1"/>
  <c r="AL204" i="1"/>
  <c r="I204" i="1" s="1"/>
  <c r="H204" i="1" s="1"/>
  <c r="AA204" i="1" s="1"/>
  <c r="AG204" i="1"/>
  <c r="AF204" i="1"/>
  <c r="Y204" i="1"/>
  <c r="X204" i="1"/>
  <c r="W204" i="1" s="1"/>
  <c r="S204" i="1"/>
  <c r="P204" i="1"/>
  <c r="J204" i="1"/>
  <c r="AY203" i="1"/>
  <c r="AX203" i="1"/>
  <c r="AV203" i="1"/>
  <c r="AU203" i="1"/>
  <c r="AS203" i="1" s="1"/>
  <c r="AT203" i="1" s="1"/>
  <c r="AL203" i="1"/>
  <c r="I203" i="1" s="1"/>
  <c r="H203" i="1" s="1"/>
  <c r="AG203" i="1"/>
  <c r="J203" i="1" s="1"/>
  <c r="Y203" i="1"/>
  <c r="X203" i="1"/>
  <c r="W203" i="1" s="1"/>
  <c r="P203" i="1"/>
  <c r="N203" i="1"/>
  <c r="AY202" i="1"/>
  <c r="AX202" i="1"/>
  <c r="AV202" i="1"/>
  <c r="AU202" i="1"/>
  <c r="AS202" i="1" s="1"/>
  <c r="AL202" i="1"/>
  <c r="AG202" i="1"/>
  <c r="J202" i="1" s="1"/>
  <c r="Y202" i="1"/>
  <c r="X202" i="1"/>
  <c r="W202" i="1" s="1"/>
  <c r="P202" i="1"/>
  <c r="I202" i="1"/>
  <c r="H202" i="1" s="1"/>
  <c r="AY201" i="1"/>
  <c r="AX201" i="1"/>
  <c r="AV201" i="1"/>
  <c r="AU201" i="1"/>
  <c r="AS201" i="1"/>
  <c r="AL201" i="1"/>
  <c r="I201" i="1" s="1"/>
  <c r="H201" i="1" s="1"/>
  <c r="AG201" i="1"/>
  <c r="Y201" i="1"/>
  <c r="X201" i="1"/>
  <c r="W201" i="1" s="1"/>
  <c r="P201" i="1"/>
  <c r="K201" i="1"/>
  <c r="J201" i="1"/>
  <c r="AY200" i="1"/>
  <c r="AX200" i="1"/>
  <c r="AV200" i="1"/>
  <c r="AW200" i="1" s="1"/>
  <c r="AU200" i="1"/>
  <c r="AS200" i="1" s="1"/>
  <c r="AF200" i="1" s="1"/>
  <c r="AL200" i="1"/>
  <c r="I200" i="1" s="1"/>
  <c r="H200" i="1" s="1"/>
  <c r="AG200" i="1"/>
  <c r="Y200" i="1"/>
  <c r="X200" i="1"/>
  <c r="W200" i="1" s="1"/>
  <c r="P200" i="1"/>
  <c r="J200" i="1"/>
  <c r="AY199" i="1"/>
  <c r="AX199" i="1"/>
  <c r="AV199" i="1"/>
  <c r="AU199" i="1"/>
  <c r="AS199" i="1" s="1"/>
  <c r="AT199" i="1"/>
  <c r="AL199" i="1"/>
  <c r="I199" i="1" s="1"/>
  <c r="H199" i="1" s="1"/>
  <c r="AG199" i="1"/>
  <c r="Y199" i="1"/>
  <c r="X199" i="1"/>
  <c r="W199" i="1" s="1"/>
  <c r="P199" i="1"/>
  <c r="N199" i="1"/>
  <c r="J199" i="1"/>
  <c r="AY198" i="1"/>
  <c r="AX198" i="1"/>
  <c r="AV198" i="1"/>
  <c r="AU198" i="1"/>
  <c r="AS198" i="1" s="1"/>
  <c r="K198" i="1" s="1"/>
  <c r="AL198" i="1"/>
  <c r="I198" i="1" s="1"/>
  <c r="AG198" i="1"/>
  <c r="J198" i="1" s="1"/>
  <c r="AF198" i="1"/>
  <c r="AE198" i="1"/>
  <c r="Y198" i="1"/>
  <c r="X198" i="1"/>
  <c r="W198" i="1" s="1"/>
  <c r="P198" i="1"/>
  <c r="N198" i="1"/>
  <c r="H198" i="1"/>
  <c r="AY197" i="1"/>
  <c r="AX197" i="1"/>
  <c r="AV197" i="1"/>
  <c r="AU197" i="1"/>
  <c r="AS197" i="1"/>
  <c r="AT197" i="1" s="1"/>
  <c r="AL197" i="1"/>
  <c r="AG197" i="1"/>
  <c r="AF197" i="1"/>
  <c r="AE197" i="1"/>
  <c r="Y197" i="1"/>
  <c r="X197" i="1"/>
  <c r="W197" i="1" s="1"/>
  <c r="P197" i="1"/>
  <c r="N197" i="1"/>
  <c r="K197" i="1"/>
  <c r="J197" i="1"/>
  <c r="I197" i="1"/>
  <c r="H197" i="1" s="1"/>
  <c r="AY196" i="1"/>
  <c r="AX196" i="1"/>
  <c r="AV196" i="1"/>
  <c r="S196" i="1" s="1"/>
  <c r="T196" i="1" s="1"/>
  <c r="U196" i="1" s="1"/>
  <c r="AU196" i="1"/>
  <c r="AS196" i="1" s="1"/>
  <c r="AL196" i="1"/>
  <c r="I196" i="1" s="1"/>
  <c r="H196" i="1" s="1"/>
  <c r="AG196" i="1"/>
  <c r="J196" i="1" s="1"/>
  <c r="Y196" i="1"/>
  <c r="X196" i="1"/>
  <c r="W196" i="1" s="1"/>
  <c r="P196" i="1"/>
  <c r="AY195" i="1"/>
  <c r="AX195" i="1"/>
  <c r="AV195" i="1"/>
  <c r="AU195" i="1"/>
  <c r="AS195" i="1" s="1"/>
  <c r="AT195" i="1" s="1"/>
  <c r="AL195" i="1"/>
  <c r="I195" i="1" s="1"/>
  <c r="H195" i="1" s="1"/>
  <c r="AG195" i="1"/>
  <c r="Y195" i="1"/>
  <c r="X195" i="1"/>
  <c r="W195" i="1"/>
  <c r="P195" i="1"/>
  <c r="N195" i="1"/>
  <c r="J195" i="1"/>
  <c r="AY194" i="1"/>
  <c r="AX194" i="1"/>
  <c r="AV194" i="1"/>
  <c r="AU194" i="1"/>
  <c r="AS194" i="1" s="1"/>
  <c r="AT194" i="1"/>
  <c r="AL194" i="1"/>
  <c r="AG194" i="1"/>
  <c r="J194" i="1" s="1"/>
  <c r="Y194" i="1"/>
  <c r="X194" i="1"/>
  <c r="W194" i="1" s="1"/>
  <c r="P194" i="1"/>
  <c r="I194" i="1"/>
  <c r="H194" i="1" s="1"/>
  <c r="AY193" i="1"/>
  <c r="AX193" i="1"/>
  <c r="AV193" i="1"/>
  <c r="AU193" i="1"/>
  <c r="AS193" i="1"/>
  <c r="AT193" i="1" s="1"/>
  <c r="AL193" i="1"/>
  <c r="I193" i="1" s="1"/>
  <c r="H193" i="1" s="1"/>
  <c r="AA193" i="1" s="1"/>
  <c r="AG193" i="1"/>
  <c r="J193" i="1" s="1"/>
  <c r="AF193" i="1"/>
  <c r="AE193" i="1"/>
  <c r="Y193" i="1"/>
  <c r="X193" i="1"/>
  <c r="W193" i="1" s="1"/>
  <c r="P193" i="1"/>
  <c r="N193" i="1"/>
  <c r="K193" i="1"/>
  <c r="AY192" i="1"/>
  <c r="AX192" i="1"/>
  <c r="AV192" i="1"/>
  <c r="S192" i="1" s="1"/>
  <c r="AU192" i="1"/>
  <c r="AS192" i="1"/>
  <c r="AT192" i="1" s="1"/>
  <c r="AL192" i="1"/>
  <c r="I192" i="1" s="1"/>
  <c r="H192" i="1" s="1"/>
  <c r="AG192" i="1"/>
  <c r="AF192" i="1"/>
  <c r="AA192" i="1"/>
  <c r="Y192" i="1"/>
  <c r="X192" i="1"/>
  <c r="P192" i="1"/>
  <c r="J192" i="1"/>
  <c r="AY191" i="1"/>
  <c r="AX191" i="1"/>
  <c r="AV191" i="1"/>
  <c r="AU191" i="1"/>
  <c r="AS191" i="1" s="1"/>
  <c r="AT191" i="1" s="1"/>
  <c r="AL191" i="1"/>
  <c r="I191" i="1" s="1"/>
  <c r="H191" i="1" s="1"/>
  <c r="AG191" i="1"/>
  <c r="Y191" i="1"/>
  <c r="X191" i="1"/>
  <c r="W191" i="1" s="1"/>
  <c r="P191" i="1"/>
  <c r="J191" i="1"/>
  <c r="AY190" i="1"/>
  <c r="AX190" i="1"/>
  <c r="AV190" i="1"/>
  <c r="AU190" i="1"/>
  <c r="AS190" i="1" s="1"/>
  <c r="K190" i="1" s="1"/>
  <c r="AL190" i="1"/>
  <c r="I190" i="1" s="1"/>
  <c r="H190" i="1" s="1"/>
  <c r="AG190" i="1"/>
  <c r="J190" i="1" s="1"/>
  <c r="AF190" i="1"/>
  <c r="Y190" i="1"/>
  <c r="X190" i="1"/>
  <c r="P190" i="1"/>
  <c r="AY189" i="1"/>
  <c r="AX189" i="1"/>
  <c r="AV189" i="1"/>
  <c r="AU189" i="1"/>
  <c r="AS189" i="1" s="1"/>
  <c r="AL189" i="1"/>
  <c r="I189" i="1" s="1"/>
  <c r="H189" i="1" s="1"/>
  <c r="AG189" i="1"/>
  <c r="J189" i="1" s="1"/>
  <c r="AE189" i="1"/>
  <c r="Y189" i="1"/>
  <c r="X189" i="1"/>
  <c r="P189" i="1"/>
  <c r="AY188" i="1"/>
  <c r="S188" i="1" s="1"/>
  <c r="AX188" i="1"/>
  <c r="AV188" i="1"/>
  <c r="AU188" i="1"/>
  <c r="AS188" i="1" s="1"/>
  <c r="AF188" i="1" s="1"/>
  <c r="AL188" i="1"/>
  <c r="I188" i="1" s="1"/>
  <c r="H188" i="1" s="1"/>
  <c r="AG188" i="1"/>
  <c r="J188" i="1" s="1"/>
  <c r="AA188" i="1"/>
  <c r="Y188" i="1"/>
  <c r="X188" i="1"/>
  <c r="P188" i="1"/>
  <c r="AY187" i="1"/>
  <c r="AX187" i="1"/>
  <c r="AV187" i="1"/>
  <c r="AU187" i="1"/>
  <c r="AS187" i="1" s="1"/>
  <c r="K187" i="1" s="1"/>
  <c r="AL187" i="1"/>
  <c r="I187" i="1" s="1"/>
  <c r="H187" i="1" s="1"/>
  <c r="AA187" i="1" s="1"/>
  <c r="AG187" i="1"/>
  <c r="Y187" i="1"/>
  <c r="X187" i="1"/>
  <c r="P187" i="1"/>
  <c r="J187" i="1"/>
  <c r="AY186" i="1"/>
  <c r="AX186" i="1"/>
  <c r="AV186" i="1"/>
  <c r="AW186" i="1" s="1"/>
  <c r="AU186" i="1"/>
  <c r="AS186" i="1" s="1"/>
  <c r="AT186" i="1"/>
  <c r="AL186" i="1"/>
  <c r="I186" i="1" s="1"/>
  <c r="H186" i="1" s="1"/>
  <c r="AG186" i="1"/>
  <c r="J186" i="1" s="1"/>
  <c r="Y186" i="1"/>
  <c r="X186" i="1"/>
  <c r="P186" i="1"/>
  <c r="AY185" i="1"/>
  <c r="AX185" i="1"/>
  <c r="AV185" i="1"/>
  <c r="AU185" i="1"/>
  <c r="AS185" i="1" s="1"/>
  <c r="K185" i="1" s="1"/>
  <c r="AL185" i="1"/>
  <c r="I185" i="1" s="1"/>
  <c r="H185" i="1" s="1"/>
  <c r="AG185" i="1"/>
  <c r="J185" i="1" s="1"/>
  <c r="AF185" i="1"/>
  <c r="Y185" i="1"/>
  <c r="X185" i="1"/>
  <c r="W185" i="1"/>
  <c r="P185" i="1"/>
  <c r="AY184" i="1"/>
  <c r="AX184" i="1"/>
  <c r="AV184" i="1"/>
  <c r="AU184" i="1"/>
  <c r="AS184" i="1"/>
  <c r="AL184" i="1"/>
  <c r="I184" i="1" s="1"/>
  <c r="H184" i="1" s="1"/>
  <c r="AA184" i="1" s="1"/>
  <c r="AG184" i="1"/>
  <c r="J184" i="1" s="1"/>
  <c r="Y184" i="1"/>
  <c r="X184" i="1"/>
  <c r="P184" i="1"/>
  <c r="AY183" i="1"/>
  <c r="AX183" i="1"/>
  <c r="AV183" i="1"/>
  <c r="AU183" i="1"/>
  <c r="AS183" i="1"/>
  <c r="AF183" i="1" s="1"/>
  <c r="AL183" i="1"/>
  <c r="I183" i="1" s="1"/>
  <c r="H183" i="1" s="1"/>
  <c r="AA183" i="1" s="1"/>
  <c r="AG183" i="1"/>
  <c r="J183" i="1" s="1"/>
  <c r="Y183" i="1"/>
  <c r="X183" i="1"/>
  <c r="W183" i="1" s="1"/>
  <c r="S183" i="1"/>
  <c r="P183" i="1"/>
  <c r="AY182" i="1"/>
  <c r="AX182" i="1"/>
  <c r="AV182" i="1"/>
  <c r="AU182" i="1"/>
  <c r="AS182" i="1" s="1"/>
  <c r="AL182" i="1"/>
  <c r="I182" i="1" s="1"/>
  <c r="H182" i="1" s="1"/>
  <c r="AG182" i="1"/>
  <c r="J182" i="1" s="1"/>
  <c r="Y182" i="1"/>
  <c r="X182" i="1"/>
  <c r="W182" i="1" s="1"/>
  <c r="P182" i="1"/>
  <c r="AY181" i="1"/>
  <c r="AX181" i="1"/>
  <c r="AV181" i="1"/>
  <c r="AU181" i="1"/>
  <c r="AS181" i="1" s="1"/>
  <c r="N181" i="1" s="1"/>
  <c r="AL181" i="1"/>
  <c r="I181" i="1" s="1"/>
  <c r="H181" i="1" s="1"/>
  <c r="AG181" i="1"/>
  <c r="J181" i="1" s="1"/>
  <c r="Y181" i="1"/>
  <c r="X181" i="1"/>
  <c r="W181" i="1" s="1"/>
  <c r="P181" i="1"/>
  <c r="AY180" i="1"/>
  <c r="AX180" i="1"/>
  <c r="AV180" i="1"/>
  <c r="AU180" i="1"/>
  <c r="AS180" i="1"/>
  <c r="AL180" i="1"/>
  <c r="I180" i="1" s="1"/>
  <c r="H180" i="1" s="1"/>
  <c r="AG180" i="1"/>
  <c r="AF180" i="1"/>
  <c r="Y180" i="1"/>
  <c r="X180" i="1"/>
  <c r="P180" i="1"/>
  <c r="K180" i="1"/>
  <c r="J180" i="1"/>
  <c r="AY179" i="1"/>
  <c r="S179" i="1" s="1"/>
  <c r="AX179" i="1"/>
  <c r="AV179" i="1"/>
  <c r="AU179" i="1"/>
  <c r="AS179" i="1" s="1"/>
  <c r="AT179" i="1" s="1"/>
  <c r="AL179" i="1"/>
  <c r="I179" i="1" s="1"/>
  <c r="H179" i="1" s="1"/>
  <c r="AG179" i="1"/>
  <c r="J179" i="1" s="1"/>
  <c r="AF179" i="1"/>
  <c r="Y179" i="1"/>
  <c r="X179" i="1"/>
  <c r="P179" i="1"/>
  <c r="AY178" i="1"/>
  <c r="AX178" i="1"/>
  <c r="AV178" i="1"/>
  <c r="AU178" i="1"/>
  <c r="AS178" i="1" s="1"/>
  <c r="AT178" i="1" s="1"/>
  <c r="AL178" i="1"/>
  <c r="I178" i="1" s="1"/>
  <c r="H178" i="1" s="1"/>
  <c r="AG178" i="1"/>
  <c r="J178" i="1" s="1"/>
  <c r="Y178" i="1"/>
  <c r="X178" i="1"/>
  <c r="W178" i="1"/>
  <c r="P178" i="1"/>
  <c r="AY177" i="1"/>
  <c r="AX177" i="1"/>
  <c r="AV177" i="1"/>
  <c r="AU177" i="1"/>
  <c r="AS177" i="1" s="1"/>
  <c r="AT177" i="1"/>
  <c r="AL177" i="1"/>
  <c r="I177" i="1" s="1"/>
  <c r="H177" i="1" s="1"/>
  <c r="AG177" i="1"/>
  <c r="J177" i="1" s="1"/>
  <c r="Y177" i="1"/>
  <c r="X177" i="1"/>
  <c r="W177" i="1" s="1"/>
  <c r="P177" i="1"/>
  <c r="N177" i="1"/>
  <c r="AY176" i="1"/>
  <c r="AX176" i="1"/>
  <c r="AV176" i="1"/>
  <c r="AU176" i="1"/>
  <c r="AS176" i="1" s="1"/>
  <c r="AL176" i="1"/>
  <c r="I176" i="1" s="1"/>
  <c r="H176" i="1" s="1"/>
  <c r="AG176" i="1"/>
  <c r="Y176" i="1"/>
  <c r="X176" i="1"/>
  <c r="P176" i="1"/>
  <c r="J176" i="1"/>
  <c r="AY175" i="1"/>
  <c r="S175" i="1" s="1"/>
  <c r="AX175" i="1"/>
  <c r="AV175" i="1"/>
  <c r="AU175" i="1"/>
  <c r="AS175" i="1" s="1"/>
  <c r="AL175" i="1"/>
  <c r="I175" i="1" s="1"/>
  <c r="H175" i="1" s="1"/>
  <c r="AG175" i="1"/>
  <c r="J175" i="1" s="1"/>
  <c r="Y175" i="1"/>
  <c r="X175" i="1"/>
  <c r="W175" i="1" s="1"/>
  <c r="P175" i="1"/>
  <c r="AY174" i="1"/>
  <c r="AX174" i="1"/>
  <c r="AV174" i="1"/>
  <c r="AU174" i="1"/>
  <c r="AS174" i="1" s="1"/>
  <c r="AL174" i="1"/>
  <c r="I174" i="1" s="1"/>
  <c r="H174" i="1" s="1"/>
  <c r="AG174" i="1"/>
  <c r="Y174" i="1"/>
  <c r="X174" i="1"/>
  <c r="W174" i="1"/>
  <c r="P174" i="1"/>
  <c r="J174" i="1"/>
  <c r="AY173" i="1"/>
  <c r="AX173" i="1"/>
  <c r="AV173" i="1"/>
  <c r="S173" i="1" s="1"/>
  <c r="AU173" i="1"/>
  <c r="AS173" i="1" s="1"/>
  <c r="AE173" i="1" s="1"/>
  <c r="AL173" i="1"/>
  <c r="I173" i="1" s="1"/>
  <c r="AG173" i="1"/>
  <c r="J173" i="1" s="1"/>
  <c r="AF173" i="1"/>
  <c r="Y173" i="1"/>
  <c r="W173" i="1" s="1"/>
  <c r="X173" i="1"/>
  <c r="P173" i="1"/>
  <c r="H173" i="1"/>
  <c r="AY172" i="1"/>
  <c r="AX172" i="1"/>
  <c r="AV172" i="1"/>
  <c r="AU172" i="1"/>
  <c r="AS172" i="1"/>
  <c r="AT172" i="1" s="1"/>
  <c r="AL172" i="1"/>
  <c r="I172" i="1" s="1"/>
  <c r="H172" i="1" s="1"/>
  <c r="AG172" i="1"/>
  <c r="AF172" i="1"/>
  <c r="Y172" i="1"/>
  <c r="X172" i="1"/>
  <c r="P172" i="1"/>
  <c r="K172" i="1"/>
  <c r="J172" i="1"/>
  <c r="AY171" i="1"/>
  <c r="AX171" i="1"/>
  <c r="AW171" i="1" s="1"/>
  <c r="AV171" i="1"/>
  <c r="AU171" i="1"/>
  <c r="AS171" i="1" s="1"/>
  <c r="AL171" i="1"/>
  <c r="I171" i="1" s="1"/>
  <c r="AG171" i="1"/>
  <c r="J171" i="1" s="1"/>
  <c r="Y171" i="1"/>
  <c r="X171" i="1"/>
  <c r="W171" i="1" s="1"/>
  <c r="S171" i="1"/>
  <c r="T171" i="1" s="1"/>
  <c r="U171" i="1" s="1"/>
  <c r="P171" i="1"/>
  <c r="H171" i="1"/>
  <c r="AY170" i="1"/>
  <c r="AX170" i="1"/>
  <c r="AV170" i="1"/>
  <c r="AU170" i="1"/>
  <c r="AS170" i="1" s="1"/>
  <c r="N170" i="1" s="1"/>
  <c r="AL170" i="1"/>
  <c r="I170" i="1" s="1"/>
  <c r="H170" i="1" s="1"/>
  <c r="AG170" i="1"/>
  <c r="Y170" i="1"/>
  <c r="X170" i="1"/>
  <c r="W170" i="1" s="1"/>
  <c r="P170" i="1"/>
  <c r="J170" i="1"/>
  <c r="AY169" i="1"/>
  <c r="AX169" i="1"/>
  <c r="AV169" i="1"/>
  <c r="AU169" i="1"/>
  <c r="AS169" i="1" s="1"/>
  <c r="K169" i="1" s="1"/>
  <c r="AL169" i="1"/>
  <c r="AG169" i="1"/>
  <c r="J169" i="1" s="1"/>
  <c r="AF169" i="1"/>
  <c r="AE169" i="1"/>
  <c r="Y169" i="1"/>
  <c r="X169" i="1"/>
  <c r="W169" i="1" s="1"/>
  <c r="P169" i="1"/>
  <c r="I169" i="1"/>
  <c r="H169" i="1" s="1"/>
  <c r="AY168" i="1"/>
  <c r="AX168" i="1"/>
  <c r="AV168" i="1"/>
  <c r="AU168" i="1"/>
  <c r="AS168" i="1"/>
  <c r="AT168" i="1" s="1"/>
  <c r="AL168" i="1"/>
  <c r="AG168" i="1"/>
  <c r="J168" i="1" s="1"/>
  <c r="AF168" i="1"/>
  <c r="Y168" i="1"/>
  <c r="X168" i="1"/>
  <c r="P168" i="1"/>
  <c r="K168" i="1"/>
  <c r="I168" i="1"/>
  <c r="H168" i="1" s="1"/>
  <c r="AY167" i="1"/>
  <c r="S167" i="1" s="1"/>
  <c r="AX167" i="1"/>
  <c r="AV167" i="1"/>
  <c r="AU167" i="1"/>
  <c r="AT167" i="1"/>
  <c r="AS167" i="1"/>
  <c r="AL167" i="1"/>
  <c r="I167" i="1" s="1"/>
  <c r="H167" i="1" s="1"/>
  <c r="AG167" i="1"/>
  <c r="J167" i="1" s="1"/>
  <c r="Y167" i="1"/>
  <c r="X167" i="1"/>
  <c r="P167" i="1"/>
  <c r="K167" i="1"/>
  <c r="AY166" i="1"/>
  <c r="AX166" i="1"/>
  <c r="AV166" i="1"/>
  <c r="AU166" i="1"/>
  <c r="AS166" i="1" s="1"/>
  <c r="AT166" i="1" s="1"/>
  <c r="AL166" i="1"/>
  <c r="I166" i="1" s="1"/>
  <c r="H166" i="1" s="1"/>
  <c r="AG166" i="1"/>
  <c r="J166" i="1" s="1"/>
  <c r="Y166" i="1"/>
  <c r="X166" i="1"/>
  <c r="W166" i="1"/>
  <c r="P166" i="1"/>
  <c r="N166" i="1"/>
  <c r="AY165" i="1"/>
  <c r="AX165" i="1"/>
  <c r="AV165" i="1"/>
  <c r="AU165" i="1"/>
  <c r="AS165" i="1" s="1"/>
  <c r="AL165" i="1"/>
  <c r="I165" i="1" s="1"/>
  <c r="H165" i="1" s="1"/>
  <c r="AG165" i="1"/>
  <c r="J165" i="1" s="1"/>
  <c r="Y165" i="1"/>
  <c r="X165" i="1"/>
  <c r="W165" i="1" s="1"/>
  <c r="P165" i="1"/>
  <c r="AY164" i="1"/>
  <c r="AX164" i="1"/>
  <c r="AV164" i="1"/>
  <c r="AU164" i="1"/>
  <c r="AS164" i="1"/>
  <c r="AL164" i="1"/>
  <c r="AG164" i="1"/>
  <c r="J164" i="1" s="1"/>
  <c r="AF164" i="1"/>
  <c r="Y164" i="1"/>
  <c r="X164" i="1"/>
  <c r="W164" i="1" s="1"/>
  <c r="P164" i="1"/>
  <c r="K164" i="1"/>
  <c r="I164" i="1"/>
  <c r="H164" i="1" s="1"/>
  <c r="AY163" i="1"/>
  <c r="AX163" i="1"/>
  <c r="AV163" i="1"/>
  <c r="AW163" i="1" s="1"/>
  <c r="AU163" i="1"/>
  <c r="AS163" i="1"/>
  <c r="AL163" i="1"/>
  <c r="I163" i="1" s="1"/>
  <c r="H163" i="1" s="1"/>
  <c r="AA163" i="1" s="1"/>
  <c r="AG163" i="1"/>
  <c r="Y163" i="1"/>
  <c r="X163" i="1"/>
  <c r="W163" i="1" s="1"/>
  <c r="S163" i="1"/>
  <c r="P163" i="1"/>
  <c r="J163" i="1"/>
  <c r="AY162" i="1"/>
  <c r="AX162" i="1"/>
  <c r="AV162" i="1"/>
  <c r="AU162" i="1"/>
  <c r="AS162" i="1" s="1"/>
  <c r="AT162" i="1"/>
  <c r="AL162" i="1"/>
  <c r="I162" i="1" s="1"/>
  <c r="H162" i="1" s="1"/>
  <c r="AG162" i="1"/>
  <c r="Y162" i="1"/>
  <c r="W162" i="1" s="1"/>
  <c r="X162" i="1"/>
  <c r="P162" i="1"/>
  <c r="N162" i="1"/>
  <c r="J162" i="1"/>
  <c r="AY161" i="1"/>
  <c r="AX161" i="1"/>
  <c r="AV161" i="1"/>
  <c r="S161" i="1" s="1"/>
  <c r="AU161" i="1"/>
  <c r="AS161" i="1" s="1"/>
  <c r="K161" i="1" s="1"/>
  <c r="AT161" i="1"/>
  <c r="AL161" i="1"/>
  <c r="AG161" i="1"/>
  <c r="J161" i="1" s="1"/>
  <c r="AE161" i="1"/>
  <c r="Y161" i="1"/>
  <c r="X161" i="1"/>
  <c r="W161" i="1" s="1"/>
  <c r="P161" i="1"/>
  <c r="N161" i="1"/>
  <c r="I161" i="1"/>
  <c r="H161" i="1" s="1"/>
  <c r="AY160" i="1"/>
  <c r="AX160" i="1"/>
  <c r="AV160" i="1"/>
  <c r="AU160" i="1"/>
  <c r="AS160" i="1" s="1"/>
  <c r="AL160" i="1"/>
  <c r="I160" i="1" s="1"/>
  <c r="H160" i="1" s="1"/>
  <c r="AA160" i="1" s="1"/>
  <c r="AG160" i="1"/>
  <c r="J160" i="1" s="1"/>
  <c r="Y160" i="1"/>
  <c r="X160" i="1"/>
  <c r="P160" i="1"/>
  <c r="N160" i="1"/>
  <c r="AY159" i="1"/>
  <c r="AX159" i="1"/>
  <c r="AV159" i="1"/>
  <c r="S159" i="1" s="1"/>
  <c r="AU159" i="1"/>
  <c r="AS159" i="1" s="1"/>
  <c r="K159" i="1" s="1"/>
  <c r="AL159" i="1"/>
  <c r="I159" i="1" s="1"/>
  <c r="H159" i="1" s="1"/>
  <c r="AA159" i="1" s="1"/>
  <c r="AG159" i="1"/>
  <c r="Y159" i="1"/>
  <c r="X159" i="1"/>
  <c r="P159" i="1"/>
  <c r="J159" i="1"/>
  <c r="AY158" i="1"/>
  <c r="AX158" i="1"/>
  <c r="AV158" i="1"/>
  <c r="AU158" i="1"/>
  <c r="AS158" i="1" s="1"/>
  <c r="AT158" i="1" s="1"/>
  <c r="AL158" i="1"/>
  <c r="I158" i="1" s="1"/>
  <c r="H158" i="1" s="1"/>
  <c r="AG158" i="1"/>
  <c r="J158" i="1" s="1"/>
  <c r="Y158" i="1"/>
  <c r="X158" i="1"/>
  <c r="W158" i="1" s="1"/>
  <c r="P158" i="1"/>
  <c r="AY157" i="1"/>
  <c r="AX157" i="1"/>
  <c r="AV157" i="1"/>
  <c r="AU157" i="1"/>
  <c r="AS157" i="1" s="1"/>
  <c r="AL157" i="1"/>
  <c r="AG157" i="1"/>
  <c r="Y157" i="1"/>
  <c r="X157" i="1"/>
  <c r="W157" i="1" s="1"/>
  <c r="P157" i="1"/>
  <c r="K157" i="1"/>
  <c r="J157" i="1"/>
  <c r="I157" i="1"/>
  <c r="H157" i="1" s="1"/>
  <c r="AY156" i="1"/>
  <c r="AX156" i="1"/>
  <c r="AV156" i="1"/>
  <c r="AU156" i="1"/>
  <c r="AS156" i="1"/>
  <c r="AL156" i="1"/>
  <c r="AG156" i="1"/>
  <c r="Y156" i="1"/>
  <c r="X156" i="1"/>
  <c r="W156" i="1" s="1"/>
  <c r="P156" i="1"/>
  <c r="J156" i="1"/>
  <c r="I156" i="1"/>
  <c r="H156" i="1" s="1"/>
  <c r="AY155" i="1"/>
  <c r="S155" i="1" s="1"/>
  <c r="AX155" i="1"/>
  <c r="AV155" i="1"/>
  <c r="AW155" i="1" s="1"/>
  <c r="AU155" i="1"/>
  <c r="AS155" i="1"/>
  <c r="AT155" i="1" s="1"/>
  <c r="AL155" i="1"/>
  <c r="I155" i="1" s="1"/>
  <c r="H155" i="1" s="1"/>
  <c r="AG155" i="1"/>
  <c r="J155" i="1" s="1"/>
  <c r="AF155" i="1"/>
  <c r="Y155" i="1"/>
  <c r="X155" i="1"/>
  <c r="W155" i="1" s="1"/>
  <c r="P155" i="1"/>
  <c r="AY154" i="1"/>
  <c r="AX154" i="1"/>
  <c r="AV154" i="1"/>
  <c r="AU154" i="1"/>
  <c r="AS154" i="1" s="1"/>
  <c r="AT154" i="1" s="1"/>
  <c r="AL154" i="1"/>
  <c r="I154" i="1" s="1"/>
  <c r="H154" i="1" s="1"/>
  <c r="AG154" i="1"/>
  <c r="J154" i="1" s="1"/>
  <c r="Y154" i="1"/>
  <c r="X154" i="1"/>
  <c r="W154" i="1" s="1"/>
  <c r="P154" i="1"/>
  <c r="N154" i="1"/>
  <c r="AY153" i="1"/>
  <c r="AX153" i="1"/>
  <c r="AV153" i="1"/>
  <c r="AU153" i="1"/>
  <c r="AS153" i="1"/>
  <c r="AL153" i="1"/>
  <c r="I153" i="1" s="1"/>
  <c r="H153" i="1" s="1"/>
  <c r="AG153" i="1"/>
  <c r="Y153" i="1"/>
  <c r="X153" i="1"/>
  <c r="W153" i="1" s="1"/>
  <c r="P153" i="1"/>
  <c r="J153" i="1"/>
  <c r="AY152" i="1"/>
  <c r="AX152" i="1"/>
  <c r="AV152" i="1"/>
  <c r="AU152" i="1"/>
  <c r="AS152" i="1" s="1"/>
  <c r="AL152" i="1"/>
  <c r="I152" i="1" s="1"/>
  <c r="AG152" i="1"/>
  <c r="J152" i="1" s="1"/>
  <c r="Y152" i="1"/>
  <c r="X152" i="1"/>
  <c r="W152" i="1" s="1"/>
  <c r="P152" i="1"/>
  <c r="H152" i="1"/>
  <c r="AA152" i="1" s="1"/>
  <c r="AY151" i="1"/>
  <c r="AX151" i="1"/>
  <c r="AW151" i="1" s="1"/>
  <c r="AV151" i="1"/>
  <c r="AU151" i="1"/>
  <c r="AS151" i="1"/>
  <c r="AT151" i="1" s="1"/>
  <c r="AL151" i="1"/>
  <c r="I151" i="1" s="1"/>
  <c r="H151" i="1" s="1"/>
  <c r="AG151" i="1"/>
  <c r="J151" i="1" s="1"/>
  <c r="AF151" i="1"/>
  <c r="AA151" i="1"/>
  <c r="Y151" i="1"/>
  <c r="X151" i="1"/>
  <c r="P151" i="1"/>
  <c r="AY150" i="1"/>
  <c r="AX150" i="1"/>
  <c r="AV150" i="1"/>
  <c r="AU150" i="1"/>
  <c r="AS150" i="1" s="1"/>
  <c r="AT150" i="1" s="1"/>
  <c r="AL150" i="1"/>
  <c r="I150" i="1" s="1"/>
  <c r="H150" i="1" s="1"/>
  <c r="AG150" i="1"/>
  <c r="J150" i="1" s="1"/>
  <c r="Y150" i="1"/>
  <c r="X150" i="1"/>
  <c r="W150" i="1" s="1"/>
  <c r="P150" i="1"/>
  <c r="N150" i="1"/>
  <c r="AY149" i="1"/>
  <c r="AX149" i="1"/>
  <c r="AV149" i="1"/>
  <c r="S149" i="1" s="1"/>
  <c r="AU149" i="1"/>
  <c r="AS149" i="1" s="1"/>
  <c r="AL149" i="1"/>
  <c r="I149" i="1" s="1"/>
  <c r="H149" i="1" s="1"/>
  <c r="AG149" i="1"/>
  <c r="Y149" i="1"/>
  <c r="X149" i="1"/>
  <c r="W149" i="1" s="1"/>
  <c r="P149" i="1"/>
  <c r="J149" i="1"/>
  <c r="AY148" i="1"/>
  <c r="AX148" i="1"/>
  <c r="AV148" i="1"/>
  <c r="AU148" i="1"/>
  <c r="AS148" i="1" s="1"/>
  <c r="AF148" i="1" s="1"/>
  <c r="AL148" i="1"/>
  <c r="I148" i="1" s="1"/>
  <c r="H148" i="1" s="1"/>
  <c r="AG148" i="1"/>
  <c r="Y148" i="1"/>
  <c r="X148" i="1"/>
  <c r="P148" i="1"/>
  <c r="J148" i="1"/>
  <c r="AY147" i="1"/>
  <c r="S147" i="1" s="1"/>
  <c r="AX147" i="1"/>
  <c r="AW147" i="1" s="1"/>
  <c r="AV147" i="1"/>
  <c r="AU147" i="1"/>
  <c r="AS147" i="1" s="1"/>
  <c r="AL147" i="1"/>
  <c r="I147" i="1" s="1"/>
  <c r="H147" i="1" s="1"/>
  <c r="AG147" i="1"/>
  <c r="J147" i="1" s="1"/>
  <c r="Y147" i="1"/>
  <c r="X147" i="1"/>
  <c r="W147" i="1" s="1"/>
  <c r="P147" i="1"/>
  <c r="AY146" i="1"/>
  <c r="S146" i="1" s="1"/>
  <c r="AX146" i="1"/>
  <c r="AV146" i="1"/>
  <c r="AU146" i="1"/>
  <c r="AS146" i="1" s="1"/>
  <c r="AL146" i="1"/>
  <c r="I146" i="1" s="1"/>
  <c r="AG146" i="1"/>
  <c r="Y146" i="1"/>
  <c r="X146" i="1"/>
  <c r="P146" i="1"/>
  <c r="J146" i="1"/>
  <c r="H146" i="1"/>
  <c r="AY145" i="1"/>
  <c r="AX145" i="1"/>
  <c r="AV145" i="1"/>
  <c r="AU145" i="1"/>
  <c r="AS145" i="1" s="1"/>
  <c r="AT145" i="1" s="1"/>
  <c r="AL145" i="1"/>
  <c r="I145" i="1" s="1"/>
  <c r="H145" i="1" s="1"/>
  <c r="AG145" i="1"/>
  <c r="J145" i="1" s="1"/>
  <c r="Y145" i="1"/>
  <c r="X145" i="1"/>
  <c r="W145" i="1" s="1"/>
  <c r="P145" i="1"/>
  <c r="AY144" i="1"/>
  <c r="AX144" i="1"/>
  <c r="AV144" i="1"/>
  <c r="S144" i="1" s="1"/>
  <c r="AU144" i="1"/>
  <c r="AS144" i="1" s="1"/>
  <c r="AE144" i="1" s="1"/>
  <c r="AL144" i="1"/>
  <c r="I144" i="1" s="1"/>
  <c r="AG144" i="1"/>
  <c r="Y144" i="1"/>
  <c r="X144" i="1"/>
  <c r="W144" i="1" s="1"/>
  <c r="P144" i="1"/>
  <c r="J144" i="1"/>
  <c r="H144" i="1"/>
  <c r="AY143" i="1"/>
  <c r="AX143" i="1"/>
  <c r="AV143" i="1"/>
  <c r="AU143" i="1"/>
  <c r="AS143" i="1"/>
  <c r="AL143" i="1"/>
  <c r="I143" i="1" s="1"/>
  <c r="H143" i="1" s="1"/>
  <c r="AG143" i="1"/>
  <c r="J143" i="1" s="1"/>
  <c r="Y143" i="1"/>
  <c r="X143" i="1"/>
  <c r="P143" i="1"/>
  <c r="AY142" i="1"/>
  <c r="AX142" i="1"/>
  <c r="AV142" i="1"/>
  <c r="AW142" i="1" s="1"/>
  <c r="AU142" i="1"/>
  <c r="AS142" i="1"/>
  <c r="AL142" i="1"/>
  <c r="I142" i="1" s="1"/>
  <c r="H142" i="1" s="1"/>
  <c r="AG142" i="1"/>
  <c r="J142" i="1" s="1"/>
  <c r="Y142" i="1"/>
  <c r="X142" i="1"/>
  <c r="W142" i="1" s="1"/>
  <c r="S142" i="1"/>
  <c r="P142" i="1"/>
  <c r="AY141" i="1"/>
  <c r="AX141" i="1"/>
  <c r="AV141" i="1"/>
  <c r="AU141" i="1"/>
  <c r="AS141" i="1" s="1"/>
  <c r="AT141" i="1"/>
  <c r="AL141" i="1"/>
  <c r="I141" i="1" s="1"/>
  <c r="H141" i="1" s="1"/>
  <c r="AG141" i="1"/>
  <c r="J141" i="1" s="1"/>
  <c r="Y141" i="1"/>
  <c r="X141" i="1"/>
  <c r="P141" i="1"/>
  <c r="AY140" i="1"/>
  <c r="AX140" i="1"/>
  <c r="AW140" i="1" s="1"/>
  <c r="AV140" i="1"/>
  <c r="S140" i="1" s="1"/>
  <c r="AU140" i="1"/>
  <c r="AS140" i="1" s="1"/>
  <c r="AL140" i="1"/>
  <c r="I140" i="1" s="1"/>
  <c r="H140" i="1" s="1"/>
  <c r="AG140" i="1"/>
  <c r="Y140" i="1"/>
  <c r="X140" i="1"/>
  <c r="W140" i="1"/>
  <c r="P140" i="1"/>
  <c r="J140" i="1"/>
  <c r="AY139" i="1"/>
  <c r="AX139" i="1"/>
  <c r="AV139" i="1"/>
  <c r="AU139" i="1"/>
  <c r="AS139" i="1" s="1"/>
  <c r="AL139" i="1"/>
  <c r="I139" i="1" s="1"/>
  <c r="AG139" i="1"/>
  <c r="J139" i="1" s="1"/>
  <c r="Y139" i="1"/>
  <c r="X139" i="1"/>
  <c r="P139" i="1"/>
  <c r="H139" i="1"/>
  <c r="AY138" i="1"/>
  <c r="AX138" i="1"/>
  <c r="AV138" i="1"/>
  <c r="AU138" i="1"/>
  <c r="AS138" i="1" s="1"/>
  <c r="AL138" i="1"/>
  <c r="I138" i="1" s="1"/>
  <c r="AG138" i="1"/>
  <c r="Y138" i="1"/>
  <c r="X138" i="1"/>
  <c r="W138" i="1" s="1"/>
  <c r="P138" i="1"/>
  <c r="J138" i="1"/>
  <c r="H138" i="1"/>
  <c r="AA138" i="1" s="1"/>
  <c r="AY137" i="1"/>
  <c r="AX137" i="1"/>
  <c r="AV137" i="1"/>
  <c r="AU137" i="1"/>
  <c r="AS137" i="1" s="1"/>
  <c r="AL137" i="1"/>
  <c r="I137" i="1" s="1"/>
  <c r="H137" i="1" s="1"/>
  <c r="AG137" i="1"/>
  <c r="J137" i="1" s="1"/>
  <c r="Y137" i="1"/>
  <c r="X137" i="1"/>
  <c r="P137" i="1"/>
  <c r="AY136" i="1"/>
  <c r="AX136" i="1"/>
  <c r="AV136" i="1"/>
  <c r="AU136" i="1"/>
  <c r="AS136" i="1" s="1"/>
  <c r="AL136" i="1"/>
  <c r="I136" i="1" s="1"/>
  <c r="H136" i="1" s="1"/>
  <c r="AG136" i="1"/>
  <c r="Y136" i="1"/>
  <c r="X136" i="1"/>
  <c r="W136" i="1" s="1"/>
  <c r="P136" i="1"/>
  <c r="J136" i="1"/>
  <c r="AY135" i="1"/>
  <c r="AX135" i="1"/>
  <c r="AV135" i="1"/>
  <c r="AU135" i="1"/>
  <c r="AS135" i="1" s="1"/>
  <c r="AL135" i="1"/>
  <c r="AG135" i="1"/>
  <c r="J135" i="1" s="1"/>
  <c r="AF135" i="1"/>
  <c r="AE135" i="1"/>
  <c r="Y135" i="1"/>
  <c r="X135" i="1"/>
  <c r="P135" i="1"/>
  <c r="K135" i="1"/>
  <c r="I135" i="1"/>
  <c r="H135" i="1"/>
  <c r="AA135" i="1" s="1"/>
  <c r="AY134" i="1"/>
  <c r="AX134" i="1"/>
  <c r="AV134" i="1"/>
  <c r="S134" i="1" s="1"/>
  <c r="AU134" i="1"/>
  <c r="AS134" i="1"/>
  <c r="AE134" i="1" s="1"/>
  <c r="AL134" i="1"/>
  <c r="I134" i="1" s="1"/>
  <c r="H134" i="1" s="1"/>
  <c r="AA134" i="1" s="1"/>
  <c r="AG134" i="1"/>
  <c r="J134" i="1" s="1"/>
  <c r="AF134" i="1"/>
  <c r="Y134" i="1"/>
  <c r="X134" i="1"/>
  <c r="W134" i="1" s="1"/>
  <c r="P134" i="1"/>
  <c r="N134" i="1"/>
  <c r="K134" i="1"/>
  <c r="AY133" i="1"/>
  <c r="AX133" i="1"/>
  <c r="AV133" i="1"/>
  <c r="AU133" i="1"/>
  <c r="AS133" i="1" s="1"/>
  <c r="AL133" i="1"/>
  <c r="I133" i="1" s="1"/>
  <c r="H133" i="1" s="1"/>
  <c r="AG133" i="1"/>
  <c r="J133" i="1" s="1"/>
  <c r="Y133" i="1"/>
  <c r="X133" i="1"/>
  <c r="W133" i="1" s="1"/>
  <c r="P133" i="1"/>
  <c r="AY132" i="1"/>
  <c r="AX132" i="1"/>
  <c r="AV132" i="1"/>
  <c r="AU132" i="1"/>
  <c r="AS132" i="1" s="1"/>
  <c r="K132" i="1" s="1"/>
  <c r="AL132" i="1"/>
  <c r="I132" i="1" s="1"/>
  <c r="H132" i="1" s="1"/>
  <c r="AG132" i="1"/>
  <c r="J132" i="1" s="1"/>
  <c r="AF132" i="1"/>
  <c r="Y132" i="1"/>
  <c r="W132" i="1" s="1"/>
  <c r="X132" i="1"/>
  <c r="P132" i="1"/>
  <c r="AY131" i="1"/>
  <c r="AX131" i="1"/>
  <c r="AV131" i="1"/>
  <c r="AU131" i="1"/>
  <c r="AS131" i="1" s="1"/>
  <c r="AL131" i="1"/>
  <c r="I131" i="1" s="1"/>
  <c r="H131" i="1" s="1"/>
  <c r="AG131" i="1"/>
  <c r="J131" i="1" s="1"/>
  <c r="Y131" i="1"/>
  <c r="X131" i="1"/>
  <c r="W131" i="1" s="1"/>
  <c r="P131" i="1"/>
  <c r="K131" i="1"/>
  <c r="AY130" i="1"/>
  <c r="AX130" i="1"/>
  <c r="AV130" i="1"/>
  <c r="AU130" i="1"/>
  <c r="AS130" i="1"/>
  <c r="AL130" i="1"/>
  <c r="I130" i="1" s="1"/>
  <c r="AG130" i="1"/>
  <c r="J130" i="1" s="1"/>
  <c r="AA130" i="1"/>
  <c r="Y130" i="1"/>
  <c r="X130" i="1"/>
  <c r="P130" i="1"/>
  <c r="H130" i="1"/>
  <c r="AY129" i="1"/>
  <c r="AX129" i="1"/>
  <c r="AV129" i="1"/>
  <c r="AU129" i="1"/>
  <c r="AS129" i="1" s="1"/>
  <c r="AL129" i="1"/>
  <c r="I129" i="1" s="1"/>
  <c r="AG129" i="1"/>
  <c r="Y129" i="1"/>
  <c r="X129" i="1"/>
  <c r="W129" i="1" s="1"/>
  <c r="P129" i="1"/>
  <c r="J129" i="1"/>
  <c r="H129" i="1"/>
  <c r="AY128" i="1"/>
  <c r="AX128" i="1"/>
  <c r="AV128" i="1"/>
  <c r="AU128" i="1"/>
  <c r="AS128" i="1" s="1"/>
  <c r="AL128" i="1"/>
  <c r="I128" i="1" s="1"/>
  <c r="H128" i="1" s="1"/>
  <c r="AG128" i="1"/>
  <c r="Y128" i="1"/>
  <c r="X128" i="1"/>
  <c r="P128" i="1"/>
  <c r="J128" i="1"/>
  <c r="AY127" i="1"/>
  <c r="AX127" i="1"/>
  <c r="AV127" i="1"/>
  <c r="AU127" i="1"/>
  <c r="AT127" i="1"/>
  <c r="AS127" i="1"/>
  <c r="AL127" i="1"/>
  <c r="I127" i="1" s="1"/>
  <c r="H127" i="1" s="1"/>
  <c r="AA127" i="1" s="1"/>
  <c r="AG127" i="1"/>
  <c r="Y127" i="1"/>
  <c r="X127" i="1"/>
  <c r="P127" i="1"/>
  <c r="N127" i="1"/>
  <c r="K127" i="1"/>
  <c r="J127" i="1"/>
  <c r="AY126" i="1"/>
  <c r="AX126" i="1"/>
  <c r="AV126" i="1"/>
  <c r="AU126" i="1"/>
  <c r="AS126" i="1"/>
  <c r="AL126" i="1"/>
  <c r="I126" i="1" s="1"/>
  <c r="H126" i="1" s="1"/>
  <c r="AG126" i="1"/>
  <c r="Y126" i="1"/>
  <c r="X126" i="1"/>
  <c r="S126" i="1"/>
  <c r="P126" i="1"/>
  <c r="K126" i="1"/>
  <c r="J126" i="1"/>
  <c r="AY125" i="1"/>
  <c r="AX125" i="1"/>
  <c r="AV125" i="1"/>
  <c r="AU125" i="1"/>
  <c r="AS125" i="1" s="1"/>
  <c r="AL125" i="1"/>
  <c r="I125" i="1" s="1"/>
  <c r="AG125" i="1"/>
  <c r="Y125" i="1"/>
  <c r="X125" i="1"/>
  <c r="W125" i="1" s="1"/>
  <c r="P125" i="1"/>
  <c r="N125" i="1"/>
  <c r="J125" i="1"/>
  <c r="H125" i="1"/>
  <c r="AY124" i="1"/>
  <c r="AX124" i="1"/>
  <c r="AV124" i="1"/>
  <c r="AU124" i="1"/>
  <c r="AS124" i="1" s="1"/>
  <c r="K124" i="1" s="1"/>
  <c r="AT124" i="1"/>
  <c r="AL124" i="1"/>
  <c r="I124" i="1" s="1"/>
  <c r="H124" i="1" s="1"/>
  <c r="AG124" i="1"/>
  <c r="AF124" i="1"/>
  <c r="Y124" i="1"/>
  <c r="X124" i="1"/>
  <c r="W124" i="1"/>
  <c r="P124" i="1"/>
  <c r="N124" i="1"/>
  <c r="J124" i="1"/>
  <c r="AY123" i="1"/>
  <c r="AX123" i="1"/>
  <c r="AV123" i="1"/>
  <c r="AU123" i="1"/>
  <c r="AS123" i="1"/>
  <c r="AT123" i="1" s="1"/>
  <c r="AL123" i="1"/>
  <c r="I123" i="1" s="1"/>
  <c r="H123" i="1" s="1"/>
  <c r="AG123" i="1"/>
  <c r="AF123" i="1"/>
  <c r="AE123" i="1"/>
  <c r="Y123" i="1"/>
  <c r="X123" i="1"/>
  <c r="P123" i="1"/>
  <c r="N123" i="1"/>
  <c r="K123" i="1"/>
  <c r="J123" i="1"/>
  <c r="AY122" i="1"/>
  <c r="S122" i="1" s="1"/>
  <c r="AX122" i="1"/>
  <c r="AV122" i="1"/>
  <c r="AU122" i="1"/>
  <c r="AS122" i="1"/>
  <c r="N122" i="1" s="1"/>
  <c r="AL122" i="1"/>
  <c r="AG122" i="1"/>
  <c r="J122" i="1" s="1"/>
  <c r="Y122" i="1"/>
  <c r="X122" i="1"/>
  <c r="P122" i="1"/>
  <c r="K122" i="1"/>
  <c r="I122" i="1"/>
  <c r="H122" i="1" s="1"/>
  <c r="AY121" i="1"/>
  <c r="AX121" i="1"/>
  <c r="AV121" i="1"/>
  <c r="AU121" i="1"/>
  <c r="AS121" i="1" s="1"/>
  <c r="AL121" i="1"/>
  <c r="I121" i="1" s="1"/>
  <c r="H121" i="1" s="1"/>
  <c r="AG121" i="1"/>
  <c r="AA121" i="1"/>
  <c r="Y121" i="1"/>
  <c r="X121" i="1"/>
  <c r="W121" i="1" s="1"/>
  <c r="P121" i="1"/>
  <c r="J121" i="1"/>
  <c r="AY120" i="1"/>
  <c r="AX120" i="1"/>
  <c r="AW120" i="1" s="1"/>
  <c r="AV120" i="1"/>
  <c r="AU120" i="1"/>
  <c r="AS120" i="1" s="1"/>
  <c r="AL120" i="1"/>
  <c r="I120" i="1" s="1"/>
  <c r="H120" i="1" s="1"/>
  <c r="AG120" i="1"/>
  <c r="J120" i="1" s="1"/>
  <c r="Y120" i="1"/>
  <c r="X120" i="1"/>
  <c r="W120" i="1"/>
  <c r="P120" i="1"/>
  <c r="AY119" i="1"/>
  <c r="AX119" i="1"/>
  <c r="AV119" i="1"/>
  <c r="AW119" i="1" s="1"/>
  <c r="AU119" i="1"/>
  <c r="AS119" i="1"/>
  <c r="AE119" i="1" s="1"/>
  <c r="AL119" i="1"/>
  <c r="I119" i="1" s="1"/>
  <c r="AG119" i="1"/>
  <c r="J119" i="1" s="1"/>
  <c r="Y119" i="1"/>
  <c r="X119" i="1"/>
  <c r="P119" i="1"/>
  <c r="H119" i="1"/>
  <c r="AA119" i="1" s="1"/>
  <c r="AY118" i="1"/>
  <c r="S118" i="1" s="1"/>
  <c r="AX118" i="1"/>
  <c r="AV118" i="1"/>
  <c r="AU118" i="1"/>
  <c r="AS118" i="1" s="1"/>
  <c r="N118" i="1" s="1"/>
  <c r="AL118" i="1"/>
  <c r="I118" i="1" s="1"/>
  <c r="H118" i="1" s="1"/>
  <c r="AG118" i="1"/>
  <c r="J118" i="1" s="1"/>
  <c r="AF118" i="1"/>
  <c r="Y118" i="1"/>
  <c r="X118" i="1"/>
  <c r="W118" i="1" s="1"/>
  <c r="P118" i="1"/>
  <c r="AY117" i="1"/>
  <c r="AX117" i="1"/>
  <c r="AV117" i="1"/>
  <c r="S117" i="1" s="1"/>
  <c r="AU117" i="1"/>
  <c r="AS117" i="1" s="1"/>
  <c r="AT117" i="1"/>
  <c r="AL117" i="1"/>
  <c r="I117" i="1" s="1"/>
  <c r="AG117" i="1"/>
  <c r="AE117" i="1"/>
  <c r="Y117" i="1"/>
  <c r="X117" i="1"/>
  <c r="W117" i="1" s="1"/>
  <c r="P117" i="1"/>
  <c r="K117" i="1"/>
  <c r="J117" i="1"/>
  <c r="H117" i="1"/>
  <c r="AY116" i="1"/>
  <c r="AX116" i="1"/>
  <c r="AV116" i="1"/>
  <c r="S116" i="1" s="1"/>
  <c r="AU116" i="1"/>
  <c r="AS116" i="1" s="1"/>
  <c r="AT116" i="1" s="1"/>
  <c r="AL116" i="1"/>
  <c r="AG116" i="1"/>
  <c r="AF116" i="1"/>
  <c r="AE116" i="1"/>
  <c r="Y116" i="1"/>
  <c r="X116" i="1"/>
  <c r="W116" i="1"/>
  <c r="P116" i="1"/>
  <c r="K116" i="1"/>
  <c r="J116" i="1"/>
  <c r="I116" i="1"/>
  <c r="H116" i="1" s="1"/>
  <c r="AA116" i="1" s="1"/>
  <c r="AY115" i="1"/>
  <c r="AX115" i="1"/>
  <c r="AV115" i="1"/>
  <c r="AU115" i="1"/>
  <c r="AS115" i="1"/>
  <c r="AL115" i="1"/>
  <c r="AG115" i="1"/>
  <c r="J115" i="1" s="1"/>
  <c r="Y115" i="1"/>
  <c r="X115" i="1"/>
  <c r="W115" i="1"/>
  <c r="P115" i="1"/>
  <c r="I115" i="1"/>
  <c r="H115" i="1"/>
  <c r="AY114" i="1"/>
  <c r="AX114" i="1"/>
  <c r="AV114" i="1"/>
  <c r="AU114" i="1"/>
  <c r="AS114" i="1" s="1"/>
  <c r="AL114" i="1"/>
  <c r="I114" i="1" s="1"/>
  <c r="H114" i="1" s="1"/>
  <c r="AG114" i="1"/>
  <c r="J114" i="1" s="1"/>
  <c r="Y114" i="1"/>
  <c r="X114" i="1"/>
  <c r="P114" i="1"/>
  <c r="AY113" i="1"/>
  <c r="AX113" i="1"/>
  <c r="AV113" i="1"/>
  <c r="AU113" i="1"/>
  <c r="AS113" i="1"/>
  <c r="AT113" i="1" s="1"/>
  <c r="AL113" i="1"/>
  <c r="I113" i="1" s="1"/>
  <c r="H113" i="1" s="1"/>
  <c r="AA113" i="1" s="1"/>
  <c r="AG113" i="1"/>
  <c r="AF113" i="1"/>
  <c r="Y113" i="1"/>
  <c r="X113" i="1"/>
  <c r="P113" i="1"/>
  <c r="K113" i="1"/>
  <c r="J113" i="1"/>
  <c r="AY112" i="1"/>
  <c r="AX112" i="1"/>
  <c r="AV112" i="1"/>
  <c r="AU112" i="1"/>
  <c r="AS112" i="1" s="1"/>
  <c r="AT112" i="1" s="1"/>
  <c r="AL112" i="1"/>
  <c r="I112" i="1" s="1"/>
  <c r="H112" i="1" s="1"/>
  <c r="AG112" i="1"/>
  <c r="J112" i="1" s="1"/>
  <c r="Y112" i="1"/>
  <c r="X112" i="1"/>
  <c r="W112" i="1"/>
  <c r="P112" i="1"/>
  <c r="N112" i="1"/>
  <c r="AY111" i="1"/>
  <c r="AX111" i="1"/>
  <c r="AV111" i="1"/>
  <c r="S111" i="1" s="1"/>
  <c r="AU111" i="1"/>
  <c r="AS111" i="1"/>
  <c r="AT111" i="1" s="1"/>
  <c r="AL111" i="1"/>
  <c r="AG111" i="1"/>
  <c r="Y111" i="1"/>
  <c r="X111" i="1"/>
  <c r="W111" i="1"/>
  <c r="P111" i="1"/>
  <c r="J111" i="1"/>
  <c r="I111" i="1"/>
  <c r="H111" i="1"/>
  <c r="AY110" i="1"/>
  <c r="AX110" i="1"/>
  <c r="AV110" i="1"/>
  <c r="AU110" i="1"/>
  <c r="AS110" i="1" s="1"/>
  <c r="AL110" i="1"/>
  <c r="I110" i="1" s="1"/>
  <c r="H110" i="1" s="1"/>
  <c r="AG110" i="1"/>
  <c r="J110" i="1" s="1"/>
  <c r="Y110" i="1"/>
  <c r="X110" i="1"/>
  <c r="P110" i="1"/>
  <c r="AY109" i="1"/>
  <c r="AX109" i="1"/>
  <c r="AV109" i="1"/>
  <c r="AW109" i="1" s="1"/>
  <c r="AU109" i="1"/>
  <c r="AS109" i="1" s="1"/>
  <c r="AF109" i="1" s="1"/>
  <c r="AL109" i="1"/>
  <c r="I109" i="1" s="1"/>
  <c r="H109" i="1" s="1"/>
  <c r="AG109" i="1"/>
  <c r="Y109" i="1"/>
  <c r="X109" i="1"/>
  <c r="W109" i="1" s="1"/>
  <c r="P109" i="1"/>
  <c r="J109" i="1"/>
  <c r="AY108" i="1"/>
  <c r="AX108" i="1"/>
  <c r="AV108" i="1"/>
  <c r="AU108" i="1"/>
  <c r="AS108" i="1" s="1"/>
  <c r="N108" i="1" s="1"/>
  <c r="AT108" i="1"/>
  <c r="AL108" i="1"/>
  <c r="I108" i="1" s="1"/>
  <c r="H108" i="1" s="1"/>
  <c r="AG108" i="1"/>
  <c r="J108" i="1" s="1"/>
  <c r="Y108" i="1"/>
  <c r="X108" i="1"/>
  <c r="P108" i="1"/>
  <c r="AY107" i="1"/>
  <c r="AX107" i="1"/>
  <c r="AV107" i="1"/>
  <c r="S107" i="1" s="1"/>
  <c r="AU107" i="1"/>
  <c r="AS107" i="1"/>
  <c r="AT107" i="1" s="1"/>
  <c r="AL107" i="1"/>
  <c r="I107" i="1" s="1"/>
  <c r="AG107" i="1"/>
  <c r="AF107" i="1"/>
  <c r="AE107" i="1"/>
  <c r="Y107" i="1"/>
  <c r="X107" i="1"/>
  <c r="W107" i="1" s="1"/>
  <c r="P107" i="1"/>
  <c r="N107" i="1"/>
  <c r="K107" i="1"/>
  <c r="J107" i="1"/>
  <c r="H107" i="1"/>
  <c r="AY106" i="1"/>
  <c r="AX106" i="1"/>
  <c r="AV106" i="1"/>
  <c r="AU106" i="1"/>
  <c r="AS106" i="1"/>
  <c r="AE106" i="1" s="1"/>
  <c r="AL106" i="1"/>
  <c r="I106" i="1" s="1"/>
  <c r="H106" i="1" s="1"/>
  <c r="AG106" i="1"/>
  <c r="J106" i="1" s="1"/>
  <c r="AF106" i="1"/>
  <c r="Y106" i="1"/>
  <c r="X106" i="1"/>
  <c r="P106" i="1"/>
  <c r="K106" i="1"/>
  <c r="AY105" i="1"/>
  <c r="S105" i="1" s="1"/>
  <c r="AX105" i="1"/>
  <c r="AV105" i="1"/>
  <c r="AU105" i="1"/>
  <c r="AS105" i="1"/>
  <c r="AL105" i="1"/>
  <c r="I105" i="1" s="1"/>
  <c r="AG105" i="1"/>
  <c r="AA105" i="1"/>
  <c r="Y105" i="1"/>
  <c r="X105" i="1"/>
  <c r="W105" i="1" s="1"/>
  <c r="P105" i="1"/>
  <c r="K105" i="1"/>
  <c r="J105" i="1"/>
  <c r="H105" i="1"/>
  <c r="AY104" i="1"/>
  <c r="AX104" i="1"/>
  <c r="AV104" i="1"/>
  <c r="AU104" i="1"/>
  <c r="AS104" i="1" s="1"/>
  <c r="AT104" i="1" s="1"/>
  <c r="AL104" i="1"/>
  <c r="I104" i="1" s="1"/>
  <c r="H104" i="1" s="1"/>
  <c r="AG104" i="1"/>
  <c r="J104" i="1" s="1"/>
  <c r="Y104" i="1"/>
  <c r="X104" i="1"/>
  <c r="P104" i="1"/>
  <c r="AY103" i="1"/>
  <c r="AX103" i="1"/>
  <c r="AV103" i="1"/>
  <c r="S103" i="1" s="1"/>
  <c r="AU103" i="1"/>
  <c r="AS103" i="1" s="1"/>
  <c r="AT103" i="1"/>
  <c r="AL103" i="1"/>
  <c r="I103" i="1" s="1"/>
  <c r="H103" i="1" s="1"/>
  <c r="AG103" i="1"/>
  <c r="J103" i="1" s="1"/>
  <c r="Y103" i="1"/>
  <c r="X103" i="1"/>
  <c r="W103" i="1" s="1"/>
  <c r="P103" i="1"/>
  <c r="AY102" i="1"/>
  <c r="AX102" i="1"/>
  <c r="AV102" i="1"/>
  <c r="AU102" i="1"/>
  <c r="AS102" i="1"/>
  <c r="AL102" i="1"/>
  <c r="I102" i="1" s="1"/>
  <c r="H102" i="1" s="1"/>
  <c r="AG102" i="1"/>
  <c r="J102" i="1" s="1"/>
  <c r="Y102" i="1"/>
  <c r="X102" i="1"/>
  <c r="W102" i="1" s="1"/>
  <c r="P102" i="1"/>
  <c r="AY101" i="1"/>
  <c r="AX101" i="1"/>
  <c r="AV101" i="1"/>
  <c r="AW101" i="1" s="1"/>
  <c r="AU101" i="1"/>
  <c r="AS101" i="1" s="1"/>
  <c r="AF101" i="1" s="1"/>
  <c r="AL101" i="1"/>
  <c r="I101" i="1" s="1"/>
  <c r="H101" i="1" s="1"/>
  <c r="AG101" i="1"/>
  <c r="J101" i="1" s="1"/>
  <c r="Y101" i="1"/>
  <c r="X101" i="1"/>
  <c r="S101" i="1"/>
  <c r="P101" i="1"/>
  <c r="AY100" i="1"/>
  <c r="AX100" i="1"/>
  <c r="AV100" i="1"/>
  <c r="AU100" i="1"/>
  <c r="AS100" i="1" s="1"/>
  <c r="AT100" i="1" s="1"/>
  <c r="AL100" i="1"/>
  <c r="I100" i="1" s="1"/>
  <c r="H100" i="1" s="1"/>
  <c r="AG100" i="1"/>
  <c r="J100" i="1" s="1"/>
  <c r="Y100" i="1"/>
  <c r="X100" i="1"/>
  <c r="P100" i="1"/>
  <c r="N100" i="1"/>
  <c r="AY99" i="1"/>
  <c r="AX99" i="1"/>
  <c r="AV99" i="1"/>
  <c r="AU99" i="1"/>
  <c r="AT99" i="1"/>
  <c r="AS99" i="1"/>
  <c r="AL99" i="1"/>
  <c r="I99" i="1" s="1"/>
  <c r="H99" i="1" s="1"/>
  <c r="AG99" i="1"/>
  <c r="Y99" i="1"/>
  <c r="X99" i="1"/>
  <c r="P99" i="1"/>
  <c r="K99" i="1"/>
  <c r="J99" i="1"/>
  <c r="AY98" i="1"/>
  <c r="AX98" i="1"/>
  <c r="AV98" i="1"/>
  <c r="AU98" i="1"/>
  <c r="AS98" i="1" s="1"/>
  <c r="AT98" i="1" s="1"/>
  <c r="AL98" i="1"/>
  <c r="I98" i="1" s="1"/>
  <c r="H98" i="1" s="1"/>
  <c r="AG98" i="1"/>
  <c r="Y98" i="1"/>
  <c r="X98" i="1"/>
  <c r="P98" i="1"/>
  <c r="N98" i="1"/>
  <c r="K98" i="1"/>
  <c r="J98" i="1"/>
  <c r="AY97" i="1"/>
  <c r="AX97" i="1"/>
  <c r="AV97" i="1"/>
  <c r="AW97" i="1" s="1"/>
  <c r="AU97" i="1"/>
  <c r="AS97" i="1"/>
  <c r="K97" i="1" s="1"/>
  <c r="AL97" i="1"/>
  <c r="I97" i="1" s="1"/>
  <c r="AG97" i="1"/>
  <c r="Y97" i="1"/>
  <c r="X97" i="1"/>
  <c r="W97" i="1" s="1"/>
  <c r="P97" i="1"/>
  <c r="J97" i="1"/>
  <c r="H97" i="1"/>
  <c r="AY96" i="1"/>
  <c r="AX96" i="1"/>
  <c r="AV96" i="1"/>
  <c r="AU96" i="1"/>
  <c r="AS96" i="1" s="1"/>
  <c r="AT96" i="1"/>
  <c r="AL96" i="1"/>
  <c r="I96" i="1" s="1"/>
  <c r="H96" i="1" s="1"/>
  <c r="AG96" i="1"/>
  <c r="J96" i="1" s="1"/>
  <c r="Y96" i="1"/>
  <c r="X96" i="1"/>
  <c r="P96" i="1"/>
  <c r="AY95" i="1"/>
  <c r="AX95" i="1"/>
  <c r="AV95" i="1"/>
  <c r="AU95" i="1"/>
  <c r="AS95" i="1" s="1"/>
  <c r="AL95" i="1"/>
  <c r="I95" i="1" s="1"/>
  <c r="AG95" i="1"/>
  <c r="J95" i="1" s="1"/>
  <c r="Y95" i="1"/>
  <c r="X95" i="1"/>
  <c r="W95" i="1" s="1"/>
  <c r="P95" i="1"/>
  <c r="H95" i="1"/>
  <c r="AY94" i="1"/>
  <c r="AX94" i="1"/>
  <c r="AV94" i="1"/>
  <c r="AU94" i="1"/>
  <c r="AS94" i="1"/>
  <c r="AL94" i="1"/>
  <c r="I94" i="1" s="1"/>
  <c r="H94" i="1" s="1"/>
  <c r="AA94" i="1" s="1"/>
  <c r="AG94" i="1"/>
  <c r="J94" i="1" s="1"/>
  <c r="AF94" i="1"/>
  <c r="Y94" i="1"/>
  <c r="X94" i="1"/>
  <c r="P94" i="1"/>
  <c r="AY93" i="1"/>
  <c r="AX93" i="1"/>
  <c r="AV93" i="1"/>
  <c r="AU93" i="1"/>
  <c r="AS93" i="1" s="1"/>
  <c r="AL93" i="1"/>
  <c r="I93" i="1" s="1"/>
  <c r="H93" i="1" s="1"/>
  <c r="AG93" i="1"/>
  <c r="J93" i="1" s="1"/>
  <c r="Y93" i="1"/>
  <c r="X93" i="1"/>
  <c r="W93" i="1" s="1"/>
  <c r="S93" i="1"/>
  <c r="P93" i="1"/>
  <c r="AY92" i="1"/>
  <c r="AX92" i="1"/>
  <c r="AV92" i="1"/>
  <c r="AU92" i="1"/>
  <c r="AS92" i="1" s="1"/>
  <c r="AT92" i="1" s="1"/>
  <c r="AL92" i="1"/>
  <c r="I92" i="1" s="1"/>
  <c r="H92" i="1" s="1"/>
  <c r="AG92" i="1"/>
  <c r="Y92" i="1"/>
  <c r="X92" i="1"/>
  <c r="W92" i="1" s="1"/>
  <c r="P92" i="1"/>
  <c r="J92" i="1"/>
  <c r="AY91" i="1"/>
  <c r="AX91" i="1"/>
  <c r="AV91" i="1"/>
  <c r="S91" i="1" s="1"/>
  <c r="AU91" i="1"/>
  <c r="AS91" i="1"/>
  <c r="AT91" i="1" s="1"/>
  <c r="AL91" i="1"/>
  <c r="I91" i="1" s="1"/>
  <c r="H91" i="1" s="1"/>
  <c r="AG91" i="1"/>
  <c r="AF91" i="1"/>
  <c r="AE91" i="1"/>
  <c r="Y91" i="1"/>
  <c r="X91" i="1"/>
  <c r="P91" i="1"/>
  <c r="N91" i="1"/>
  <c r="K91" i="1"/>
  <c r="J91" i="1"/>
  <c r="AY90" i="1"/>
  <c r="AX90" i="1"/>
  <c r="AV90" i="1"/>
  <c r="AU90" i="1"/>
  <c r="AS90" i="1"/>
  <c r="AL90" i="1"/>
  <c r="AG90" i="1"/>
  <c r="J90" i="1" s="1"/>
  <c r="Y90" i="1"/>
  <c r="X90" i="1"/>
  <c r="P90" i="1"/>
  <c r="I90" i="1"/>
  <c r="H90" i="1"/>
  <c r="AY89" i="1"/>
  <c r="S89" i="1" s="1"/>
  <c r="AX89" i="1"/>
  <c r="AV89" i="1"/>
  <c r="AU89" i="1"/>
  <c r="AS89" i="1"/>
  <c r="AL89" i="1"/>
  <c r="I89" i="1" s="1"/>
  <c r="H89" i="1" s="1"/>
  <c r="AG89" i="1"/>
  <c r="J89" i="1" s="1"/>
  <c r="Y89" i="1"/>
  <c r="X89" i="1"/>
  <c r="P89" i="1"/>
  <c r="AY88" i="1"/>
  <c r="AX88" i="1"/>
  <c r="AV88" i="1"/>
  <c r="AU88" i="1"/>
  <c r="AS88" i="1" s="1"/>
  <c r="AL88" i="1"/>
  <c r="I88" i="1" s="1"/>
  <c r="H88" i="1" s="1"/>
  <c r="AG88" i="1"/>
  <c r="Y88" i="1"/>
  <c r="X88" i="1"/>
  <c r="W88" i="1" s="1"/>
  <c r="P88" i="1"/>
  <c r="J88" i="1"/>
  <c r="AY87" i="1"/>
  <c r="AX87" i="1"/>
  <c r="AV87" i="1"/>
  <c r="S87" i="1" s="1"/>
  <c r="AU87" i="1"/>
  <c r="AS87" i="1"/>
  <c r="AT87" i="1" s="1"/>
  <c r="AL87" i="1"/>
  <c r="I87" i="1" s="1"/>
  <c r="H87" i="1" s="1"/>
  <c r="AG87" i="1"/>
  <c r="AF87" i="1"/>
  <c r="AE87" i="1"/>
  <c r="Y87" i="1"/>
  <c r="X87" i="1"/>
  <c r="W87" i="1" s="1"/>
  <c r="P87" i="1"/>
  <c r="N87" i="1"/>
  <c r="K87" i="1"/>
  <c r="J87" i="1"/>
  <c r="AY86" i="1"/>
  <c r="AX86" i="1"/>
  <c r="AV86" i="1"/>
  <c r="AU86" i="1"/>
  <c r="AS86" i="1"/>
  <c r="AL86" i="1"/>
  <c r="AG86" i="1"/>
  <c r="Y86" i="1"/>
  <c r="X86" i="1"/>
  <c r="P86" i="1"/>
  <c r="J86" i="1"/>
  <c r="I86" i="1"/>
  <c r="H86" i="1" s="1"/>
  <c r="AY85" i="1"/>
  <c r="S85" i="1" s="1"/>
  <c r="AX85" i="1"/>
  <c r="AV85" i="1"/>
  <c r="AU85" i="1"/>
  <c r="AS85" i="1"/>
  <c r="AT85" i="1" s="1"/>
  <c r="AL85" i="1"/>
  <c r="I85" i="1" s="1"/>
  <c r="H85" i="1" s="1"/>
  <c r="AA85" i="1" s="1"/>
  <c r="AG85" i="1"/>
  <c r="J85" i="1" s="1"/>
  <c r="Y85" i="1"/>
  <c r="X85" i="1"/>
  <c r="P85" i="1"/>
  <c r="AY84" i="1"/>
  <c r="AX84" i="1"/>
  <c r="AV84" i="1"/>
  <c r="AU84" i="1"/>
  <c r="AS84" i="1" s="1"/>
  <c r="AT84" i="1"/>
  <c r="AL84" i="1"/>
  <c r="I84" i="1" s="1"/>
  <c r="H84" i="1" s="1"/>
  <c r="AG84" i="1"/>
  <c r="J84" i="1" s="1"/>
  <c r="Y84" i="1"/>
  <c r="X84" i="1"/>
  <c r="W84" i="1" s="1"/>
  <c r="P84" i="1"/>
  <c r="AY83" i="1"/>
  <c r="AX83" i="1"/>
  <c r="AV83" i="1"/>
  <c r="S83" i="1" s="1"/>
  <c r="AU83" i="1"/>
  <c r="AS83" i="1"/>
  <c r="AL83" i="1"/>
  <c r="I83" i="1" s="1"/>
  <c r="AG83" i="1"/>
  <c r="Y83" i="1"/>
  <c r="X83" i="1"/>
  <c r="W83" i="1"/>
  <c r="P83" i="1"/>
  <c r="J83" i="1"/>
  <c r="H83" i="1"/>
  <c r="AY82" i="1"/>
  <c r="AX82" i="1"/>
  <c r="AV82" i="1"/>
  <c r="AU82" i="1"/>
  <c r="AS82" i="1" s="1"/>
  <c r="AL82" i="1"/>
  <c r="I82" i="1" s="1"/>
  <c r="AG82" i="1"/>
  <c r="J82" i="1" s="1"/>
  <c r="AF82" i="1"/>
  <c r="Y82" i="1"/>
  <c r="X82" i="1"/>
  <c r="P82" i="1"/>
  <c r="H82" i="1"/>
  <c r="AY81" i="1"/>
  <c r="AX81" i="1"/>
  <c r="AV81" i="1"/>
  <c r="AU81" i="1"/>
  <c r="AS81" i="1"/>
  <c r="AF81" i="1" s="1"/>
  <c r="AL81" i="1"/>
  <c r="I81" i="1" s="1"/>
  <c r="H81" i="1" s="1"/>
  <c r="AG81" i="1"/>
  <c r="Y81" i="1"/>
  <c r="X81" i="1"/>
  <c r="W81" i="1" s="1"/>
  <c r="S81" i="1"/>
  <c r="P81" i="1"/>
  <c r="J81" i="1"/>
  <c r="AY80" i="1"/>
  <c r="AX80" i="1"/>
  <c r="AV80" i="1"/>
  <c r="AU80" i="1"/>
  <c r="AS80" i="1" s="1"/>
  <c r="AL80" i="1"/>
  <c r="I80" i="1" s="1"/>
  <c r="H80" i="1" s="1"/>
  <c r="AG80" i="1"/>
  <c r="J80" i="1" s="1"/>
  <c r="Y80" i="1"/>
  <c r="X80" i="1"/>
  <c r="P80" i="1"/>
  <c r="AY79" i="1"/>
  <c r="AX79" i="1"/>
  <c r="AV79" i="1"/>
  <c r="AW79" i="1" s="1"/>
  <c r="AU79" i="1"/>
  <c r="AS79" i="1" s="1"/>
  <c r="AL79" i="1"/>
  <c r="AG79" i="1"/>
  <c r="Y79" i="1"/>
  <c r="X79" i="1"/>
  <c r="W79" i="1" s="1"/>
  <c r="P79" i="1"/>
  <c r="K79" i="1"/>
  <c r="J79" i="1"/>
  <c r="I79" i="1"/>
  <c r="H79" i="1" s="1"/>
  <c r="AA79" i="1" s="1"/>
  <c r="AY78" i="1"/>
  <c r="S78" i="1" s="1"/>
  <c r="AX78" i="1"/>
  <c r="AV78" i="1"/>
  <c r="AU78" i="1"/>
  <c r="AS78" i="1"/>
  <c r="AL78" i="1"/>
  <c r="I78" i="1" s="1"/>
  <c r="H78" i="1" s="1"/>
  <c r="AA78" i="1" s="1"/>
  <c r="AG78" i="1"/>
  <c r="J78" i="1" s="1"/>
  <c r="Y78" i="1"/>
  <c r="X78" i="1"/>
  <c r="P78" i="1"/>
  <c r="AY77" i="1"/>
  <c r="AX77" i="1"/>
  <c r="AV77" i="1"/>
  <c r="AU77" i="1"/>
  <c r="AS77" i="1" s="1"/>
  <c r="K77" i="1" s="1"/>
  <c r="AL77" i="1"/>
  <c r="I77" i="1" s="1"/>
  <c r="AG77" i="1"/>
  <c r="Y77" i="1"/>
  <c r="X77" i="1"/>
  <c r="W77" i="1" s="1"/>
  <c r="P77" i="1"/>
  <c r="J77" i="1"/>
  <c r="H77" i="1"/>
  <c r="AA77" i="1" s="1"/>
  <c r="AY76" i="1"/>
  <c r="AX76" i="1"/>
  <c r="AV76" i="1"/>
  <c r="AU76" i="1"/>
  <c r="AS76" i="1" s="1"/>
  <c r="AT76" i="1"/>
  <c r="AL76" i="1"/>
  <c r="I76" i="1" s="1"/>
  <c r="H76" i="1" s="1"/>
  <c r="AG76" i="1"/>
  <c r="J76" i="1" s="1"/>
  <c r="Y76" i="1"/>
  <c r="X76" i="1"/>
  <c r="W76" i="1"/>
  <c r="P76" i="1"/>
  <c r="AY75" i="1"/>
  <c r="AX75" i="1"/>
  <c r="AW75" i="1"/>
  <c r="AV75" i="1"/>
  <c r="AU75" i="1"/>
  <c r="AS75" i="1"/>
  <c r="AT75" i="1" s="1"/>
  <c r="AL75" i="1"/>
  <c r="AG75" i="1"/>
  <c r="AF75" i="1"/>
  <c r="AE75" i="1"/>
  <c r="Y75" i="1"/>
  <c r="X75" i="1"/>
  <c r="W75" i="1"/>
  <c r="P75" i="1"/>
  <c r="K75" i="1"/>
  <c r="J75" i="1"/>
  <c r="I75" i="1"/>
  <c r="H75" i="1" s="1"/>
  <c r="AA75" i="1" s="1"/>
  <c r="AY74" i="1"/>
  <c r="AX74" i="1"/>
  <c r="AV74" i="1"/>
  <c r="AW74" i="1" s="1"/>
  <c r="AU74" i="1"/>
  <c r="AS74" i="1" s="1"/>
  <c r="AL74" i="1"/>
  <c r="I74" i="1" s="1"/>
  <c r="H74" i="1" s="1"/>
  <c r="AA74" i="1" s="1"/>
  <c r="AG74" i="1"/>
  <c r="J74" i="1" s="1"/>
  <c r="Y74" i="1"/>
  <c r="X74" i="1"/>
  <c r="P74" i="1"/>
  <c r="AY73" i="1"/>
  <c r="AX73" i="1"/>
  <c r="AV73" i="1"/>
  <c r="AU73" i="1"/>
  <c r="AS73" i="1" s="1"/>
  <c r="AT73" i="1" s="1"/>
  <c r="AL73" i="1"/>
  <c r="I73" i="1" s="1"/>
  <c r="AG73" i="1"/>
  <c r="J73" i="1" s="1"/>
  <c r="AF73" i="1"/>
  <c r="Y73" i="1"/>
  <c r="X73" i="1"/>
  <c r="P73" i="1"/>
  <c r="H73" i="1"/>
  <c r="AA73" i="1" s="1"/>
  <c r="AY72" i="1"/>
  <c r="AX72" i="1"/>
  <c r="AW72" i="1" s="1"/>
  <c r="AV72" i="1"/>
  <c r="AU72" i="1"/>
  <c r="AS72" i="1" s="1"/>
  <c r="AT72" i="1" s="1"/>
  <c r="AL72" i="1"/>
  <c r="I72" i="1" s="1"/>
  <c r="H72" i="1" s="1"/>
  <c r="AG72" i="1"/>
  <c r="J72" i="1" s="1"/>
  <c r="AF72" i="1"/>
  <c r="Y72" i="1"/>
  <c r="X72" i="1"/>
  <c r="W72" i="1" s="1"/>
  <c r="P72" i="1"/>
  <c r="AY71" i="1"/>
  <c r="AX71" i="1"/>
  <c r="AV71" i="1"/>
  <c r="AW71" i="1" s="1"/>
  <c r="AU71" i="1"/>
  <c r="AS71" i="1" s="1"/>
  <c r="AT71" i="1"/>
  <c r="AL71" i="1"/>
  <c r="AG71" i="1"/>
  <c r="Y71" i="1"/>
  <c r="X71" i="1"/>
  <c r="W71" i="1"/>
  <c r="P71" i="1"/>
  <c r="J71" i="1"/>
  <c r="I71" i="1"/>
  <c r="H71" i="1"/>
  <c r="AA71" i="1" s="1"/>
  <c r="AY70" i="1"/>
  <c r="AX70" i="1"/>
  <c r="AV70" i="1"/>
  <c r="AU70" i="1"/>
  <c r="AS70" i="1"/>
  <c r="AL70" i="1"/>
  <c r="I70" i="1" s="1"/>
  <c r="H70" i="1" s="1"/>
  <c r="AA70" i="1" s="1"/>
  <c r="AG70" i="1"/>
  <c r="J70" i="1" s="1"/>
  <c r="Y70" i="1"/>
  <c r="X70" i="1"/>
  <c r="P70" i="1"/>
  <c r="AY69" i="1"/>
  <c r="AX69" i="1"/>
  <c r="AV69" i="1"/>
  <c r="AU69" i="1"/>
  <c r="AS69" i="1" s="1"/>
  <c r="AL69" i="1"/>
  <c r="I69" i="1" s="1"/>
  <c r="H69" i="1" s="1"/>
  <c r="AG69" i="1"/>
  <c r="Y69" i="1"/>
  <c r="X69" i="1"/>
  <c r="P69" i="1"/>
  <c r="J69" i="1"/>
  <c r="AY68" i="1"/>
  <c r="AX68" i="1"/>
  <c r="AV68" i="1"/>
  <c r="AU68" i="1"/>
  <c r="AS68" i="1" s="1"/>
  <c r="K68" i="1" s="1"/>
  <c r="AL68" i="1"/>
  <c r="I68" i="1" s="1"/>
  <c r="AG68" i="1"/>
  <c r="Y68" i="1"/>
  <c r="X68" i="1"/>
  <c r="W68" i="1"/>
  <c r="P68" i="1"/>
  <c r="J68" i="1"/>
  <c r="H68" i="1"/>
  <c r="AY67" i="1"/>
  <c r="AX67" i="1"/>
  <c r="AV67" i="1"/>
  <c r="AU67" i="1"/>
  <c r="AS67" i="1" s="1"/>
  <c r="AT67" i="1"/>
  <c r="AL67" i="1"/>
  <c r="I67" i="1" s="1"/>
  <c r="H67" i="1" s="1"/>
  <c r="AA67" i="1" s="1"/>
  <c r="AG67" i="1"/>
  <c r="J67" i="1" s="1"/>
  <c r="Y67" i="1"/>
  <c r="X67" i="1"/>
  <c r="W67" i="1" s="1"/>
  <c r="P67" i="1"/>
  <c r="K67" i="1"/>
  <c r="AY66" i="1"/>
  <c r="S66" i="1" s="1"/>
  <c r="AX66" i="1"/>
  <c r="AV66" i="1"/>
  <c r="AU66" i="1"/>
  <c r="AS66" i="1" s="1"/>
  <c r="AF66" i="1" s="1"/>
  <c r="AL66" i="1"/>
  <c r="I66" i="1" s="1"/>
  <c r="H66" i="1" s="1"/>
  <c r="AA66" i="1" s="1"/>
  <c r="AG66" i="1"/>
  <c r="Y66" i="1"/>
  <c r="X66" i="1"/>
  <c r="P66" i="1"/>
  <c r="J66" i="1"/>
  <c r="AY65" i="1"/>
  <c r="AX65" i="1"/>
  <c r="AV65" i="1"/>
  <c r="AU65" i="1"/>
  <c r="AS65" i="1" s="1"/>
  <c r="AT65" i="1" s="1"/>
  <c r="AL65" i="1"/>
  <c r="I65" i="1" s="1"/>
  <c r="H65" i="1" s="1"/>
  <c r="AG65" i="1"/>
  <c r="Y65" i="1"/>
  <c r="X65" i="1"/>
  <c r="W65" i="1" s="1"/>
  <c r="P65" i="1"/>
  <c r="J65" i="1"/>
  <c r="AY64" i="1"/>
  <c r="AX64" i="1"/>
  <c r="AV64" i="1"/>
  <c r="AU64" i="1"/>
  <c r="AS64" i="1" s="1"/>
  <c r="AT64" i="1"/>
  <c r="AL64" i="1"/>
  <c r="I64" i="1" s="1"/>
  <c r="H64" i="1" s="1"/>
  <c r="AG64" i="1"/>
  <c r="J64" i="1" s="1"/>
  <c r="Y64" i="1"/>
  <c r="X64" i="1"/>
  <c r="P64" i="1"/>
  <c r="AY63" i="1"/>
  <c r="AX63" i="1"/>
  <c r="AV63" i="1"/>
  <c r="AU63" i="1"/>
  <c r="AS63" i="1" s="1"/>
  <c r="AL63" i="1"/>
  <c r="I63" i="1" s="1"/>
  <c r="H63" i="1" s="1"/>
  <c r="AA63" i="1" s="1"/>
  <c r="AG63" i="1"/>
  <c r="J63" i="1" s="1"/>
  <c r="Y63" i="1"/>
  <c r="X63" i="1"/>
  <c r="W63" i="1" s="1"/>
  <c r="P63" i="1"/>
  <c r="AY62" i="1"/>
  <c r="S62" i="1" s="1"/>
  <c r="AX62" i="1"/>
  <c r="AV62" i="1"/>
  <c r="AU62" i="1"/>
  <c r="AS62" i="1"/>
  <c r="AT62" i="1" s="1"/>
  <c r="AL62" i="1"/>
  <c r="I62" i="1" s="1"/>
  <c r="H62" i="1" s="1"/>
  <c r="AG62" i="1"/>
  <c r="J62" i="1" s="1"/>
  <c r="AF62" i="1"/>
  <c r="Y62" i="1"/>
  <c r="X62" i="1"/>
  <c r="P62" i="1"/>
  <c r="AY61" i="1"/>
  <c r="AX61" i="1"/>
  <c r="AV61" i="1"/>
  <c r="AU61" i="1"/>
  <c r="AS61" i="1" s="1"/>
  <c r="N61" i="1" s="1"/>
  <c r="AL61" i="1"/>
  <c r="I61" i="1" s="1"/>
  <c r="H61" i="1" s="1"/>
  <c r="AG61" i="1"/>
  <c r="Y61" i="1"/>
  <c r="X61" i="1"/>
  <c r="W61" i="1" s="1"/>
  <c r="P61" i="1"/>
  <c r="J61" i="1"/>
  <c r="AY60" i="1"/>
  <c r="AX60" i="1"/>
  <c r="AV60" i="1"/>
  <c r="AU60" i="1"/>
  <c r="AS60" i="1" s="1"/>
  <c r="AT60" i="1"/>
  <c r="AL60" i="1"/>
  <c r="I60" i="1" s="1"/>
  <c r="H60" i="1" s="1"/>
  <c r="AG60" i="1"/>
  <c r="J60" i="1" s="1"/>
  <c r="Y60" i="1"/>
  <c r="X60" i="1"/>
  <c r="W60" i="1" s="1"/>
  <c r="P60" i="1"/>
  <c r="AY59" i="1"/>
  <c r="AX59" i="1"/>
  <c r="AV59" i="1"/>
  <c r="AU59" i="1"/>
  <c r="AS59" i="1" s="1"/>
  <c r="AL59" i="1"/>
  <c r="I59" i="1" s="1"/>
  <c r="H59" i="1" s="1"/>
  <c r="AG59" i="1"/>
  <c r="J59" i="1" s="1"/>
  <c r="Y59" i="1"/>
  <c r="X59" i="1"/>
  <c r="P59" i="1"/>
  <c r="N59" i="1"/>
  <c r="AY58" i="1"/>
  <c r="AX58" i="1"/>
  <c r="AV58" i="1"/>
  <c r="AU58" i="1"/>
  <c r="AS58" i="1"/>
  <c r="AL58" i="1"/>
  <c r="I58" i="1" s="1"/>
  <c r="H58" i="1" s="1"/>
  <c r="AG58" i="1"/>
  <c r="Y58" i="1"/>
  <c r="X58" i="1"/>
  <c r="W58" i="1" s="1"/>
  <c r="S58" i="1"/>
  <c r="P58" i="1"/>
  <c r="J58" i="1"/>
  <c r="AY57" i="1"/>
  <c r="AX57" i="1"/>
  <c r="AV57" i="1"/>
  <c r="AU57" i="1"/>
  <c r="AS57" i="1" s="1"/>
  <c r="AT57" i="1" s="1"/>
  <c r="AL57" i="1"/>
  <c r="I57" i="1" s="1"/>
  <c r="H57" i="1" s="1"/>
  <c r="AG57" i="1"/>
  <c r="J57" i="1" s="1"/>
  <c r="Y57" i="1"/>
  <c r="X57" i="1"/>
  <c r="W57" i="1" s="1"/>
  <c r="P57" i="1"/>
  <c r="AY56" i="1"/>
  <c r="AX56" i="1"/>
  <c r="AV56" i="1"/>
  <c r="AU56" i="1"/>
  <c r="AS56" i="1" s="1"/>
  <c r="AL56" i="1"/>
  <c r="I56" i="1" s="1"/>
  <c r="AG56" i="1"/>
  <c r="Y56" i="1"/>
  <c r="X56" i="1"/>
  <c r="W56" i="1" s="1"/>
  <c r="P56" i="1"/>
  <c r="N56" i="1"/>
  <c r="J56" i="1"/>
  <c r="H56" i="1"/>
  <c r="AY55" i="1"/>
  <c r="AX55" i="1"/>
  <c r="AV55" i="1"/>
  <c r="AU55" i="1"/>
  <c r="AS55" i="1"/>
  <c r="AL55" i="1"/>
  <c r="I55" i="1" s="1"/>
  <c r="H55" i="1" s="1"/>
  <c r="AG55" i="1"/>
  <c r="J55" i="1" s="1"/>
  <c r="Y55" i="1"/>
  <c r="X55" i="1"/>
  <c r="W55" i="1" s="1"/>
  <c r="P55" i="1"/>
  <c r="AY54" i="1"/>
  <c r="AX54" i="1"/>
  <c r="AV54" i="1"/>
  <c r="AW54" i="1" s="1"/>
  <c r="AU54" i="1"/>
  <c r="AS54" i="1"/>
  <c r="AT54" i="1" s="1"/>
  <c r="AL54" i="1"/>
  <c r="I54" i="1" s="1"/>
  <c r="H54" i="1" s="1"/>
  <c r="AG54" i="1"/>
  <c r="J54" i="1" s="1"/>
  <c r="Y54" i="1"/>
  <c r="X54" i="1"/>
  <c r="W54" i="1" s="1"/>
  <c r="S54" i="1"/>
  <c r="P54" i="1"/>
  <c r="AY53" i="1"/>
  <c r="AX53" i="1"/>
  <c r="AV53" i="1"/>
  <c r="AU53" i="1"/>
  <c r="AS53" i="1" s="1"/>
  <c r="N53" i="1" s="1"/>
  <c r="AT53" i="1"/>
  <c r="AL53" i="1"/>
  <c r="I53" i="1" s="1"/>
  <c r="H53" i="1" s="1"/>
  <c r="AG53" i="1"/>
  <c r="J53" i="1" s="1"/>
  <c r="Y53" i="1"/>
  <c r="X53" i="1"/>
  <c r="W53" i="1" s="1"/>
  <c r="P53" i="1"/>
  <c r="AY52" i="1"/>
  <c r="AX52" i="1"/>
  <c r="AV52" i="1"/>
  <c r="S52" i="1" s="1"/>
  <c r="AU52" i="1"/>
  <c r="AS52" i="1" s="1"/>
  <c r="N52" i="1" s="1"/>
  <c r="AL52" i="1"/>
  <c r="I52" i="1" s="1"/>
  <c r="H52" i="1" s="1"/>
  <c r="AG52" i="1"/>
  <c r="Y52" i="1"/>
  <c r="X52" i="1"/>
  <c r="W52" i="1" s="1"/>
  <c r="P52" i="1"/>
  <c r="J52" i="1"/>
  <c r="AY51" i="1"/>
  <c r="AX51" i="1"/>
  <c r="AV51" i="1"/>
  <c r="AU51" i="1"/>
  <c r="AS51" i="1" s="1"/>
  <c r="AL51" i="1"/>
  <c r="AG51" i="1"/>
  <c r="J51" i="1" s="1"/>
  <c r="Y51" i="1"/>
  <c r="X51" i="1"/>
  <c r="P51" i="1"/>
  <c r="I51" i="1"/>
  <c r="H51" i="1" s="1"/>
  <c r="AY50" i="1"/>
  <c r="AX50" i="1"/>
  <c r="AV50" i="1"/>
  <c r="AU50" i="1"/>
  <c r="AS50" i="1"/>
  <c r="AL50" i="1"/>
  <c r="I50" i="1" s="1"/>
  <c r="H50" i="1" s="1"/>
  <c r="AG50" i="1"/>
  <c r="Y50" i="1"/>
  <c r="X50" i="1"/>
  <c r="W50" i="1" s="1"/>
  <c r="P50" i="1"/>
  <c r="J50" i="1"/>
  <c r="AY49" i="1"/>
  <c r="AX49" i="1"/>
  <c r="AV49" i="1"/>
  <c r="AU49" i="1"/>
  <c r="AS49" i="1" s="1"/>
  <c r="AT49" i="1"/>
  <c r="AL49" i="1"/>
  <c r="I49" i="1" s="1"/>
  <c r="H49" i="1" s="1"/>
  <c r="AG49" i="1"/>
  <c r="J49" i="1" s="1"/>
  <c r="Y49" i="1"/>
  <c r="X49" i="1"/>
  <c r="W49" i="1" s="1"/>
  <c r="P49" i="1"/>
  <c r="AY48" i="1"/>
  <c r="AX48" i="1"/>
  <c r="AV48" i="1"/>
  <c r="S48" i="1" s="1"/>
  <c r="AU48" i="1"/>
  <c r="AS48" i="1" s="1"/>
  <c r="AT48" i="1"/>
  <c r="AL48" i="1"/>
  <c r="I48" i="1" s="1"/>
  <c r="H48" i="1" s="1"/>
  <c r="T48" i="1" s="1"/>
  <c r="U48" i="1" s="1"/>
  <c r="AG48" i="1"/>
  <c r="J48" i="1" s="1"/>
  <c r="Y48" i="1"/>
  <c r="X48" i="1"/>
  <c r="W48" i="1"/>
  <c r="P48" i="1"/>
  <c r="N48" i="1"/>
  <c r="AY47" i="1"/>
  <c r="AX47" i="1"/>
  <c r="AV47" i="1"/>
  <c r="AU47" i="1"/>
  <c r="AS47" i="1" s="1"/>
  <c r="AL47" i="1"/>
  <c r="I47" i="1" s="1"/>
  <c r="H47" i="1" s="1"/>
  <c r="AG47" i="1"/>
  <c r="Y47" i="1"/>
  <c r="X47" i="1"/>
  <c r="P47" i="1"/>
  <c r="J47" i="1"/>
  <c r="AY46" i="1"/>
  <c r="AX46" i="1"/>
  <c r="AV46" i="1"/>
  <c r="AW46" i="1" s="1"/>
  <c r="AU46" i="1"/>
  <c r="AS46" i="1"/>
  <c r="AT46" i="1" s="1"/>
  <c r="AL46" i="1"/>
  <c r="I46" i="1" s="1"/>
  <c r="H46" i="1" s="1"/>
  <c r="AG46" i="1"/>
  <c r="J46" i="1" s="1"/>
  <c r="Y46" i="1"/>
  <c r="X46" i="1"/>
  <c r="P46" i="1"/>
  <c r="AY45" i="1"/>
  <c r="AX45" i="1"/>
  <c r="AV45" i="1"/>
  <c r="AU45" i="1"/>
  <c r="AS45" i="1" s="1"/>
  <c r="N45" i="1" s="1"/>
  <c r="AT45" i="1"/>
  <c r="AL45" i="1"/>
  <c r="I45" i="1" s="1"/>
  <c r="H45" i="1" s="1"/>
  <c r="AG45" i="1"/>
  <c r="Y45" i="1"/>
  <c r="X45" i="1"/>
  <c r="W45" i="1" s="1"/>
  <c r="P45" i="1"/>
  <c r="J45" i="1"/>
  <c r="AY44" i="1"/>
  <c r="AX44" i="1"/>
  <c r="AV44" i="1"/>
  <c r="S44" i="1" s="1"/>
  <c r="AU44" i="1"/>
  <c r="AS44" i="1" s="1"/>
  <c r="K44" i="1" s="1"/>
  <c r="AT44" i="1"/>
  <c r="AL44" i="1"/>
  <c r="I44" i="1" s="1"/>
  <c r="H44" i="1" s="1"/>
  <c r="AG44" i="1"/>
  <c r="J44" i="1" s="1"/>
  <c r="AF44" i="1"/>
  <c r="Y44" i="1"/>
  <c r="X44" i="1"/>
  <c r="W44" i="1"/>
  <c r="P44" i="1"/>
  <c r="AY43" i="1"/>
  <c r="AX43" i="1"/>
  <c r="AV43" i="1"/>
  <c r="AU43" i="1"/>
  <c r="AS43" i="1"/>
  <c r="K43" i="1" s="1"/>
  <c r="AL43" i="1"/>
  <c r="I43" i="1" s="1"/>
  <c r="H43" i="1" s="1"/>
  <c r="AG43" i="1"/>
  <c r="J43" i="1" s="1"/>
  <c r="AF43" i="1"/>
  <c r="Y43" i="1"/>
  <c r="X43" i="1"/>
  <c r="P43" i="1"/>
  <c r="AY42" i="1"/>
  <c r="AX42" i="1"/>
  <c r="AV42" i="1"/>
  <c r="S42" i="1" s="1"/>
  <c r="AU42" i="1"/>
  <c r="AS42" i="1"/>
  <c r="AT42" i="1" s="1"/>
  <c r="AL42" i="1"/>
  <c r="I42" i="1" s="1"/>
  <c r="AG42" i="1"/>
  <c r="AF42" i="1"/>
  <c r="AA42" i="1"/>
  <c r="Y42" i="1"/>
  <c r="X42" i="1"/>
  <c r="P42" i="1"/>
  <c r="K42" i="1"/>
  <c r="J42" i="1"/>
  <c r="H42" i="1"/>
  <c r="AY41" i="1"/>
  <c r="AX41" i="1"/>
  <c r="AV41" i="1"/>
  <c r="AU41" i="1"/>
  <c r="AS41" i="1" s="1"/>
  <c r="AT41" i="1"/>
  <c r="AL41" i="1"/>
  <c r="I41" i="1" s="1"/>
  <c r="H41" i="1" s="1"/>
  <c r="AG41" i="1"/>
  <c r="J41" i="1" s="1"/>
  <c r="Y41" i="1"/>
  <c r="X41" i="1"/>
  <c r="W41" i="1" s="1"/>
  <c r="P41" i="1"/>
  <c r="AY40" i="1"/>
  <c r="AX40" i="1"/>
  <c r="AV40" i="1"/>
  <c r="AU40" i="1"/>
  <c r="AS40" i="1" s="1"/>
  <c r="AL40" i="1"/>
  <c r="AG40" i="1"/>
  <c r="J40" i="1" s="1"/>
  <c r="Y40" i="1"/>
  <c r="X40" i="1"/>
  <c r="W40" i="1" s="1"/>
  <c r="P40" i="1"/>
  <c r="I40" i="1"/>
  <c r="H40" i="1" s="1"/>
  <c r="AY39" i="1"/>
  <c r="AX39" i="1"/>
  <c r="AV39" i="1"/>
  <c r="AU39" i="1"/>
  <c r="AS39" i="1"/>
  <c r="AT39" i="1" s="1"/>
  <c r="AL39" i="1"/>
  <c r="AG39" i="1"/>
  <c r="AA39" i="1"/>
  <c r="Y39" i="1"/>
  <c r="X39" i="1"/>
  <c r="W39" i="1" s="1"/>
  <c r="P39" i="1"/>
  <c r="J39" i="1"/>
  <c r="I39" i="1"/>
  <c r="H39" i="1"/>
  <c r="AY38" i="1"/>
  <c r="AX38" i="1"/>
  <c r="AV38" i="1"/>
  <c r="AU38" i="1"/>
  <c r="AS38" i="1" s="1"/>
  <c r="AL38" i="1"/>
  <c r="I38" i="1" s="1"/>
  <c r="H38" i="1" s="1"/>
  <c r="AG38" i="1"/>
  <c r="J38" i="1" s="1"/>
  <c r="Y38" i="1"/>
  <c r="X38" i="1"/>
  <c r="W38" i="1" s="1"/>
  <c r="P38" i="1"/>
  <c r="N38" i="1"/>
  <c r="AY37" i="1"/>
  <c r="AX37" i="1"/>
  <c r="AV37" i="1"/>
  <c r="S37" i="1" s="1"/>
  <c r="AU37" i="1"/>
  <c r="AS37" i="1"/>
  <c r="AE37" i="1" s="1"/>
  <c r="AL37" i="1"/>
  <c r="I37" i="1" s="1"/>
  <c r="AG37" i="1"/>
  <c r="J37" i="1" s="1"/>
  <c r="AF37" i="1"/>
  <c r="AA37" i="1"/>
  <c r="Y37" i="1"/>
  <c r="X37" i="1"/>
  <c r="W37" i="1" s="1"/>
  <c r="P37" i="1"/>
  <c r="H37" i="1"/>
  <c r="AY36" i="1"/>
  <c r="AX36" i="1"/>
  <c r="AV36" i="1"/>
  <c r="AU36" i="1"/>
  <c r="AS36" i="1" s="1"/>
  <c r="AL36" i="1"/>
  <c r="I36" i="1" s="1"/>
  <c r="H36" i="1" s="1"/>
  <c r="AG36" i="1"/>
  <c r="J36" i="1" s="1"/>
  <c r="AE36" i="1"/>
  <c r="Y36" i="1"/>
  <c r="X36" i="1"/>
  <c r="W36" i="1"/>
  <c r="P36" i="1"/>
  <c r="AY35" i="1"/>
  <c r="AX35" i="1"/>
  <c r="AV35" i="1"/>
  <c r="S35" i="1" s="1"/>
  <c r="T35" i="1" s="1"/>
  <c r="U35" i="1" s="1"/>
  <c r="AC35" i="1" s="1"/>
  <c r="AU35" i="1"/>
  <c r="AS35" i="1"/>
  <c r="AL35" i="1"/>
  <c r="I35" i="1" s="1"/>
  <c r="H35" i="1" s="1"/>
  <c r="AG35" i="1"/>
  <c r="J35" i="1" s="1"/>
  <c r="Y35" i="1"/>
  <c r="X35" i="1"/>
  <c r="P35" i="1"/>
  <c r="AY34" i="1"/>
  <c r="AX34" i="1"/>
  <c r="AV34" i="1"/>
  <c r="S34" i="1" s="1"/>
  <c r="AU34" i="1"/>
  <c r="AS34" i="1" s="1"/>
  <c r="AT34" i="1" s="1"/>
  <c r="AL34" i="1"/>
  <c r="AG34" i="1"/>
  <c r="Y34" i="1"/>
  <c r="X34" i="1"/>
  <c r="W34" i="1" s="1"/>
  <c r="P34" i="1"/>
  <c r="J34" i="1"/>
  <c r="I34" i="1"/>
  <c r="H34" i="1" s="1"/>
  <c r="AY33" i="1"/>
  <c r="AX33" i="1"/>
  <c r="AV33" i="1"/>
  <c r="S33" i="1" s="1"/>
  <c r="AU33" i="1"/>
  <c r="AS33" i="1" s="1"/>
  <c r="AT33" i="1"/>
  <c r="AL33" i="1"/>
  <c r="I33" i="1" s="1"/>
  <c r="H33" i="1" s="1"/>
  <c r="AG33" i="1"/>
  <c r="J33" i="1" s="1"/>
  <c r="Y33" i="1"/>
  <c r="X33" i="1"/>
  <c r="W33" i="1"/>
  <c r="P33" i="1"/>
  <c r="AY32" i="1"/>
  <c r="AX32" i="1"/>
  <c r="AV32" i="1"/>
  <c r="AU32" i="1"/>
  <c r="AS32" i="1"/>
  <c r="AL32" i="1"/>
  <c r="AG32" i="1"/>
  <c r="J32" i="1" s="1"/>
  <c r="AF32" i="1"/>
  <c r="Y32" i="1"/>
  <c r="X32" i="1"/>
  <c r="W32" i="1"/>
  <c r="P32" i="1"/>
  <c r="N32" i="1"/>
  <c r="K32" i="1"/>
  <c r="I32" i="1"/>
  <c r="H32" i="1" s="1"/>
  <c r="AY31" i="1"/>
  <c r="AX31" i="1"/>
  <c r="AV31" i="1"/>
  <c r="AU31" i="1"/>
  <c r="AS31" i="1"/>
  <c r="AE31" i="1" s="1"/>
  <c r="AL31" i="1"/>
  <c r="I31" i="1" s="1"/>
  <c r="AG31" i="1"/>
  <c r="J31" i="1" s="1"/>
  <c r="AF31" i="1"/>
  <c r="Y31" i="1"/>
  <c r="X31" i="1"/>
  <c r="W31" i="1" s="1"/>
  <c r="P31" i="1"/>
  <c r="H31" i="1"/>
  <c r="AA31" i="1" s="1"/>
  <c r="AY30" i="1"/>
  <c r="AX30" i="1"/>
  <c r="AV30" i="1"/>
  <c r="AU30" i="1"/>
  <c r="AS30" i="1"/>
  <c r="AL30" i="1"/>
  <c r="I30" i="1" s="1"/>
  <c r="H30" i="1" s="1"/>
  <c r="AG30" i="1"/>
  <c r="AA30" i="1"/>
  <c r="Y30" i="1"/>
  <c r="X30" i="1"/>
  <c r="W30" i="1"/>
  <c r="P30" i="1"/>
  <c r="K30" i="1"/>
  <c r="J30" i="1"/>
  <c r="AY29" i="1"/>
  <c r="AX29" i="1"/>
  <c r="AV29" i="1"/>
  <c r="AU29" i="1"/>
  <c r="AS29" i="1" s="1"/>
  <c r="AT29" i="1" s="1"/>
  <c r="AL29" i="1"/>
  <c r="I29" i="1" s="1"/>
  <c r="H29" i="1" s="1"/>
  <c r="AA29" i="1" s="1"/>
  <c r="AG29" i="1"/>
  <c r="J29" i="1" s="1"/>
  <c r="Y29" i="1"/>
  <c r="X29" i="1"/>
  <c r="W29" i="1" s="1"/>
  <c r="P29" i="1"/>
  <c r="AY28" i="1"/>
  <c r="AX28" i="1"/>
  <c r="AV28" i="1"/>
  <c r="S28" i="1" s="1"/>
  <c r="AU28" i="1"/>
  <c r="AS28" i="1"/>
  <c r="N28" i="1" s="1"/>
  <c r="AL28" i="1"/>
  <c r="I28" i="1" s="1"/>
  <c r="H28" i="1" s="1"/>
  <c r="AG28" i="1"/>
  <c r="J28" i="1" s="1"/>
  <c r="Y28" i="1"/>
  <c r="X28" i="1"/>
  <c r="W28" i="1"/>
  <c r="P28" i="1"/>
  <c r="AY27" i="1"/>
  <c r="AX27" i="1"/>
  <c r="AV27" i="1"/>
  <c r="AW27" i="1" s="1"/>
  <c r="AU27" i="1"/>
  <c r="AS27" i="1"/>
  <c r="AL27" i="1"/>
  <c r="I27" i="1" s="1"/>
  <c r="H27" i="1" s="1"/>
  <c r="AA27" i="1" s="1"/>
  <c r="AG27" i="1"/>
  <c r="J27" i="1" s="1"/>
  <c r="Y27" i="1"/>
  <c r="X27" i="1"/>
  <c r="W27" i="1" s="1"/>
  <c r="P27" i="1"/>
  <c r="AY26" i="1"/>
  <c r="AX26" i="1"/>
  <c r="AV26" i="1"/>
  <c r="AW26" i="1" s="1"/>
  <c r="AU26" i="1"/>
  <c r="AS26" i="1"/>
  <c r="K26" i="1" s="1"/>
  <c r="AL26" i="1"/>
  <c r="I26" i="1" s="1"/>
  <c r="H26" i="1" s="1"/>
  <c r="AG26" i="1"/>
  <c r="AA26" i="1"/>
  <c r="Y26" i="1"/>
  <c r="X26" i="1"/>
  <c r="W26" i="1"/>
  <c r="S26" i="1"/>
  <c r="P26" i="1"/>
  <c r="J26" i="1"/>
  <c r="AY25" i="1"/>
  <c r="AX25" i="1"/>
  <c r="AV25" i="1"/>
  <c r="AU25" i="1"/>
  <c r="AS25" i="1" s="1"/>
  <c r="AT25" i="1" s="1"/>
  <c r="AL25" i="1"/>
  <c r="I25" i="1" s="1"/>
  <c r="H25" i="1" s="1"/>
  <c r="AA25" i="1" s="1"/>
  <c r="AG25" i="1"/>
  <c r="J25" i="1" s="1"/>
  <c r="Y25" i="1"/>
  <c r="X25" i="1"/>
  <c r="W25" i="1" s="1"/>
  <c r="P25" i="1"/>
  <c r="AY24" i="1"/>
  <c r="AX24" i="1"/>
  <c r="AV24" i="1"/>
  <c r="S24" i="1" s="1"/>
  <c r="T24" i="1" s="1"/>
  <c r="U24" i="1" s="1"/>
  <c r="AC24" i="1" s="1"/>
  <c r="AU24" i="1"/>
  <c r="AS24" i="1"/>
  <c r="AT24" i="1" s="1"/>
  <c r="AL24" i="1"/>
  <c r="AG24" i="1"/>
  <c r="J24" i="1" s="1"/>
  <c r="AF24" i="1"/>
  <c r="AE24" i="1"/>
  <c r="Y24" i="1"/>
  <c r="X24" i="1"/>
  <c r="W24" i="1" s="1"/>
  <c r="P24" i="1"/>
  <c r="N24" i="1"/>
  <c r="K24" i="1"/>
  <c r="I24" i="1"/>
  <c r="H24" i="1" s="1"/>
  <c r="AY23" i="1"/>
  <c r="AX23" i="1"/>
  <c r="AV23" i="1"/>
  <c r="AW23" i="1" s="1"/>
  <c r="AU23" i="1"/>
  <c r="AS23" i="1"/>
  <c r="AE23" i="1" s="1"/>
  <c r="AL23" i="1"/>
  <c r="I23" i="1" s="1"/>
  <c r="H23" i="1" s="1"/>
  <c r="AA23" i="1" s="1"/>
  <c r="AG23" i="1"/>
  <c r="J23" i="1" s="1"/>
  <c r="AF23" i="1"/>
  <c r="Y23" i="1"/>
  <c r="X23" i="1"/>
  <c r="W23" i="1" s="1"/>
  <c r="P23" i="1"/>
  <c r="AY22" i="1"/>
  <c r="AX22" i="1"/>
  <c r="AV22" i="1"/>
  <c r="AU22" i="1"/>
  <c r="AS22" i="1"/>
  <c r="K22" i="1" s="1"/>
  <c r="AL22" i="1"/>
  <c r="I22" i="1" s="1"/>
  <c r="H22" i="1" s="1"/>
  <c r="AG22" i="1"/>
  <c r="AA22" i="1"/>
  <c r="Y22" i="1"/>
  <c r="X22" i="1"/>
  <c r="W22" i="1" s="1"/>
  <c r="S22" i="1"/>
  <c r="P22" i="1"/>
  <c r="J22" i="1"/>
  <c r="AY21" i="1"/>
  <c r="AX21" i="1"/>
  <c r="AW21" i="1"/>
  <c r="AV21" i="1"/>
  <c r="S21" i="1" s="1"/>
  <c r="AU21" i="1"/>
  <c r="AS21" i="1" s="1"/>
  <c r="AT21" i="1" s="1"/>
  <c r="AL21" i="1"/>
  <c r="I21" i="1" s="1"/>
  <c r="H21" i="1" s="1"/>
  <c r="AG21" i="1"/>
  <c r="J21" i="1" s="1"/>
  <c r="Y21" i="1"/>
  <c r="X21" i="1"/>
  <c r="W21" i="1"/>
  <c r="P21" i="1"/>
  <c r="AY20" i="1"/>
  <c r="AX20" i="1"/>
  <c r="AV20" i="1"/>
  <c r="S20" i="1" s="1"/>
  <c r="AU20" i="1"/>
  <c r="AS20" i="1"/>
  <c r="AF20" i="1" s="1"/>
  <c r="AL20" i="1"/>
  <c r="I20" i="1" s="1"/>
  <c r="H20" i="1" s="1"/>
  <c r="AG20" i="1"/>
  <c r="J20" i="1" s="1"/>
  <c r="Y20" i="1"/>
  <c r="X20" i="1"/>
  <c r="W20" i="1"/>
  <c r="P20" i="1"/>
  <c r="AY19" i="1"/>
  <c r="AX19" i="1"/>
  <c r="AV19" i="1"/>
  <c r="AU19" i="1"/>
  <c r="AS19" i="1"/>
  <c r="AE19" i="1" s="1"/>
  <c r="AL19" i="1"/>
  <c r="I19" i="1" s="1"/>
  <c r="H19" i="1" s="1"/>
  <c r="AG19" i="1"/>
  <c r="J19" i="1" s="1"/>
  <c r="Y19" i="1"/>
  <c r="X19" i="1"/>
  <c r="W19" i="1" s="1"/>
  <c r="P19" i="1"/>
  <c r="AY18" i="1"/>
  <c r="AX18" i="1"/>
  <c r="AV18" i="1"/>
  <c r="AW18" i="1" s="1"/>
  <c r="AU18" i="1"/>
  <c r="AS18" i="1" s="1"/>
  <c r="K18" i="1" s="1"/>
  <c r="AL18" i="1"/>
  <c r="I18" i="1" s="1"/>
  <c r="H18" i="1" s="1"/>
  <c r="AA18" i="1" s="1"/>
  <c r="AG18" i="1"/>
  <c r="J18" i="1" s="1"/>
  <c r="Y18" i="1"/>
  <c r="X18" i="1"/>
  <c r="W18" i="1"/>
  <c r="P18" i="1"/>
  <c r="AY17" i="1"/>
  <c r="AX17" i="1"/>
  <c r="AV17" i="1"/>
  <c r="S17" i="1" s="1"/>
  <c r="AU17" i="1"/>
  <c r="AS17" i="1" s="1"/>
  <c r="AT17" i="1"/>
  <c r="AL17" i="1"/>
  <c r="AG17" i="1"/>
  <c r="J17" i="1" s="1"/>
  <c r="Y17" i="1"/>
  <c r="X17" i="1"/>
  <c r="W17" i="1"/>
  <c r="T17" i="1"/>
  <c r="U17" i="1" s="1"/>
  <c r="P17" i="1"/>
  <c r="I17" i="1"/>
  <c r="H17" i="1"/>
  <c r="AA17" i="1" s="1"/>
  <c r="AY16" i="1"/>
  <c r="AX16" i="1"/>
  <c r="AV16" i="1"/>
  <c r="S16" i="1" s="1"/>
  <c r="AU16" i="1"/>
  <c r="AS16" i="1"/>
  <c r="AL16" i="1"/>
  <c r="AG16" i="1"/>
  <c r="J16" i="1" s="1"/>
  <c r="Y16" i="1"/>
  <c r="X16" i="1"/>
  <c r="W16" i="1" s="1"/>
  <c r="P16" i="1"/>
  <c r="I16" i="1"/>
  <c r="H16" i="1" s="1"/>
  <c r="AE47" i="1" l="1"/>
  <c r="AF47" i="1"/>
  <c r="AT47" i="1"/>
  <c r="K47" i="1"/>
  <c r="N47" i="1"/>
  <c r="AE51" i="1"/>
  <c r="AF51" i="1"/>
  <c r="AT51" i="1"/>
  <c r="K51" i="1"/>
  <c r="N51" i="1"/>
  <c r="AA21" i="1"/>
  <c r="T21" i="1"/>
  <c r="U21" i="1" s="1"/>
  <c r="V21" i="1" s="1"/>
  <c r="Z21" i="1" s="1"/>
  <c r="AA33" i="1"/>
  <c r="T33" i="1"/>
  <c r="U33" i="1" s="1"/>
  <c r="V17" i="1"/>
  <c r="Z17" i="1" s="1"/>
  <c r="AC17" i="1"/>
  <c r="AD17" i="1" s="1"/>
  <c r="N20" i="1"/>
  <c r="N69" i="1"/>
  <c r="AT69" i="1"/>
  <c r="K40" i="1"/>
  <c r="AT40" i="1"/>
  <c r="N40" i="1"/>
  <c r="AF40" i="1"/>
  <c r="AE86" i="1"/>
  <c r="AT86" i="1"/>
  <c r="N86" i="1"/>
  <c r="AF86" i="1"/>
  <c r="AW36" i="1"/>
  <c r="AT35" i="1"/>
  <c r="N35" i="1"/>
  <c r="K35" i="1"/>
  <c r="AF35" i="1"/>
  <c r="AE35" i="1"/>
  <c r="AW40" i="1"/>
  <c r="AT95" i="1"/>
  <c r="N95" i="1"/>
  <c r="AF95" i="1"/>
  <c r="AE95" i="1"/>
  <c r="AE27" i="1"/>
  <c r="AF27" i="1"/>
  <c r="N83" i="1"/>
  <c r="K83" i="1"/>
  <c r="AF83" i="1"/>
  <c r="AE83" i="1"/>
  <c r="AT93" i="1"/>
  <c r="K93" i="1"/>
  <c r="AF93" i="1"/>
  <c r="AT102" i="1"/>
  <c r="AF102" i="1"/>
  <c r="N102" i="1"/>
  <c r="AT114" i="1"/>
  <c r="K114" i="1"/>
  <c r="AF114" i="1"/>
  <c r="AF143" i="1"/>
  <c r="AE143" i="1"/>
  <c r="AT143" i="1"/>
  <c r="N143" i="1"/>
  <c r="K143" i="1"/>
  <c r="T224" i="1"/>
  <c r="U224" i="1" s="1"/>
  <c r="AW35" i="1"/>
  <c r="AE40" i="1"/>
  <c r="K48" i="1"/>
  <c r="AF48" i="1"/>
  <c r="AE48" i="1"/>
  <c r="T52" i="1"/>
  <c r="U52" i="1" s="1"/>
  <c r="T54" i="1"/>
  <c r="U54" i="1" s="1"/>
  <c r="K81" i="1"/>
  <c r="AT83" i="1"/>
  <c r="K85" i="1"/>
  <c r="K95" i="1"/>
  <c r="S109" i="1"/>
  <c r="T109" i="1" s="1"/>
  <c r="U109" i="1" s="1"/>
  <c r="T134" i="1"/>
  <c r="U134" i="1" s="1"/>
  <c r="Q134" i="1" s="1"/>
  <c r="O134" i="1" s="1"/>
  <c r="R134" i="1" s="1"/>
  <c r="L134" i="1" s="1"/>
  <c r="M134" i="1" s="1"/>
  <c r="K202" i="1"/>
  <c r="AF202" i="1"/>
  <c r="AE202" i="1"/>
  <c r="AT202" i="1"/>
  <c r="N202" i="1"/>
  <c r="AF240" i="1"/>
  <c r="AT240" i="1"/>
  <c r="K240" i="1"/>
  <c r="AT28" i="1"/>
  <c r="K28" i="1"/>
  <c r="AF28" i="1"/>
  <c r="AE28" i="1"/>
  <c r="N111" i="1"/>
  <c r="K111" i="1"/>
  <c r="AF111" i="1"/>
  <c r="AE111" i="1"/>
  <c r="AF103" i="1"/>
  <c r="AE103" i="1"/>
  <c r="AE55" i="1"/>
  <c r="AT55" i="1"/>
  <c r="N55" i="1"/>
  <c r="AT16" i="1"/>
  <c r="N16" i="1"/>
  <c r="K16" i="1"/>
  <c r="AF16" i="1"/>
  <c r="AE16" i="1"/>
  <c r="AT43" i="1"/>
  <c r="N43" i="1"/>
  <c r="K52" i="1"/>
  <c r="AF52" i="1"/>
  <c r="AE52" i="1"/>
  <c r="T16" i="1"/>
  <c r="U16" i="1" s="1"/>
  <c r="AC16" i="1" s="1"/>
  <c r="AW17" i="1"/>
  <c r="S29" i="1"/>
  <c r="T29" i="1" s="1"/>
  <c r="U29" i="1" s="1"/>
  <c r="AT32" i="1"/>
  <c r="AE32" i="1"/>
  <c r="AF19" i="1"/>
  <c r="AW22" i="1"/>
  <c r="K27" i="1"/>
  <c r="AW29" i="1"/>
  <c r="W35" i="1"/>
  <c r="AW37" i="1"/>
  <c r="AW39" i="1"/>
  <c r="AE94" i="1"/>
  <c r="AT94" i="1"/>
  <c r="N94" i="1"/>
  <c r="K94" i="1"/>
  <c r="W99" i="1"/>
  <c r="K102" i="1"/>
  <c r="AW107" i="1"/>
  <c r="N114" i="1"/>
  <c r="W139" i="1"/>
  <c r="AT156" i="1"/>
  <c r="N156" i="1"/>
  <c r="AF156" i="1"/>
  <c r="K156" i="1"/>
  <c r="AT170" i="1"/>
  <c r="AT187" i="1"/>
  <c r="W189" i="1"/>
  <c r="K194" i="1"/>
  <c r="AE194" i="1"/>
  <c r="AW196" i="1"/>
  <c r="AW218" i="1"/>
  <c r="AT20" i="1"/>
  <c r="AE20" i="1"/>
  <c r="AE63" i="1"/>
  <c r="AT63" i="1"/>
  <c r="K63" i="1"/>
  <c r="AF63" i="1"/>
  <c r="AE90" i="1"/>
  <c r="AT90" i="1"/>
  <c r="N90" i="1"/>
  <c r="AF90" i="1"/>
  <c r="AT115" i="1"/>
  <c r="N115" i="1"/>
  <c r="K115" i="1"/>
  <c r="AE115" i="1"/>
  <c r="AF115" i="1"/>
  <c r="AE121" i="1"/>
  <c r="AT121" i="1"/>
  <c r="N121" i="1"/>
  <c r="K121" i="1"/>
  <c r="AF121" i="1"/>
  <c r="S18" i="1"/>
  <c r="T18" i="1" s="1"/>
  <c r="U18" i="1" s="1"/>
  <c r="Q18" i="1" s="1"/>
  <c r="O18" i="1" s="1"/>
  <c r="R18" i="1" s="1"/>
  <c r="L18" i="1" s="1"/>
  <c r="M18" i="1" s="1"/>
  <c r="K34" i="1"/>
  <c r="N71" i="1"/>
  <c r="K71" i="1"/>
  <c r="AF71" i="1"/>
  <c r="AE71" i="1"/>
  <c r="N74" i="1"/>
  <c r="K74" i="1"/>
  <c r="K103" i="1"/>
  <c r="S185" i="1"/>
  <c r="AW185" i="1"/>
  <c r="W208" i="1"/>
  <c r="W212" i="1"/>
  <c r="AF230" i="1"/>
  <c r="AE230" i="1"/>
  <c r="W243" i="1"/>
  <c r="T28" i="1"/>
  <c r="U28" i="1" s="1"/>
  <c r="AC28" i="1" s="1"/>
  <c r="N63" i="1"/>
  <c r="K86" i="1"/>
  <c r="K90" i="1"/>
  <c r="N103" i="1"/>
  <c r="AW144" i="1"/>
  <c r="S23" i="1"/>
  <c r="AW50" i="1"/>
  <c r="S50" i="1"/>
  <c r="K54" i="1"/>
  <c r="K55" i="1"/>
  <c r="AE67" i="1"/>
  <c r="AF67" i="1"/>
  <c r="AT110" i="1"/>
  <c r="N110" i="1"/>
  <c r="K110" i="1"/>
  <c r="AF110" i="1"/>
  <c r="T111" i="1"/>
  <c r="U111" i="1" s="1"/>
  <c r="AC111" i="1" s="1"/>
  <c r="AB224" i="1"/>
  <c r="AT242" i="1"/>
  <c r="AE242" i="1"/>
  <c r="AW30" i="1"/>
  <c r="S30" i="1"/>
  <c r="AB35" i="1"/>
  <c r="T44" i="1"/>
  <c r="U44" i="1" s="1"/>
  <c r="V44" i="1" s="1"/>
  <c r="Z44" i="1" s="1"/>
  <c r="AT58" i="1"/>
  <c r="AF58" i="1"/>
  <c r="N67" i="1"/>
  <c r="K20" i="1"/>
  <c r="K36" i="1"/>
  <c r="AT36" i="1"/>
  <c r="AF36" i="1"/>
  <c r="N36" i="1"/>
  <c r="AW38" i="1"/>
  <c r="S38" i="1"/>
  <c r="AF55" i="1"/>
  <c r="AT59" i="1"/>
  <c r="K59" i="1"/>
  <c r="AF59" i="1"/>
  <c r="AT79" i="1"/>
  <c r="N79" i="1"/>
  <c r="AF79" i="1"/>
  <c r="AE79" i="1"/>
  <c r="W89" i="1"/>
  <c r="AE98" i="1"/>
  <c r="AF98" i="1"/>
  <c r="AF127" i="1"/>
  <c r="AE127" i="1"/>
  <c r="W128" i="1"/>
  <c r="AT133" i="1"/>
  <c r="N133" i="1"/>
  <c r="AF133" i="1"/>
  <c r="AW113" i="1"/>
  <c r="S113" i="1"/>
  <c r="AF149" i="1"/>
  <c r="AE149" i="1"/>
  <c r="N149" i="1"/>
  <c r="AT149" i="1"/>
  <c r="K149" i="1"/>
  <c r="AT163" i="1"/>
  <c r="AF163" i="1"/>
  <c r="K165" i="1"/>
  <c r="AF165" i="1"/>
  <c r="K183" i="1"/>
  <c r="W206" i="1"/>
  <c r="N208" i="1"/>
  <c r="K208" i="1"/>
  <c r="K229" i="1"/>
  <c r="AE229" i="1"/>
  <c r="AW230" i="1"/>
  <c r="K236" i="1"/>
  <c r="AW242" i="1"/>
  <c r="S25" i="1"/>
  <c r="T25" i="1" s="1"/>
  <c r="U25" i="1" s="1"/>
  <c r="S27" i="1"/>
  <c r="S32" i="1"/>
  <c r="AW33" i="1"/>
  <c r="AW48" i="1"/>
  <c r="W73" i="1"/>
  <c r="N75" i="1"/>
  <c r="S76" i="1"/>
  <c r="AW76" i="1"/>
  <c r="AW83" i="1"/>
  <c r="S97" i="1"/>
  <c r="T97" i="1" s="1"/>
  <c r="U97" i="1" s="1"/>
  <c r="AB97" i="1" s="1"/>
  <c r="AF99" i="1"/>
  <c r="AE99" i="1"/>
  <c r="W100" i="1"/>
  <c r="W110" i="1"/>
  <c r="K163" i="1"/>
  <c r="N178" i="1"/>
  <c r="W216" i="1"/>
  <c r="K225" i="1"/>
  <c r="N227" i="1"/>
  <c r="AE82" i="1"/>
  <c r="AT82" i="1"/>
  <c r="N82" i="1"/>
  <c r="K82" i="1"/>
  <c r="AW25" i="1"/>
  <c r="AW31" i="1"/>
  <c r="AW32" i="1"/>
  <c r="S41" i="1"/>
  <c r="T41" i="1" s="1"/>
  <c r="U41" i="1" s="1"/>
  <c r="AW44" i="1"/>
  <c r="S46" i="1"/>
  <c r="N57" i="1"/>
  <c r="S60" i="1"/>
  <c r="T60" i="1" s="1"/>
  <c r="U60" i="1" s="1"/>
  <c r="S68" i="1"/>
  <c r="T68" i="1" s="1"/>
  <c r="U68" i="1" s="1"/>
  <c r="AB68" i="1" s="1"/>
  <c r="T78" i="1"/>
  <c r="U78" i="1" s="1"/>
  <c r="AC78" i="1" s="1"/>
  <c r="T85" i="1"/>
  <c r="U85" i="1" s="1"/>
  <c r="AC85" i="1" s="1"/>
  <c r="AD85" i="1" s="1"/>
  <c r="T126" i="1"/>
  <c r="U126" i="1" s="1"/>
  <c r="V126" i="1" s="1"/>
  <c r="Z126" i="1" s="1"/>
  <c r="AT131" i="1"/>
  <c r="N131" i="1"/>
  <c r="AF131" i="1"/>
  <c r="AE131" i="1"/>
  <c r="AT139" i="1"/>
  <c r="N139" i="1"/>
  <c r="K139" i="1"/>
  <c r="AF139" i="1"/>
  <c r="AE139" i="1"/>
  <c r="AF142" i="1"/>
  <c r="AT142" i="1"/>
  <c r="K142" i="1"/>
  <c r="AF153" i="1"/>
  <c r="AE153" i="1"/>
  <c r="N153" i="1"/>
  <c r="AT153" i="1"/>
  <c r="K153" i="1"/>
  <c r="AT157" i="1"/>
  <c r="N157" i="1"/>
  <c r="AF157" i="1"/>
  <c r="AE157" i="1"/>
  <c r="AT160" i="1"/>
  <c r="K160" i="1"/>
  <c r="AF160" i="1"/>
  <c r="AB163" i="1"/>
  <c r="AT176" i="1"/>
  <c r="N176" i="1"/>
  <c r="K176" i="1"/>
  <c r="AF176" i="1"/>
  <c r="AT189" i="1"/>
  <c r="N189" i="1"/>
  <c r="K189" i="1"/>
  <c r="AF189" i="1"/>
  <c r="S200" i="1"/>
  <c r="AT201" i="1"/>
  <c r="AF201" i="1"/>
  <c r="AE201" i="1"/>
  <c r="N201" i="1"/>
  <c r="N225" i="1"/>
  <c r="K64" i="1"/>
  <c r="N64" i="1"/>
  <c r="S19" i="1"/>
  <c r="K23" i="1"/>
  <c r="S31" i="1"/>
  <c r="AW41" i="1"/>
  <c r="W42" i="1"/>
  <c r="AE44" i="1"/>
  <c r="W46" i="1"/>
  <c r="AW60" i="1"/>
  <c r="W62" i="1"/>
  <c r="W64" i="1"/>
  <c r="S72" i="1"/>
  <c r="N99" i="1"/>
  <c r="W104" i="1"/>
  <c r="N106" i="1"/>
  <c r="AT106" i="1"/>
  <c r="AT125" i="1"/>
  <c r="AF125" i="1"/>
  <c r="S157" i="1"/>
  <c r="T157" i="1" s="1"/>
  <c r="U157" i="1" s="1"/>
  <c r="T163" i="1"/>
  <c r="U163" i="1" s="1"/>
  <c r="W188" i="1"/>
  <c r="AT196" i="1"/>
  <c r="K196" i="1"/>
  <c r="N235" i="1"/>
  <c r="K235" i="1"/>
  <c r="S64" i="1"/>
  <c r="AE126" i="1"/>
  <c r="AF126" i="1"/>
  <c r="K140" i="1"/>
  <c r="AT140" i="1"/>
  <c r="N140" i="1"/>
  <c r="AF140" i="1"/>
  <c r="S165" i="1"/>
  <c r="T165" i="1" s="1"/>
  <c r="U165" i="1" s="1"/>
  <c r="AC165" i="1" s="1"/>
  <c r="AW165" i="1"/>
  <c r="AT184" i="1"/>
  <c r="K184" i="1"/>
  <c r="AF184" i="1"/>
  <c r="AE184" i="1"/>
  <c r="S222" i="1"/>
  <c r="T222" i="1" s="1"/>
  <c r="U222" i="1" s="1"/>
  <c r="AT237" i="1"/>
  <c r="AE237" i="1"/>
  <c r="S238" i="1"/>
  <c r="AT241" i="1"/>
  <c r="AE241" i="1"/>
  <c r="W66" i="1"/>
  <c r="K73" i="1"/>
  <c r="AW78" i="1"/>
  <c r="W96" i="1"/>
  <c r="W101" i="1"/>
  <c r="W114" i="1"/>
  <c r="N116" i="1"/>
  <c r="N117" i="1"/>
  <c r="AF117" i="1"/>
  <c r="AT120" i="1"/>
  <c r="N120" i="1"/>
  <c r="AF120" i="1"/>
  <c r="N126" i="1"/>
  <c r="AW138" i="1"/>
  <c r="T140" i="1"/>
  <c r="U140" i="1" s="1"/>
  <c r="AW146" i="1"/>
  <c r="W167" i="1"/>
  <c r="W172" i="1"/>
  <c r="K177" i="1"/>
  <c r="AE177" i="1"/>
  <c r="AW188" i="1"/>
  <c r="AW205" i="1"/>
  <c r="S205" i="1"/>
  <c r="S214" i="1"/>
  <c r="S217" i="1"/>
  <c r="T217" i="1" s="1"/>
  <c r="U217" i="1" s="1"/>
  <c r="V217" i="1" s="1"/>
  <c r="Z217" i="1" s="1"/>
  <c r="AB221" i="1"/>
  <c r="K233" i="1"/>
  <c r="N237" i="1"/>
  <c r="K241" i="1"/>
  <c r="AW70" i="1"/>
  <c r="W80" i="1"/>
  <c r="W85" i="1"/>
  <c r="AW85" i="1"/>
  <c r="W86" i="1"/>
  <c r="W90" i="1"/>
  <c r="W91" i="1"/>
  <c r="W94" i="1"/>
  <c r="AW105" i="1"/>
  <c r="W108" i="1"/>
  <c r="W113" i="1"/>
  <c r="S115" i="1"/>
  <c r="AW115" i="1"/>
  <c r="T117" i="1"/>
  <c r="U117" i="1" s="1"/>
  <c r="Q117" i="1" s="1"/>
  <c r="O117" i="1" s="1"/>
  <c r="R117" i="1" s="1"/>
  <c r="L117" i="1" s="1"/>
  <c r="M117" i="1" s="1"/>
  <c r="S120" i="1"/>
  <c r="T120" i="1" s="1"/>
  <c r="U120" i="1" s="1"/>
  <c r="Q120" i="1" s="1"/>
  <c r="O120" i="1" s="1"/>
  <c r="R120" i="1" s="1"/>
  <c r="W130" i="1"/>
  <c r="AT135" i="1"/>
  <c r="N135" i="1"/>
  <c r="T142" i="1"/>
  <c r="U142" i="1" s="1"/>
  <c r="S151" i="1"/>
  <c r="T151" i="1" s="1"/>
  <c r="U151" i="1" s="1"/>
  <c r="AC151" i="1" s="1"/>
  <c r="AT164" i="1"/>
  <c r="N164" i="1"/>
  <c r="T175" i="1"/>
  <c r="U175" i="1" s="1"/>
  <c r="V175" i="1" s="1"/>
  <c r="Z175" i="1" s="1"/>
  <c r="AT180" i="1"/>
  <c r="N180" i="1"/>
  <c r="N184" i="1"/>
  <c r="W186" i="1"/>
  <c r="AT220" i="1"/>
  <c r="AF220" i="1"/>
  <c r="W223" i="1"/>
  <c r="AW231" i="1"/>
  <c r="S231" i="1"/>
  <c r="T231" i="1" s="1"/>
  <c r="U231" i="1" s="1"/>
  <c r="W239" i="1"/>
  <c r="N241" i="1"/>
  <c r="W126" i="1"/>
  <c r="N132" i="1"/>
  <c r="AT132" i="1"/>
  <c r="W143" i="1"/>
  <c r="W159" i="1"/>
  <c r="AW159" i="1"/>
  <c r="N169" i="1"/>
  <c r="AT169" i="1"/>
  <c r="AT190" i="1"/>
  <c r="K192" i="1"/>
  <c r="S194" i="1"/>
  <c r="T194" i="1" s="1"/>
  <c r="U194" i="1" s="1"/>
  <c r="AW220" i="1"/>
  <c r="W221" i="1"/>
  <c r="AW228" i="1"/>
  <c r="S230" i="1"/>
  <c r="W236" i="1"/>
  <c r="AF238" i="1"/>
  <c r="W241" i="1"/>
  <c r="S124" i="1"/>
  <c r="T124" i="1" s="1"/>
  <c r="U124" i="1" s="1"/>
  <c r="Q124" i="1" s="1"/>
  <c r="O124" i="1" s="1"/>
  <c r="R124" i="1" s="1"/>
  <c r="L124" i="1" s="1"/>
  <c r="M124" i="1" s="1"/>
  <c r="AW204" i="1"/>
  <c r="S219" i="1"/>
  <c r="T219" i="1" s="1"/>
  <c r="U219" i="1" s="1"/>
  <c r="S228" i="1"/>
  <c r="AW239" i="1"/>
  <c r="W240" i="1"/>
  <c r="W123" i="1"/>
  <c r="AW124" i="1"/>
  <c r="S132" i="1"/>
  <c r="T132" i="1" s="1"/>
  <c r="U132" i="1" s="1"/>
  <c r="AC132" i="1" s="1"/>
  <c r="N145" i="1"/>
  <c r="N168" i="1"/>
  <c r="AW173" i="1"/>
  <c r="W180" i="1"/>
  <c r="AT185" i="1"/>
  <c r="W187" i="1"/>
  <c r="S190" i="1"/>
  <c r="T190" i="1" s="1"/>
  <c r="U190" i="1" s="1"/>
  <c r="V190" i="1" s="1"/>
  <c r="Z190" i="1" s="1"/>
  <c r="AT198" i="1"/>
  <c r="S226" i="1"/>
  <c r="T226" i="1" s="1"/>
  <c r="U226" i="1" s="1"/>
  <c r="Q226" i="1" s="1"/>
  <c r="O226" i="1" s="1"/>
  <c r="R226" i="1" s="1"/>
  <c r="L226" i="1" s="1"/>
  <c r="M226" i="1" s="1"/>
  <c r="AW122" i="1"/>
  <c r="AW130" i="1"/>
  <c r="AW132" i="1"/>
  <c r="W137" i="1"/>
  <c r="W141" i="1"/>
  <c r="W151" i="1"/>
  <c r="N172" i="1"/>
  <c r="W176" i="1"/>
  <c r="W179" i="1"/>
  <c r="AW179" i="1"/>
  <c r="W190" i="1"/>
  <c r="W192" i="1"/>
  <c r="AW212" i="1"/>
  <c r="V25" i="1"/>
  <c r="Z25" i="1" s="1"/>
  <c r="AC25" i="1"/>
  <c r="AB25" i="1"/>
  <c r="AD25" i="1" s="1"/>
  <c r="AA59" i="1"/>
  <c r="AA50" i="1"/>
  <c r="T50" i="1"/>
  <c r="U50" i="1" s="1"/>
  <c r="Q50" i="1" s="1"/>
  <c r="O50" i="1" s="1"/>
  <c r="R50" i="1" s="1"/>
  <c r="V29" i="1"/>
  <c r="Z29" i="1" s="1"/>
  <c r="AC29" i="1"/>
  <c r="AB29" i="1"/>
  <c r="AC44" i="1"/>
  <c r="AB21" i="1"/>
  <c r="AA19" i="1"/>
  <c r="V33" i="1"/>
  <c r="Z33" i="1" s="1"/>
  <c r="AC33" i="1"/>
  <c r="AD33" i="1" s="1"/>
  <c r="AB33" i="1"/>
  <c r="T20" i="1"/>
  <c r="U20" i="1" s="1"/>
  <c r="Q24" i="1"/>
  <c r="O24" i="1" s="1"/>
  <c r="R24" i="1" s="1"/>
  <c r="L24" i="1" s="1"/>
  <c r="M24" i="1" s="1"/>
  <c r="AA24" i="1"/>
  <c r="AA28" i="1"/>
  <c r="Q28" i="1"/>
  <c r="O28" i="1" s="1"/>
  <c r="R28" i="1" s="1"/>
  <c r="L28" i="1" s="1"/>
  <c r="M28" i="1" s="1"/>
  <c r="AA156" i="1"/>
  <c r="AA16" i="1"/>
  <c r="Q16" i="1"/>
  <c r="O16" i="1" s="1"/>
  <c r="R16" i="1" s="1"/>
  <c r="L16" i="1" s="1"/>
  <c r="M16" i="1" s="1"/>
  <c r="AW20" i="1"/>
  <c r="AA38" i="1"/>
  <c r="AA40" i="1"/>
  <c r="AC52" i="1"/>
  <c r="V52" i="1"/>
  <c r="Z52" i="1" s="1"/>
  <c r="AW61" i="1"/>
  <c r="S61" i="1"/>
  <c r="AC68" i="1"/>
  <c r="AD68" i="1" s="1"/>
  <c r="AW16" i="1"/>
  <c r="K33" i="1"/>
  <c r="AF33" i="1"/>
  <c r="AE33" i="1"/>
  <c r="N33" i="1"/>
  <c r="AE38" i="1"/>
  <c r="AF38" i="1"/>
  <c r="AT38" i="1"/>
  <c r="K38" i="1"/>
  <c r="AC48" i="1"/>
  <c r="V48" i="1"/>
  <c r="Z48" i="1" s="1"/>
  <c r="AA51" i="1"/>
  <c r="AB52" i="1"/>
  <c r="AW52" i="1"/>
  <c r="K60" i="1"/>
  <c r="AF60" i="1"/>
  <c r="AE60" i="1"/>
  <c r="N60" i="1"/>
  <c r="AF65" i="1"/>
  <c r="AE65" i="1"/>
  <c r="K65" i="1"/>
  <c r="N65" i="1"/>
  <c r="V68" i="1"/>
  <c r="Z68" i="1" s="1"/>
  <c r="S86" i="1"/>
  <c r="AW86" i="1"/>
  <c r="AA102" i="1"/>
  <c r="AA109" i="1"/>
  <c r="AA122" i="1"/>
  <c r="AA47" i="1"/>
  <c r="AA55" i="1"/>
  <c r="AC60" i="1"/>
  <c r="V60" i="1"/>
  <c r="Z60" i="1" s="1"/>
  <c r="AA64" i="1"/>
  <c r="AW66" i="1"/>
  <c r="AA82" i="1"/>
  <c r="AA115" i="1"/>
  <c r="T115" i="1"/>
  <c r="U115" i="1" s="1"/>
  <c r="AB115" i="1" s="1"/>
  <c r="AF182" i="1"/>
  <c r="AE182" i="1"/>
  <c r="K182" i="1"/>
  <c r="AT182" i="1"/>
  <c r="N182" i="1"/>
  <c r="AF22" i="1"/>
  <c r="AE22" i="1"/>
  <c r="N22" i="1"/>
  <c r="AT22" i="1"/>
  <c r="AE34" i="1"/>
  <c r="AF34" i="1"/>
  <c r="N34" i="1"/>
  <c r="AA69" i="1"/>
  <c r="K128" i="1"/>
  <c r="AF128" i="1"/>
  <c r="AE128" i="1"/>
  <c r="AT128" i="1"/>
  <c r="N128" i="1"/>
  <c r="AA110" i="1"/>
  <c r="K21" i="1"/>
  <c r="AF21" i="1"/>
  <c r="AE21" i="1"/>
  <c r="N21" i="1"/>
  <c r="K25" i="1"/>
  <c r="AE25" i="1"/>
  <c r="AF25" i="1"/>
  <c r="N25" i="1"/>
  <c r="K17" i="1"/>
  <c r="AF17" i="1"/>
  <c r="AE17" i="1"/>
  <c r="N17" i="1"/>
  <c r="T26" i="1"/>
  <c r="U26" i="1" s="1"/>
  <c r="Q26" i="1" s="1"/>
  <c r="O26" i="1" s="1"/>
  <c r="R26" i="1" s="1"/>
  <c r="L26" i="1" s="1"/>
  <c r="M26" i="1" s="1"/>
  <c r="AD29" i="1"/>
  <c r="AA35" i="1"/>
  <c r="AD35" i="1" s="1"/>
  <c r="Q35" i="1"/>
  <c r="O35" i="1" s="1"/>
  <c r="R35" i="1" s="1"/>
  <c r="V24" i="1"/>
  <c r="Z24" i="1" s="1"/>
  <c r="V28" i="1"/>
  <c r="Z28" i="1" s="1"/>
  <c r="V35" i="1"/>
  <c r="Z35" i="1" s="1"/>
  <c r="AA36" i="1"/>
  <c r="AE50" i="1"/>
  <c r="N50" i="1"/>
  <c r="K50" i="1"/>
  <c r="AF50" i="1"/>
  <c r="AT50" i="1"/>
  <c r="AW57" i="1"/>
  <c r="S57" i="1"/>
  <c r="AA62" i="1"/>
  <c r="T62" i="1"/>
  <c r="U62" i="1" s="1"/>
  <c r="AE77" i="1"/>
  <c r="N77" i="1"/>
  <c r="AT77" i="1"/>
  <c r="AF77" i="1"/>
  <c r="AE138" i="1"/>
  <c r="AF138" i="1"/>
  <c r="K138" i="1"/>
  <c r="AT138" i="1"/>
  <c r="N138" i="1"/>
  <c r="AA20" i="1"/>
  <c r="V54" i="1"/>
  <c r="Z54" i="1" s="1"/>
  <c r="AC54" i="1"/>
  <c r="S56" i="1"/>
  <c r="AW56" i="1"/>
  <c r="AF61" i="1"/>
  <c r="AE61" i="1"/>
  <c r="K61" i="1"/>
  <c r="AT61" i="1"/>
  <c r="AE78" i="1"/>
  <c r="AF78" i="1"/>
  <c r="N78" i="1"/>
  <c r="K78" i="1"/>
  <c r="AT78" i="1"/>
  <c r="AB87" i="1"/>
  <c r="T87" i="1"/>
  <c r="U87" i="1" s="1"/>
  <c r="T107" i="1"/>
  <c r="U107" i="1" s="1"/>
  <c r="AB107" i="1" s="1"/>
  <c r="AW24" i="1"/>
  <c r="K39" i="1"/>
  <c r="AF39" i="1"/>
  <c r="N39" i="1"/>
  <c r="AE39" i="1"/>
  <c r="T22" i="1"/>
  <c r="U22" i="1" s="1"/>
  <c r="AB28" i="1"/>
  <c r="T30" i="1"/>
  <c r="U30" i="1" s="1"/>
  <c r="Q31" i="1"/>
  <c r="O31" i="1" s="1"/>
  <c r="R31" i="1" s="1"/>
  <c r="Q54" i="1"/>
  <c r="O54" i="1" s="1"/>
  <c r="R54" i="1" s="1"/>
  <c r="L54" i="1" s="1"/>
  <c r="M54" i="1" s="1"/>
  <c r="AA54" i="1"/>
  <c r="T31" i="1"/>
  <c r="U31" i="1" s="1"/>
  <c r="AB31" i="1" s="1"/>
  <c r="K41" i="1"/>
  <c r="AE41" i="1"/>
  <c r="N41" i="1"/>
  <c r="AF41" i="1"/>
  <c r="AB48" i="1"/>
  <c r="AB50" i="1"/>
  <c r="AB54" i="1"/>
  <c r="S94" i="1"/>
  <c r="AW94" i="1"/>
  <c r="T118" i="1"/>
  <c r="U118" i="1" s="1"/>
  <c r="Q118" i="1" s="1"/>
  <c r="O118" i="1" s="1"/>
  <c r="R118" i="1" s="1"/>
  <c r="AB44" i="1"/>
  <c r="AE70" i="1"/>
  <c r="AF70" i="1"/>
  <c r="N70" i="1"/>
  <c r="K70" i="1"/>
  <c r="AT70" i="1"/>
  <c r="AA103" i="1"/>
  <c r="T103" i="1"/>
  <c r="U103" i="1" s="1"/>
  <c r="Q103" i="1" s="1"/>
  <c r="O103" i="1" s="1"/>
  <c r="R103" i="1" s="1"/>
  <c r="L103" i="1" s="1"/>
  <c r="M103" i="1" s="1"/>
  <c r="AA124" i="1"/>
  <c r="AD24" i="1"/>
  <c r="AW28" i="1"/>
  <c r="K29" i="1"/>
  <c r="AF29" i="1"/>
  <c r="AE29" i="1"/>
  <c r="N29" i="1"/>
  <c r="AB24" i="1"/>
  <c r="AF26" i="1"/>
  <c r="AE26" i="1"/>
  <c r="N26" i="1"/>
  <c r="AT26" i="1"/>
  <c r="AF30" i="1"/>
  <c r="AE30" i="1"/>
  <c r="N30" i="1"/>
  <c r="AT30" i="1"/>
  <c r="T34" i="1"/>
  <c r="U34" i="1" s="1"/>
  <c r="Q34" i="1" s="1"/>
  <c r="O34" i="1" s="1"/>
  <c r="R34" i="1" s="1"/>
  <c r="L34" i="1" s="1"/>
  <c r="M34" i="1" s="1"/>
  <c r="T46" i="1"/>
  <c r="U46" i="1" s="1"/>
  <c r="AB46" i="1" s="1"/>
  <c r="AA46" i="1"/>
  <c r="AE46" i="1"/>
  <c r="N46" i="1"/>
  <c r="AF46" i="1"/>
  <c r="K46" i="1"/>
  <c r="T58" i="1"/>
  <c r="U58" i="1" s="1"/>
  <c r="Q58" i="1" s="1"/>
  <c r="O58" i="1" s="1"/>
  <c r="R58" i="1" s="1"/>
  <c r="L58" i="1" s="1"/>
  <c r="M58" i="1" s="1"/>
  <c r="AB60" i="1"/>
  <c r="N18" i="1"/>
  <c r="AF18" i="1"/>
  <c r="AE18" i="1"/>
  <c r="AT18" i="1"/>
  <c r="AW19" i="1"/>
  <c r="AB17" i="1"/>
  <c r="T19" i="1"/>
  <c r="U19" i="1" s="1"/>
  <c r="T23" i="1"/>
  <c r="U23" i="1" s="1"/>
  <c r="T27" i="1"/>
  <c r="U27" i="1" s="1"/>
  <c r="AA32" i="1"/>
  <c r="T32" i="1"/>
  <c r="U32" i="1" s="1"/>
  <c r="AA34" i="1"/>
  <c r="AA43" i="1"/>
  <c r="S47" i="1"/>
  <c r="AW47" i="1"/>
  <c r="W51" i="1"/>
  <c r="K56" i="1"/>
  <c r="AT56" i="1"/>
  <c r="AF56" i="1"/>
  <c r="AE56" i="1"/>
  <c r="AA68" i="1"/>
  <c r="K76" i="1"/>
  <c r="AE76" i="1"/>
  <c r="N76" i="1"/>
  <c r="AF76" i="1"/>
  <c r="AA90" i="1"/>
  <c r="AW77" i="1"/>
  <c r="S77" i="1"/>
  <c r="AA84" i="1"/>
  <c r="AA86" i="1"/>
  <c r="AA87" i="1"/>
  <c r="Q87" i="1"/>
  <c r="O87" i="1" s="1"/>
  <c r="R87" i="1" s="1"/>
  <c r="L87" i="1" s="1"/>
  <c r="M87" i="1" s="1"/>
  <c r="AA89" i="1"/>
  <c r="AA97" i="1"/>
  <c r="AA98" i="1"/>
  <c r="AA120" i="1"/>
  <c r="AA123" i="1"/>
  <c r="AE130" i="1"/>
  <c r="AF130" i="1"/>
  <c r="K130" i="1"/>
  <c r="AT130" i="1"/>
  <c r="N130" i="1"/>
  <c r="AA155" i="1"/>
  <c r="AW34" i="1"/>
  <c r="S39" i="1"/>
  <c r="AA41" i="1"/>
  <c r="AW42" i="1"/>
  <c r="AA44" i="1"/>
  <c r="AA45" i="1"/>
  <c r="S51" i="1"/>
  <c r="AW51" i="1"/>
  <c r="AE54" i="1"/>
  <c r="N54" i="1"/>
  <c r="W59" i="1"/>
  <c r="AW65" i="1"/>
  <c r="S65" i="1"/>
  <c r="AT68" i="1"/>
  <c r="AE69" i="1"/>
  <c r="K69" i="1"/>
  <c r="AA80" i="1"/>
  <c r="AA81" i="1"/>
  <c r="AB85" i="1"/>
  <c r="Q85" i="1"/>
  <c r="O85" i="1" s="1"/>
  <c r="R85" i="1" s="1"/>
  <c r="L85" i="1" s="1"/>
  <c r="M85" i="1" s="1"/>
  <c r="N92" i="1"/>
  <c r="S98" i="1"/>
  <c r="AW98" i="1"/>
  <c r="AA114" i="1"/>
  <c r="AW125" i="1"/>
  <c r="S125" i="1"/>
  <c r="AC126" i="1"/>
  <c r="AF174" i="1"/>
  <c r="AE174" i="1"/>
  <c r="K174" i="1"/>
  <c r="AT174" i="1"/>
  <c r="T229" i="1"/>
  <c r="U229" i="1" s="1"/>
  <c r="S59" i="1"/>
  <c r="AW59" i="1"/>
  <c r="AW69" i="1"/>
  <c r="S69" i="1"/>
  <c r="AE80" i="1"/>
  <c r="K80" i="1"/>
  <c r="AF80" i="1"/>
  <c r="AT80" i="1"/>
  <c r="N80" i="1"/>
  <c r="T81" i="1"/>
  <c r="U81" i="1" s="1"/>
  <c r="AA83" i="1"/>
  <c r="Q83" i="1"/>
  <c r="O83" i="1" s="1"/>
  <c r="R83" i="1" s="1"/>
  <c r="L83" i="1" s="1"/>
  <c r="M83" i="1" s="1"/>
  <c r="T83" i="1"/>
  <c r="U83" i="1" s="1"/>
  <c r="AE89" i="1"/>
  <c r="N89" i="1"/>
  <c r="K89" i="1"/>
  <c r="AT89" i="1"/>
  <c r="AF89" i="1"/>
  <c r="AA91" i="1"/>
  <c r="AF92" i="1"/>
  <c r="AE92" i="1"/>
  <c r="K92" i="1"/>
  <c r="AA95" i="1"/>
  <c r="AA96" i="1"/>
  <c r="AE97" i="1"/>
  <c r="N97" i="1"/>
  <c r="AF97" i="1"/>
  <c r="Q113" i="1"/>
  <c r="O113" i="1" s="1"/>
  <c r="R113" i="1" s="1"/>
  <c r="L113" i="1" s="1"/>
  <c r="M113" i="1" s="1"/>
  <c r="AE137" i="1"/>
  <c r="K137" i="1"/>
  <c r="AF137" i="1"/>
  <c r="AT137" i="1"/>
  <c r="N137" i="1"/>
  <c r="N174" i="1"/>
  <c r="AA181" i="1"/>
  <c r="T37" i="1"/>
  <c r="U37" i="1" s="1"/>
  <c r="AA72" i="1"/>
  <c r="T72" i="1"/>
  <c r="U72" i="1" s="1"/>
  <c r="Q72" i="1" s="1"/>
  <c r="O72" i="1" s="1"/>
  <c r="R72" i="1" s="1"/>
  <c r="L72" i="1" s="1"/>
  <c r="M72" i="1" s="1"/>
  <c r="AE74" i="1"/>
  <c r="AF74" i="1"/>
  <c r="AW80" i="1"/>
  <c r="S80" i="1"/>
  <c r="V85" i="1"/>
  <c r="Z85" i="1" s="1"/>
  <c r="T91" i="1"/>
  <c r="U91" i="1" s="1"/>
  <c r="AW92" i="1"/>
  <c r="S92" i="1"/>
  <c r="AT97" i="1"/>
  <c r="T101" i="1"/>
  <c r="U101" i="1" s="1"/>
  <c r="Q101" i="1" s="1"/>
  <c r="O101" i="1" s="1"/>
  <c r="R101" i="1" s="1"/>
  <c r="L101" i="1" s="1"/>
  <c r="M101" i="1" s="1"/>
  <c r="AW108" i="1"/>
  <c r="S108" i="1"/>
  <c r="AE129" i="1"/>
  <c r="K129" i="1"/>
  <c r="AF129" i="1"/>
  <c r="AT129" i="1"/>
  <c r="N129" i="1"/>
  <c r="V171" i="1"/>
  <c r="Z171" i="1" s="1"/>
  <c r="AC171" i="1"/>
  <c r="S55" i="1"/>
  <c r="AW55" i="1"/>
  <c r="AA48" i="1"/>
  <c r="Q48" i="1"/>
  <c r="O48" i="1" s="1"/>
  <c r="R48" i="1" s="1"/>
  <c r="T66" i="1"/>
  <c r="U66" i="1" s="1"/>
  <c r="Q25" i="1"/>
  <c r="O25" i="1" s="1"/>
  <c r="R25" i="1" s="1"/>
  <c r="Q29" i="1"/>
  <c r="O29" i="1" s="1"/>
  <c r="R29" i="1" s="1"/>
  <c r="Q33" i="1"/>
  <c r="O33" i="1" s="1"/>
  <c r="R33" i="1" s="1"/>
  <c r="L33" i="1" s="1"/>
  <c r="M33" i="1" s="1"/>
  <c r="T38" i="1"/>
  <c r="U38" i="1" s="1"/>
  <c r="Q38" i="1" s="1"/>
  <c r="O38" i="1" s="1"/>
  <c r="R38" i="1" s="1"/>
  <c r="L38" i="1" s="1"/>
  <c r="M38" i="1" s="1"/>
  <c r="AW45" i="1"/>
  <c r="S45" i="1"/>
  <c r="AF49" i="1"/>
  <c r="AE49" i="1"/>
  <c r="K49" i="1"/>
  <c r="AA52" i="1"/>
  <c r="AD52" i="1" s="1"/>
  <c r="Q52" i="1"/>
  <c r="O52" i="1" s="1"/>
  <c r="R52" i="1" s="1"/>
  <c r="L52" i="1" s="1"/>
  <c r="M52" i="1" s="1"/>
  <c r="AA57" i="1"/>
  <c r="K58" i="1"/>
  <c r="S63" i="1"/>
  <c r="AW63" i="1"/>
  <c r="AE64" i="1"/>
  <c r="AE66" i="1"/>
  <c r="N66" i="1"/>
  <c r="AW68" i="1"/>
  <c r="AE73" i="1"/>
  <c r="N73" i="1"/>
  <c r="AT74" i="1"/>
  <c r="AF88" i="1"/>
  <c r="AE88" i="1"/>
  <c r="K88" i="1"/>
  <c r="AT88" i="1"/>
  <c r="N88" i="1"/>
  <c r="T89" i="1"/>
  <c r="U89" i="1" s="1"/>
  <c r="Q89" i="1" s="1"/>
  <c r="O89" i="1" s="1"/>
  <c r="R89" i="1" s="1"/>
  <c r="L89" i="1" s="1"/>
  <c r="M89" i="1" s="1"/>
  <c r="AW100" i="1"/>
  <c r="S100" i="1"/>
  <c r="AA104" i="1"/>
  <c r="AA106" i="1"/>
  <c r="AA139" i="1"/>
  <c r="AA146" i="1"/>
  <c r="T146" i="1"/>
  <c r="U146" i="1" s="1"/>
  <c r="AF146" i="1"/>
  <c r="AE146" i="1"/>
  <c r="AT146" i="1"/>
  <c r="N146" i="1"/>
  <c r="K146" i="1"/>
  <c r="T147" i="1"/>
  <c r="U147" i="1" s="1"/>
  <c r="Q147" i="1" s="1"/>
  <c r="O147" i="1" s="1"/>
  <c r="R147" i="1" s="1"/>
  <c r="L147" i="1" s="1"/>
  <c r="M147" i="1" s="1"/>
  <c r="V163" i="1"/>
  <c r="Z163" i="1" s="1"/>
  <c r="AC163" i="1"/>
  <c r="AD163" i="1" s="1"/>
  <c r="AW170" i="1"/>
  <c r="S170" i="1"/>
  <c r="K19" i="1"/>
  <c r="K31" i="1"/>
  <c r="AA49" i="1"/>
  <c r="AT27" i="1"/>
  <c r="AT31" i="1"/>
  <c r="AT37" i="1"/>
  <c r="AA53" i="1"/>
  <c r="AE62" i="1"/>
  <c r="N62" i="1"/>
  <c r="N68" i="1"/>
  <c r="N19" i="1"/>
  <c r="N23" i="1"/>
  <c r="N27" i="1"/>
  <c r="N31" i="1"/>
  <c r="S36" i="1"/>
  <c r="S40" i="1"/>
  <c r="T42" i="1"/>
  <c r="U42" i="1" s="1"/>
  <c r="W43" i="1"/>
  <c r="N44" i="1"/>
  <c r="N49" i="1"/>
  <c r="AW49" i="1"/>
  <c r="S49" i="1"/>
  <c r="AT52" i="1"/>
  <c r="AF53" i="1"/>
  <c r="AE53" i="1"/>
  <c r="K53" i="1"/>
  <c r="AA56" i="1"/>
  <c r="AA58" i="1"/>
  <c r="AW58" i="1"/>
  <c r="AA60" i="1"/>
  <c r="Q60" i="1"/>
  <c r="O60" i="1" s="1"/>
  <c r="R60" i="1" s="1"/>
  <c r="AA61" i="1"/>
  <c r="K62" i="1"/>
  <c r="T64" i="1"/>
  <c r="U64" i="1" s="1"/>
  <c r="Q64" i="1" s="1"/>
  <c r="O64" i="1" s="1"/>
  <c r="R64" i="1" s="1"/>
  <c r="AF64" i="1"/>
  <c r="AT66" i="1"/>
  <c r="S67" i="1"/>
  <c r="AW67" i="1"/>
  <c r="AE68" i="1"/>
  <c r="AF69" i="1"/>
  <c r="K72" i="1"/>
  <c r="AE72" i="1"/>
  <c r="N72" i="1"/>
  <c r="AW73" i="1"/>
  <c r="S73" i="1"/>
  <c r="AW87" i="1"/>
  <c r="S95" i="1"/>
  <c r="AW95" i="1"/>
  <c r="S99" i="1"/>
  <c r="AW99" i="1"/>
  <c r="AA131" i="1"/>
  <c r="V196" i="1"/>
  <c r="Z196" i="1" s="1"/>
  <c r="AC196" i="1"/>
  <c r="S197" i="1"/>
  <c r="AW197" i="1"/>
  <c r="AE58" i="1"/>
  <c r="N58" i="1"/>
  <c r="AT19" i="1"/>
  <c r="AT23" i="1"/>
  <c r="K37" i="1"/>
  <c r="AF45" i="1"/>
  <c r="AE45" i="1"/>
  <c r="K45" i="1"/>
  <c r="AW64" i="1"/>
  <c r="Q17" i="1"/>
  <c r="O17" i="1" s="1"/>
  <c r="R17" i="1" s="1"/>
  <c r="L17" i="1" s="1"/>
  <c r="M17" i="1" s="1"/>
  <c r="N37" i="1"/>
  <c r="AE42" i="1"/>
  <c r="N42" i="1"/>
  <c r="S43" i="1"/>
  <c r="AW43" i="1"/>
  <c r="W47" i="1"/>
  <c r="AW53" i="1"/>
  <c r="S53" i="1"/>
  <c r="AF54" i="1"/>
  <c r="AF57" i="1"/>
  <c r="AE57" i="1"/>
  <c r="K57" i="1"/>
  <c r="AW62" i="1"/>
  <c r="AA65" i="1"/>
  <c r="K66" i="1"/>
  <c r="AF68" i="1"/>
  <c r="AA76" i="1"/>
  <c r="T76" i="1"/>
  <c r="U76" i="1" s="1"/>
  <c r="Q76" i="1" s="1"/>
  <c r="O76" i="1" s="1"/>
  <c r="R76" i="1" s="1"/>
  <c r="L76" i="1" s="1"/>
  <c r="M76" i="1" s="1"/>
  <c r="AB83" i="1"/>
  <c r="AA93" i="1"/>
  <c r="AW93" i="1"/>
  <c r="AA101" i="1"/>
  <c r="AB105" i="1"/>
  <c r="AE105" i="1"/>
  <c r="N105" i="1"/>
  <c r="AF105" i="1"/>
  <c r="AT105" i="1"/>
  <c r="K136" i="1"/>
  <c r="AF136" i="1"/>
  <c r="AE136" i="1"/>
  <c r="AT136" i="1"/>
  <c r="N136" i="1"/>
  <c r="AA166" i="1"/>
  <c r="S177" i="1"/>
  <c r="AW177" i="1"/>
  <c r="AE43" i="1"/>
  <c r="AE59" i="1"/>
  <c r="W70" i="1"/>
  <c r="S71" i="1"/>
  <c r="W74" i="1"/>
  <c r="S75" i="1"/>
  <c r="W78" i="1"/>
  <c r="S79" i="1"/>
  <c r="AW81" i="1"/>
  <c r="AE85" i="1"/>
  <c r="N85" i="1"/>
  <c r="AW88" i="1"/>
  <c r="S88" i="1"/>
  <c r="AA92" i="1"/>
  <c r="W98" i="1"/>
  <c r="AF100" i="1"/>
  <c r="AE100" i="1"/>
  <c r="K100" i="1"/>
  <c r="S106" i="1"/>
  <c r="AW106" i="1"/>
  <c r="AA112" i="1"/>
  <c r="W119" i="1"/>
  <c r="S119" i="1"/>
  <c r="AA128" i="1"/>
  <c r="AA136" i="1"/>
  <c r="V142" i="1"/>
  <c r="Z142" i="1" s="1"/>
  <c r="AC142" i="1"/>
  <c r="AD142" i="1" s="1"/>
  <c r="AA161" i="1"/>
  <c r="AA182" i="1"/>
  <c r="AE109" i="1"/>
  <c r="N109" i="1"/>
  <c r="S110" i="1"/>
  <c r="AW110" i="1"/>
  <c r="AF112" i="1"/>
  <c r="AE112" i="1"/>
  <c r="K112" i="1"/>
  <c r="AA125" i="1"/>
  <c r="S128" i="1"/>
  <c r="AW128" i="1"/>
  <c r="AA132" i="1"/>
  <c r="S136" i="1"/>
  <c r="AW136" i="1"/>
  <c r="AA140" i="1"/>
  <c r="Q140" i="1"/>
  <c r="O140" i="1" s="1"/>
  <c r="R140" i="1" s="1"/>
  <c r="K144" i="1"/>
  <c r="AT144" i="1"/>
  <c r="AF144" i="1"/>
  <c r="N144" i="1"/>
  <c r="S176" i="1"/>
  <c r="AW176" i="1"/>
  <c r="AF104" i="1"/>
  <c r="AE104" i="1"/>
  <c r="K104" i="1"/>
  <c r="AA107" i="1"/>
  <c r="Q107" i="1"/>
  <c r="O107" i="1" s="1"/>
  <c r="R107" i="1" s="1"/>
  <c r="L107" i="1" s="1"/>
  <c r="M107" i="1" s="1"/>
  <c r="AT109" i="1"/>
  <c r="AW112" i="1"/>
  <c r="S112" i="1"/>
  <c r="T116" i="1"/>
  <c r="U116" i="1" s="1"/>
  <c r="AW116" i="1"/>
  <c r="AW133" i="1"/>
  <c r="S133" i="1"/>
  <c r="T144" i="1"/>
  <c r="U144" i="1" s="1"/>
  <c r="AB144" i="1" s="1"/>
  <c r="AA148" i="1"/>
  <c r="V151" i="1"/>
  <c r="Z151" i="1" s="1"/>
  <c r="AA158" i="1"/>
  <c r="AA180" i="1"/>
  <c r="W69" i="1"/>
  <c r="W82" i="1"/>
  <c r="AF84" i="1"/>
  <c r="AE84" i="1"/>
  <c r="K84" i="1"/>
  <c r="S90" i="1"/>
  <c r="AW90" i="1"/>
  <c r="AE101" i="1"/>
  <c r="N101" i="1"/>
  <c r="S102" i="1"/>
  <c r="AW102" i="1"/>
  <c r="N104" i="1"/>
  <c r="AW104" i="1"/>
  <c r="S104" i="1"/>
  <c r="AA108" i="1"/>
  <c r="K109" i="1"/>
  <c r="AW111" i="1"/>
  <c r="AW117" i="1"/>
  <c r="K120" i="1"/>
  <c r="AE120" i="1"/>
  <c r="AW121" i="1"/>
  <c r="S121" i="1"/>
  <c r="T122" i="1"/>
  <c r="U122" i="1" s="1"/>
  <c r="AB122" i="1" s="1"/>
  <c r="AE122" i="1"/>
  <c r="AF122" i="1"/>
  <c r="S127" i="1"/>
  <c r="AW127" i="1"/>
  <c r="S135" i="1"/>
  <c r="AW135" i="1"/>
  <c r="S143" i="1"/>
  <c r="AW143" i="1"/>
  <c r="AW145" i="1"/>
  <c r="S145" i="1"/>
  <c r="S153" i="1"/>
  <c r="AW153" i="1"/>
  <c r="AE171" i="1"/>
  <c r="N171" i="1"/>
  <c r="K171" i="1"/>
  <c r="AF171" i="1"/>
  <c r="AT171" i="1"/>
  <c r="T173" i="1"/>
  <c r="U173" i="1" s="1"/>
  <c r="AB173" i="1" s="1"/>
  <c r="AA176" i="1"/>
  <c r="AA179" i="1"/>
  <c r="S202" i="1"/>
  <c r="AW202" i="1"/>
  <c r="AA213" i="1"/>
  <c r="S70" i="1"/>
  <c r="S74" i="1"/>
  <c r="AE81" i="1"/>
  <c r="N81" i="1"/>
  <c r="N84" i="1"/>
  <c r="AW84" i="1"/>
  <c r="S84" i="1"/>
  <c r="AF85" i="1"/>
  <c r="AA88" i="1"/>
  <c r="AW91" i="1"/>
  <c r="T93" i="1"/>
  <c r="U93" i="1" s="1"/>
  <c r="AF96" i="1"/>
  <c r="AE96" i="1"/>
  <c r="K96" i="1"/>
  <c r="AA99" i="1"/>
  <c r="AT101" i="1"/>
  <c r="AA111" i="1"/>
  <c r="Q111" i="1"/>
  <c r="O111" i="1" s="1"/>
  <c r="R111" i="1" s="1"/>
  <c r="L111" i="1" s="1"/>
  <c r="M111" i="1" s="1"/>
  <c r="T113" i="1"/>
  <c r="U113" i="1" s="1"/>
  <c r="AB113" i="1" s="1"/>
  <c r="AA118" i="1"/>
  <c r="AT122" i="1"/>
  <c r="AA133" i="1"/>
  <c r="AB140" i="1"/>
  <c r="AA143" i="1"/>
  <c r="AW150" i="1"/>
  <c r="S150" i="1"/>
  <c r="S160" i="1"/>
  <c r="AW160" i="1"/>
  <c r="AA185" i="1"/>
  <c r="T185" i="1"/>
  <c r="U185" i="1" s="1"/>
  <c r="Q185" i="1" s="1"/>
  <c r="O185" i="1" s="1"/>
  <c r="R185" i="1" s="1"/>
  <c r="L185" i="1" s="1"/>
  <c r="M185" i="1" s="1"/>
  <c r="AT81" i="1"/>
  <c r="S82" i="1"/>
  <c r="AW82" i="1"/>
  <c r="AW89" i="1"/>
  <c r="AE93" i="1"/>
  <c r="N93" i="1"/>
  <c r="N96" i="1"/>
  <c r="AW96" i="1"/>
  <c r="S96" i="1"/>
  <c r="AA100" i="1"/>
  <c r="K101" i="1"/>
  <c r="AW103" i="1"/>
  <c r="T105" i="1"/>
  <c r="U105" i="1" s="1"/>
  <c r="Q105" i="1" s="1"/>
  <c r="O105" i="1" s="1"/>
  <c r="R105" i="1" s="1"/>
  <c r="L105" i="1" s="1"/>
  <c r="M105" i="1" s="1"/>
  <c r="W106" i="1"/>
  <c r="AF108" i="1"/>
  <c r="AE108" i="1"/>
  <c r="K108" i="1"/>
  <c r="AE113" i="1"/>
  <c r="N113" i="1"/>
  <c r="S114" i="1"/>
  <c r="AW114" i="1"/>
  <c r="AE118" i="1"/>
  <c r="AT118" i="1"/>
  <c r="K118" i="1"/>
  <c r="K119" i="1"/>
  <c r="AT119" i="1"/>
  <c r="AF119" i="1"/>
  <c r="N119" i="1"/>
  <c r="AA126" i="1"/>
  <c r="AA141" i="1"/>
  <c r="AB142" i="1"/>
  <c r="Q142" i="1"/>
  <c r="O142" i="1" s="1"/>
  <c r="R142" i="1" s="1"/>
  <c r="L142" i="1" s="1"/>
  <c r="M142" i="1" s="1"/>
  <c r="AA142" i="1"/>
  <c r="AE147" i="1"/>
  <c r="N147" i="1"/>
  <c r="K147" i="1"/>
  <c r="AT147" i="1"/>
  <c r="AF147" i="1"/>
  <c r="W148" i="1"/>
  <c r="AC157" i="1"/>
  <c r="AB157" i="1"/>
  <c r="V157" i="1"/>
  <c r="Z157" i="1" s="1"/>
  <c r="AA164" i="1"/>
  <c r="T204" i="1"/>
  <c r="U204" i="1" s="1"/>
  <c r="Q204" i="1" s="1"/>
  <c r="O204" i="1" s="1"/>
  <c r="R204" i="1" s="1"/>
  <c r="L204" i="1" s="1"/>
  <c r="M204" i="1" s="1"/>
  <c r="AE102" i="1"/>
  <c r="AE110" i="1"/>
  <c r="AE114" i="1"/>
  <c r="AW118" i="1"/>
  <c r="W122" i="1"/>
  <c r="AE124" i="1"/>
  <c r="AW126" i="1"/>
  <c r="AE132" i="1"/>
  <c r="AW134" i="1"/>
  <c r="AE140" i="1"/>
  <c r="AE142" i="1"/>
  <c r="N142" i="1"/>
  <c r="S148" i="1"/>
  <c r="AW148" i="1"/>
  <c r="Q163" i="1"/>
  <c r="O163" i="1" s="1"/>
  <c r="R163" i="1" s="1"/>
  <c r="L163" i="1" s="1"/>
  <c r="M163" i="1" s="1"/>
  <c r="AA165" i="1"/>
  <c r="T167" i="1"/>
  <c r="U167" i="1" s="1"/>
  <c r="AB167" i="1" s="1"/>
  <c r="AA206" i="1"/>
  <c r="T216" i="1"/>
  <c r="U216" i="1" s="1"/>
  <c r="T225" i="1"/>
  <c r="U225" i="1" s="1"/>
  <c r="AW129" i="1"/>
  <c r="S129" i="1"/>
  <c r="AW137" i="1"/>
  <c r="S137" i="1"/>
  <c r="AA157" i="1"/>
  <c r="Q157" i="1"/>
  <c r="O157" i="1" s="1"/>
  <c r="R157" i="1" s="1"/>
  <c r="L157" i="1" s="1"/>
  <c r="M157" i="1" s="1"/>
  <c r="S172" i="1"/>
  <c r="AW172" i="1"/>
  <c r="AA175" i="1"/>
  <c r="T179" i="1"/>
  <c r="U179" i="1" s="1"/>
  <c r="Q179" i="1" s="1"/>
  <c r="O179" i="1" s="1"/>
  <c r="R179" i="1" s="1"/>
  <c r="L179" i="1" s="1"/>
  <c r="M179" i="1" s="1"/>
  <c r="AW182" i="1"/>
  <c r="S182" i="1"/>
  <c r="AA201" i="1"/>
  <c r="T213" i="1"/>
  <c r="U213" i="1" s="1"/>
  <c r="AF141" i="1"/>
  <c r="AE141" i="1"/>
  <c r="K141" i="1"/>
  <c r="AA145" i="1"/>
  <c r="AB151" i="1"/>
  <c r="AW154" i="1"/>
  <c r="S154" i="1"/>
  <c r="T155" i="1"/>
  <c r="U155" i="1" s="1"/>
  <c r="Q155" i="1" s="1"/>
  <c r="O155" i="1" s="1"/>
  <c r="R155" i="1" s="1"/>
  <c r="AF158" i="1"/>
  <c r="AE158" i="1"/>
  <c r="K158" i="1"/>
  <c r="N158" i="1"/>
  <c r="AA167" i="1"/>
  <c r="AA168" i="1"/>
  <c r="S168" i="1"/>
  <c r="AW168" i="1"/>
  <c r="Q171" i="1"/>
  <c r="O171" i="1" s="1"/>
  <c r="R171" i="1" s="1"/>
  <c r="L171" i="1" s="1"/>
  <c r="M171" i="1" s="1"/>
  <c r="AA171" i="1"/>
  <c r="K173" i="1"/>
  <c r="AT173" i="1"/>
  <c r="N173" i="1"/>
  <c r="AW178" i="1"/>
  <c r="S178" i="1"/>
  <c r="K181" i="1"/>
  <c r="AF181" i="1"/>
  <c r="AE181" i="1"/>
  <c r="AT181" i="1"/>
  <c r="AF186" i="1"/>
  <c r="AE186" i="1"/>
  <c r="K186" i="1"/>
  <c r="N186" i="1"/>
  <c r="S130" i="1"/>
  <c r="S138" i="1"/>
  <c r="N141" i="1"/>
  <c r="AW141" i="1"/>
  <c r="S141" i="1"/>
  <c r="AA144" i="1"/>
  <c r="AA147" i="1"/>
  <c r="T149" i="1"/>
  <c r="U149" i="1" s="1"/>
  <c r="AB149" i="1" s="1"/>
  <c r="AT152" i="1"/>
  <c r="K152" i="1"/>
  <c r="AE152" i="1"/>
  <c r="AF152" i="1"/>
  <c r="N152" i="1"/>
  <c r="AE159" i="1"/>
  <c r="N159" i="1"/>
  <c r="AF159" i="1"/>
  <c r="AT159" i="1"/>
  <c r="AA172" i="1"/>
  <c r="AE175" i="1"/>
  <c r="N175" i="1"/>
  <c r="K175" i="1"/>
  <c r="AT175" i="1"/>
  <c r="AF175" i="1"/>
  <c r="S181" i="1"/>
  <c r="AW181" i="1"/>
  <c r="AW187" i="1"/>
  <c r="S187" i="1"/>
  <c r="AA200" i="1"/>
  <c r="T200" i="1"/>
  <c r="U200" i="1" s="1"/>
  <c r="Q200" i="1" s="1"/>
  <c r="O200" i="1" s="1"/>
  <c r="R200" i="1" s="1"/>
  <c r="AA117" i="1"/>
  <c r="S123" i="1"/>
  <c r="AW123" i="1"/>
  <c r="AE125" i="1"/>
  <c r="K125" i="1"/>
  <c r="AT126" i="1"/>
  <c r="W127" i="1"/>
  <c r="AA129" i="1"/>
  <c r="S131" i="1"/>
  <c r="AW131" i="1"/>
  <c r="AE133" i="1"/>
  <c r="K133" i="1"/>
  <c r="AT134" i="1"/>
  <c r="W135" i="1"/>
  <c r="AA137" i="1"/>
  <c r="S139" i="1"/>
  <c r="AW139" i="1"/>
  <c r="AF145" i="1"/>
  <c r="AE145" i="1"/>
  <c r="K145" i="1"/>
  <c r="AW149" i="1"/>
  <c r="S152" i="1"/>
  <c r="AW152" i="1"/>
  <c r="AA162" i="1"/>
  <c r="AE167" i="1"/>
  <c r="N167" i="1"/>
  <c r="AF167" i="1"/>
  <c r="S169" i="1"/>
  <c r="AW169" i="1"/>
  <c r="AB171" i="1"/>
  <c r="AA189" i="1"/>
  <c r="AA190" i="1"/>
  <c r="Q190" i="1"/>
  <c r="O190" i="1" s="1"/>
  <c r="R190" i="1" s="1"/>
  <c r="L190" i="1" s="1"/>
  <c r="M190" i="1" s="1"/>
  <c r="AT148" i="1"/>
  <c r="K148" i="1"/>
  <c r="AE148" i="1"/>
  <c r="AF150" i="1"/>
  <c r="AE150" i="1"/>
  <c r="K150" i="1"/>
  <c r="AF154" i="1"/>
  <c r="AE154" i="1"/>
  <c r="K154" i="1"/>
  <c r="T161" i="1"/>
  <c r="U161" i="1" s="1"/>
  <c r="AB161" i="1" s="1"/>
  <c r="AF161" i="1"/>
  <c r="AE163" i="1"/>
  <c r="N163" i="1"/>
  <c r="S164" i="1"/>
  <c r="AW164" i="1"/>
  <c r="AE165" i="1"/>
  <c r="W168" i="1"/>
  <c r="AW174" i="1"/>
  <c r="S174" i="1"/>
  <c r="AF178" i="1"/>
  <c r="AE178" i="1"/>
  <c r="K178" i="1"/>
  <c r="AW183" i="1"/>
  <c r="AA186" i="1"/>
  <c r="AW192" i="1"/>
  <c r="S193" i="1"/>
  <c r="AW193" i="1"/>
  <c r="N205" i="1"/>
  <c r="AF205" i="1"/>
  <c r="K205" i="1"/>
  <c r="AT205" i="1"/>
  <c r="AE205" i="1"/>
  <c r="T209" i="1"/>
  <c r="U209" i="1" s="1"/>
  <c r="AB209" i="1" s="1"/>
  <c r="AA235" i="1"/>
  <c r="AA194" i="1"/>
  <c r="AA197" i="1"/>
  <c r="AW203" i="1"/>
  <c r="S203" i="1"/>
  <c r="T205" i="1"/>
  <c r="U205" i="1" s="1"/>
  <c r="AF211" i="1"/>
  <c r="N211" i="1"/>
  <c r="AE211" i="1"/>
  <c r="AT211" i="1"/>
  <c r="K211" i="1"/>
  <c r="AF212" i="1"/>
  <c r="AE212" i="1"/>
  <c r="N212" i="1"/>
  <c r="K212" i="1"/>
  <c r="N148" i="1"/>
  <c r="AA149" i="1"/>
  <c r="Q149" i="1"/>
  <c r="O149" i="1" s="1"/>
  <c r="R149" i="1" s="1"/>
  <c r="AE151" i="1"/>
  <c r="N151" i="1"/>
  <c r="AE155" i="1"/>
  <c r="N155" i="1"/>
  <c r="S156" i="1"/>
  <c r="AW156" i="1"/>
  <c r="AW158" i="1"/>
  <c r="S158" i="1"/>
  <c r="AF162" i="1"/>
  <c r="AE162" i="1"/>
  <c r="K162" i="1"/>
  <c r="AT165" i="1"/>
  <c r="AW167" i="1"/>
  <c r="AA169" i="1"/>
  <c r="AA170" i="1"/>
  <c r="AF177" i="1"/>
  <c r="AE179" i="1"/>
  <c r="N179" i="1"/>
  <c r="S180" i="1"/>
  <c r="AW180" i="1"/>
  <c r="T183" i="1"/>
  <c r="U183" i="1" s="1"/>
  <c r="W184" i="1"/>
  <c r="N185" i="1"/>
  <c r="Q192" i="1"/>
  <c r="O192" i="1" s="1"/>
  <c r="R192" i="1" s="1"/>
  <c r="Q196" i="1"/>
  <c r="O196" i="1" s="1"/>
  <c r="R196" i="1" s="1"/>
  <c r="AA196" i="1"/>
  <c r="AD196" i="1" s="1"/>
  <c r="S198" i="1"/>
  <c r="AW198" i="1"/>
  <c r="AE200" i="1"/>
  <c r="N200" i="1"/>
  <c r="K200" i="1"/>
  <c r="AT200" i="1"/>
  <c r="AF219" i="1"/>
  <c r="AT219" i="1"/>
  <c r="N219" i="1"/>
  <c r="AE219" i="1"/>
  <c r="K219" i="1"/>
  <c r="T220" i="1"/>
  <c r="U220" i="1" s="1"/>
  <c r="AB220" i="1" s="1"/>
  <c r="K234" i="1"/>
  <c r="N234" i="1"/>
  <c r="AF234" i="1"/>
  <c r="AE234" i="1"/>
  <c r="AT234" i="1"/>
  <c r="AA153" i="1"/>
  <c r="AW162" i="1"/>
  <c r="S162" i="1"/>
  <c r="AF166" i="1"/>
  <c r="AE166" i="1"/>
  <c r="K166" i="1"/>
  <c r="AA173" i="1"/>
  <c r="Q173" i="1"/>
  <c r="O173" i="1" s="1"/>
  <c r="R173" i="1" s="1"/>
  <c r="AA174" i="1"/>
  <c r="Q183" i="1"/>
  <c r="O183" i="1" s="1"/>
  <c r="R183" i="1" s="1"/>
  <c r="L183" i="1" s="1"/>
  <c r="M183" i="1" s="1"/>
  <c r="AE183" i="1"/>
  <c r="N183" i="1"/>
  <c r="AF191" i="1"/>
  <c r="AE191" i="1"/>
  <c r="K191" i="1"/>
  <c r="N191" i="1"/>
  <c r="AA195" i="1"/>
  <c r="AB196" i="1"/>
  <c r="N207" i="1"/>
  <c r="AF207" i="1"/>
  <c r="AT207" i="1"/>
  <c r="AE207" i="1"/>
  <c r="AW208" i="1"/>
  <c r="S208" i="1"/>
  <c r="T211" i="1"/>
  <c r="U211" i="1" s="1"/>
  <c r="AT214" i="1"/>
  <c r="K214" i="1"/>
  <c r="N214" i="1"/>
  <c r="AF214" i="1"/>
  <c r="AE214" i="1"/>
  <c r="N218" i="1"/>
  <c r="AF218" i="1"/>
  <c r="K218" i="1"/>
  <c r="AE218" i="1"/>
  <c r="AT218" i="1"/>
  <c r="V219" i="1"/>
  <c r="Z219" i="1" s="1"/>
  <c r="AC219" i="1"/>
  <c r="Q219" i="1"/>
  <c r="O219" i="1" s="1"/>
  <c r="R219" i="1" s="1"/>
  <c r="L219" i="1" s="1"/>
  <c r="M219" i="1" s="1"/>
  <c r="AA228" i="1"/>
  <c r="V231" i="1"/>
  <c r="Z231" i="1" s="1"/>
  <c r="AC231" i="1"/>
  <c r="W146" i="1"/>
  <c r="AA150" i="1"/>
  <c r="K151" i="1"/>
  <c r="AA154" i="1"/>
  <c r="K155" i="1"/>
  <c r="AW157" i="1"/>
  <c r="T159" i="1"/>
  <c r="U159" i="1" s="1"/>
  <c r="Q159" i="1" s="1"/>
  <c r="O159" i="1" s="1"/>
  <c r="R159" i="1" s="1"/>
  <c r="L159" i="1" s="1"/>
  <c r="M159" i="1" s="1"/>
  <c r="W160" i="1"/>
  <c r="AW161" i="1"/>
  <c r="N165" i="1"/>
  <c r="AW166" i="1"/>
  <c r="S166" i="1"/>
  <c r="AF170" i="1"/>
  <c r="AE170" i="1"/>
  <c r="K170" i="1"/>
  <c r="AW175" i="1"/>
  <c r="AA177" i="1"/>
  <c r="AA178" i="1"/>
  <c r="K179" i="1"/>
  <c r="AT183" i="1"/>
  <c r="S184" i="1"/>
  <c r="AW184" i="1"/>
  <c r="AE185" i="1"/>
  <c r="AF187" i="1"/>
  <c r="AE187" i="1"/>
  <c r="N187" i="1"/>
  <c r="T188" i="1"/>
  <c r="U188" i="1" s="1"/>
  <c r="AW199" i="1"/>
  <c r="S199" i="1"/>
  <c r="S207" i="1"/>
  <c r="AW207" i="1"/>
  <c r="AA209" i="1"/>
  <c r="AW211" i="1"/>
  <c r="AA214" i="1"/>
  <c r="T214" i="1"/>
  <c r="U214" i="1" s="1"/>
  <c r="Q214" i="1" s="1"/>
  <c r="O214" i="1" s="1"/>
  <c r="R214" i="1" s="1"/>
  <c r="L214" i="1" s="1"/>
  <c r="M214" i="1" s="1"/>
  <c r="AB229" i="1"/>
  <c r="AE156" i="1"/>
  <c r="AE160" i="1"/>
  <c r="AE164" i="1"/>
  <c r="AE168" i="1"/>
  <c r="AE172" i="1"/>
  <c r="AE176" i="1"/>
  <c r="AE180" i="1"/>
  <c r="S186" i="1"/>
  <c r="AA191" i="1"/>
  <c r="AF194" i="1"/>
  <c r="AE196" i="1"/>
  <c r="N196" i="1"/>
  <c r="AF203" i="1"/>
  <c r="AE203" i="1"/>
  <c r="K203" i="1"/>
  <c r="AF223" i="1"/>
  <c r="AT223" i="1"/>
  <c r="AE223" i="1"/>
  <c r="K223" i="1"/>
  <c r="N223" i="1"/>
  <c r="AE232" i="1"/>
  <c r="N232" i="1"/>
  <c r="AF232" i="1"/>
  <c r="AT232" i="1"/>
  <c r="K232" i="1"/>
  <c r="AF239" i="1"/>
  <c r="AE239" i="1"/>
  <c r="AT239" i="1"/>
  <c r="N239" i="1"/>
  <c r="K239" i="1"/>
  <c r="AW191" i="1"/>
  <c r="S191" i="1"/>
  <c r="S201" i="1"/>
  <c r="AW201" i="1"/>
  <c r="AT206" i="1"/>
  <c r="K206" i="1"/>
  <c r="AF206" i="1"/>
  <c r="AE188" i="1"/>
  <c r="N188" i="1"/>
  <c r="N190" i="1"/>
  <c r="AF195" i="1"/>
  <c r="AE195" i="1"/>
  <c r="K195" i="1"/>
  <c r="AA198" i="1"/>
  <c r="AA199" i="1"/>
  <c r="AE204" i="1"/>
  <c r="N204" i="1"/>
  <c r="AA208" i="1"/>
  <c r="AB215" i="1"/>
  <c r="AC215" i="1"/>
  <c r="AF215" i="1"/>
  <c r="AT215" i="1"/>
  <c r="AE215" i="1"/>
  <c r="K215" i="1"/>
  <c r="AB216" i="1"/>
  <c r="N216" i="1"/>
  <c r="AF216" i="1"/>
  <c r="K216" i="1"/>
  <c r="AE216" i="1"/>
  <c r="AT216" i="1"/>
  <c r="AA233" i="1"/>
  <c r="AA237" i="1"/>
  <c r="AT188" i="1"/>
  <c r="AW190" i="1"/>
  <c r="T192" i="1"/>
  <c r="U192" i="1" s="1"/>
  <c r="N194" i="1"/>
  <c r="AW195" i="1"/>
  <c r="S195" i="1"/>
  <c r="AF196" i="1"/>
  <c r="AT204" i="1"/>
  <c r="AA210" i="1"/>
  <c r="T212" i="1"/>
  <c r="U212" i="1" s="1"/>
  <c r="V215" i="1"/>
  <c r="Z215" i="1" s="1"/>
  <c r="AA225" i="1"/>
  <c r="Q225" i="1"/>
  <c r="O225" i="1" s="1"/>
  <c r="R225" i="1" s="1"/>
  <c r="T228" i="1"/>
  <c r="U228" i="1" s="1"/>
  <c r="Q228" i="1" s="1"/>
  <c r="O228" i="1" s="1"/>
  <c r="R228" i="1" s="1"/>
  <c r="L228" i="1" s="1"/>
  <c r="M228" i="1" s="1"/>
  <c r="K188" i="1"/>
  <c r="S189" i="1"/>
  <c r="AW189" i="1"/>
  <c r="AE190" i="1"/>
  <c r="AE192" i="1"/>
  <c r="N192" i="1"/>
  <c r="AW194" i="1"/>
  <c r="AF199" i="1"/>
  <c r="AE199" i="1"/>
  <c r="K199" i="1"/>
  <c r="AA202" i="1"/>
  <c r="AA203" i="1"/>
  <c r="K204" i="1"/>
  <c r="Q211" i="1"/>
  <c r="O211" i="1" s="1"/>
  <c r="R211" i="1" s="1"/>
  <c r="AB213" i="1"/>
  <c r="AC226" i="1"/>
  <c r="K226" i="1"/>
  <c r="N226" i="1"/>
  <c r="AE226" i="1"/>
  <c r="T227" i="1"/>
  <c r="U227" i="1" s="1"/>
  <c r="Q227" i="1" s="1"/>
  <c r="O227" i="1" s="1"/>
  <c r="R227" i="1" s="1"/>
  <c r="L227" i="1" s="1"/>
  <c r="M227" i="1" s="1"/>
  <c r="AA227" i="1"/>
  <c r="AF231" i="1"/>
  <c r="AT231" i="1"/>
  <c r="N231" i="1"/>
  <c r="AE231" i="1"/>
  <c r="K231" i="1"/>
  <c r="T233" i="1"/>
  <c r="U233" i="1" s="1"/>
  <c r="AB233" i="1" s="1"/>
  <c r="AF235" i="1"/>
  <c r="AE235" i="1"/>
  <c r="AT235" i="1"/>
  <c r="AA238" i="1"/>
  <c r="Q238" i="1"/>
  <c r="O238" i="1" s="1"/>
  <c r="R238" i="1" s="1"/>
  <c r="L238" i="1" s="1"/>
  <c r="M238" i="1" s="1"/>
  <c r="AA243" i="1"/>
  <c r="AE220" i="1"/>
  <c r="N220" i="1"/>
  <c r="K220" i="1"/>
  <c r="AW223" i="1"/>
  <c r="S223" i="1"/>
  <c r="AE224" i="1"/>
  <c r="N224" i="1"/>
  <c r="AF224" i="1"/>
  <c r="AA229" i="1"/>
  <c r="Q229" i="1"/>
  <c r="O229" i="1" s="1"/>
  <c r="R229" i="1" s="1"/>
  <c r="AW233" i="1"/>
  <c r="AW235" i="1"/>
  <c r="S235" i="1"/>
  <c r="T236" i="1"/>
  <c r="U236" i="1" s="1"/>
  <c r="S206" i="1"/>
  <c r="AF208" i="1"/>
  <c r="AE208" i="1"/>
  <c r="N209" i="1"/>
  <c r="AT209" i="1"/>
  <c r="AT210" i="1"/>
  <c r="K210" i="1"/>
  <c r="N213" i="1"/>
  <c r="AT213" i="1"/>
  <c r="AF213" i="1"/>
  <c r="AT217" i="1"/>
  <c r="AF217" i="1"/>
  <c r="N217" i="1"/>
  <c r="T218" i="1"/>
  <c r="U218" i="1" s="1"/>
  <c r="AT221" i="1"/>
  <c r="AF221" i="1"/>
  <c r="K221" i="1"/>
  <c r="L221" i="1" s="1"/>
  <c r="M221" i="1" s="1"/>
  <c r="AE221" i="1"/>
  <c r="AT224" i="1"/>
  <c r="AA226" i="1"/>
  <c r="AF226" i="1"/>
  <c r="AA240" i="1"/>
  <c r="AW206" i="1"/>
  <c r="AT208" i="1"/>
  <c r="K209" i="1"/>
  <c r="N210" i="1"/>
  <c r="S210" i="1"/>
  <c r="V224" i="1"/>
  <c r="Z224" i="1" s="1"/>
  <c r="AC224" i="1"/>
  <c r="AD224" i="1" s="1"/>
  <c r="T230" i="1"/>
  <c r="U230" i="1" s="1"/>
  <c r="Q230" i="1" s="1"/>
  <c r="O230" i="1" s="1"/>
  <c r="R230" i="1" s="1"/>
  <c r="L230" i="1" s="1"/>
  <c r="M230" i="1" s="1"/>
  <c r="K213" i="1"/>
  <c r="AB214" i="1"/>
  <c r="Q215" i="1"/>
  <c r="O215" i="1" s="1"/>
  <c r="R215" i="1" s="1"/>
  <c r="AC221" i="1"/>
  <c r="V221" i="1"/>
  <c r="Z221" i="1" s="1"/>
  <c r="Q224" i="1"/>
  <c r="O224" i="1" s="1"/>
  <c r="R224" i="1" s="1"/>
  <c r="L224" i="1" s="1"/>
  <c r="M224" i="1" s="1"/>
  <c r="W224" i="1"/>
  <c r="AT225" i="1"/>
  <c r="AF225" i="1"/>
  <c r="AA234" i="1"/>
  <c r="T234" i="1"/>
  <c r="U234" i="1" s="1"/>
  <c r="T238" i="1"/>
  <c r="U238" i="1" s="1"/>
  <c r="K238" i="1"/>
  <c r="N238" i="1"/>
  <c r="AE238" i="1"/>
  <c r="AA239" i="1"/>
  <c r="K222" i="1"/>
  <c r="N222" i="1"/>
  <c r="AB231" i="1"/>
  <c r="AT233" i="1"/>
  <c r="AF233" i="1"/>
  <c r="AA242" i="1"/>
  <c r="K242" i="1"/>
  <c r="N242" i="1"/>
  <c r="AF243" i="1"/>
  <c r="AE243" i="1"/>
  <c r="AT243" i="1"/>
  <c r="K243" i="1"/>
  <c r="AF222" i="1"/>
  <c r="AB225" i="1"/>
  <c r="AF227" i="1"/>
  <c r="AT227" i="1"/>
  <c r="AE228" i="1"/>
  <c r="N228" i="1"/>
  <c r="AE236" i="1"/>
  <c r="N236" i="1"/>
  <c r="AF242" i="1"/>
  <c r="AW243" i="1"/>
  <c r="S243" i="1"/>
  <c r="AB227" i="1"/>
  <c r="AT228" i="1"/>
  <c r="AT229" i="1"/>
  <c r="AF229" i="1"/>
  <c r="T232" i="1"/>
  <c r="U232" i="1" s="1"/>
  <c r="AE233" i="1"/>
  <c r="AT236" i="1"/>
  <c r="S237" i="1"/>
  <c r="S241" i="1"/>
  <c r="AW241" i="1"/>
  <c r="AB219" i="1"/>
  <c r="W220" i="1"/>
  <c r="K230" i="1"/>
  <c r="N230" i="1"/>
  <c r="Q231" i="1"/>
  <c r="O231" i="1" s="1"/>
  <c r="R231" i="1" s="1"/>
  <c r="AW237" i="1"/>
  <c r="S239" i="1"/>
  <c r="T240" i="1"/>
  <c r="U240" i="1" s="1"/>
  <c r="Q240" i="1" s="1"/>
  <c r="O240" i="1" s="1"/>
  <c r="R240" i="1" s="1"/>
  <c r="AE240" i="1"/>
  <c r="N240" i="1"/>
  <c r="T242" i="1"/>
  <c r="U242" i="1" s="1"/>
  <c r="AF237" i="1"/>
  <c r="AF241" i="1"/>
  <c r="AB109" i="1" l="1"/>
  <c r="Q109" i="1"/>
  <c r="O109" i="1" s="1"/>
  <c r="R109" i="1" s="1"/>
  <c r="L109" i="1" s="1"/>
  <c r="M109" i="1" s="1"/>
  <c r="Q194" i="1"/>
  <c r="O194" i="1" s="1"/>
  <c r="R194" i="1" s="1"/>
  <c r="L194" i="1" s="1"/>
  <c r="M194" i="1" s="1"/>
  <c r="AB194" i="1"/>
  <c r="AD78" i="1"/>
  <c r="V165" i="1"/>
  <c r="Z165" i="1" s="1"/>
  <c r="AB134" i="1"/>
  <c r="AD134" i="1" s="1"/>
  <c r="Q132" i="1"/>
  <c r="O132" i="1" s="1"/>
  <c r="R132" i="1" s="1"/>
  <c r="L132" i="1" s="1"/>
  <c r="M132" i="1" s="1"/>
  <c r="L64" i="1"/>
  <c r="M64" i="1" s="1"/>
  <c r="L192" i="1"/>
  <c r="M192" i="1" s="1"/>
  <c r="Q151" i="1"/>
  <c r="O151" i="1" s="1"/>
  <c r="R151" i="1" s="1"/>
  <c r="L25" i="1"/>
  <c r="M25" i="1" s="1"/>
  <c r="AB190" i="1"/>
  <c r="AD190" i="1" s="1"/>
  <c r="V134" i="1"/>
  <c r="Z134" i="1" s="1"/>
  <c r="V117" i="1"/>
  <c r="Z117" i="1" s="1"/>
  <c r="Q115" i="1"/>
  <c r="O115" i="1" s="1"/>
  <c r="R115" i="1" s="1"/>
  <c r="L115" i="1" s="1"/>
  <c r="M115" i="1" s="1"/>
  <c r="AD28" i="1"/>
  <c r="AB165" i="1"/>
  <c r="Q209" i="1"/>
  <c r="O209" i="1" s="1"/>
  <c r="R209" i="1" s="1"/>
  <c r="L209" i="1" s="1"/>
  <c r="M209" i="1" s="1"/>
  <c r="Q167" i="1"/>
  <c r="O167" i="1" s="1"/>
  <c r="R167" i="1" s="1"/>
  <c r="L167" i="1" s="1"/>
  <c r="M167" i="1" s="1"/>
  <c r="AD165" i="1"/>
  <c r="L149" i="1"/>
  <c r="M149" i="1" s="1"/>
  <c r="L229" i="1"/>
  <c r="M229" i="1" s="1"/>
  <c r="L225" i="1"/>
  <c r="M225" i="1" s="1"/>
  <c r="L200" i="1"/>
  <c r="M200" i="1" s="1"/>
  <c r="Q175" i="1"/>
  <c r="O175" i="1" s="1"/>
  <c r="R175" i="1" s="1"/>
  <c r="AB179" i="1"/>
  <c r="AB132" i="1"/>
  <c r="L140" i="1"/>
  <c r="M140" i="1" s="1"/>
  <c r="AB126" i="1"/>
  <c r="AD126" i="1" s="1"/>
  <c r="AB111" i="1"/>
  <c r="Q21" i="1"/>
  <c r="O21" i="1" s="1"/>
  <c r="R21" i="1" s="1"/>
  <c r="L21" i="1" s="1"/>
  <c r="M21" i="1" s="1"/>
  <c r="AC190" i="1"/>
  <c r="AB175" i="1"/>
  <c r="AC134" i="1"/>
  <c r="Q68" i="1"/>
  <c r="O68" i="1" s="1"/>
  <c r="R68" i="1" s="1"/>
  <c r="L68" i="1" s="1"/>
  <c r="M68" i="1" s="1"/>
  <c r="AC117" i="1"/>
  <c r="AD117" i="1" s="1"/>
  <c r="V78" i="1"/>
  <c r="Z78" i="1" s="1"/>
  <c r="AC21" i="1"/>
  <c r="AD21" i="1" s="1"/>
  <c r="AB226" i="1"/>
  <c r="AD226" i="1" s="1"/>
  <c r="V226" i="1"/>
  <c r="Z226" i="1" s="1"/>
  <c r="Q165" i="1"/>
  <c r="O165" i="1" s="1"/>
  <c r="R165" i="1" s="1"/>
  <c r="L165" i="1" s="1"/>
  <c r="M165" i="1" s="1"/>
  <c r="L196" i="1"/>
  <c r="M196" i="1" s="1"/>
  <c r="Q126" i="1"/>
  <c r="O126" i="1" s="1"/>
  <c r="R126" i="1" s="1"/>
  <c r="L126" i="1" s="1"/>
  <c r="M126" i="1" s="1"/>
  <c r="AD132" i="1"/>
  <c r="AB117" i="1"/>
  <c r="Q217" i="1"/>
  <c r="O217" i="1" s="1"/>
  <c r="R217" i="1" s="1"/>
  <c r="L217" i="1" s="1"/>
  <c r="M217" i="1" s="1"/>
  <c r="AC217" i="1"/>
  <c r="L240" i="1"/>
  <c r="M240" i="1" s="1"/>
  <c r="AD151" i="1"/>
  <c r="V111" i="1"/>
  <c r="Z111" i="1" s="1"/>
  <c r="L60" i="1"/>
  <c r="M60" i="1" s="1"/>
  <c r="AD171" i="1"/>
  <c r="AC175" i="1"/>
  <c r="AD175" i="1" s="1"/>
  <c r="V132" i="1"/>
  <c r="Z132" i="1" s="1"/>
  <c r="AB16" i="1"/>
  <c r="AD16" i="1" s="1"/>
  <c r="L35" i="1"/>
  <c r="M35" i="1" s="1"/>
  <c r="Q78" i="1"/>
  <c r="O78" i="1" s="1"/>
  <c r="R78" i="1" s="1"/>
  <c r="L78" i="1" s="1"/>
  <c r="M78" i="1" s="1"/>
  <c r="AC140" i="1"/>
  <c r="AD140" i="1" s="1"/>
  <c r="V140" i="1"/>
  <c r="Z140" i="1" s="1"/>
  <c r="AD221" i="1"/>
  <c r="AB217" i="1"/>
  <c r="L215" i="1"/>
  <c r="M215" i="1" s="1"/>
  <c r="AD215" i="1"/>
  <c r="AD231" i="1"/>
  <c r="Q144" i="1"/>
  <c r="O144" i="1" s="1"/>
  <c r="R144" i="1" s="1"/>
  <c r="L144" i="1" s="1"/>
  <c r="M144" i="1" s="1"/>
  <c r="L155" i="1"/>
  <c r="M155" i="1" s="1"/>
  <c r="AB78" i="1"/>
  <c r="L48" i="1"/>
  <c r="M48" i="1" s="1"/>
  <c r="Q44" i="1"/>
  <c r="O44" i="1" s="1"/>
  <c r="R44" i="1" s="1"/>
  <c r="L44" i="1" s="1"/>
  <c r="M44" i="1" s="1"/>
  <c r="V16" i="1"/>
  <c r="Z16" i="1" s="1"/>
  <c r="Q46" i="1"/>
  <c r="O46" i="1" s="1"/>
  <c r="R46" i="1" s="1"/>
  <c r="L46" i="1" s="1"/>
  <c r="M46" i="1" s="1"/>
  <c r="AD54" i="1"/>
  <c r="T241" i="1"/>
  <c r="U241" i="1" s="1"/>
  <c r="V116" i="1"/>
  <c r="Z116" i="1" s="1"/>
  <c r="AC116" i="1"/>
  <c r="V42" i="1"/>
  <c r="Z42" i="1" s="1"/>
  <c r="AC42" i="1"/>
  <c r="V146" i="1"/>
  <c r="Z146" i="1" s="1"/>
  <c r="AC146" i="1"/>
  <c r="AD146" i="1" s="1"/>
  <c r="V81" i="1"/>
  <c r="Z81" i="1" s="1"/>
  <c r="AC81" i="1"/>
  <c r="T69" i="1"/>
  <c r="U69" i="1" s="1"/>
  <c r="AC32" i="1"/>
  <c r="V32" i="1"/>
  <c r="Z32" i="1" s="1"/>
  <c r="V19" i="1"/>
  <c r="Z19" i="1" s="1"/>
  <c r="AC19" i="1"/>
  <c r="V22" i="1"/>
  <c r="Z22" i="1" s="1"/>
  <c r="AC22" i="1"/>
  <c r="AB22" i="1"/>
  <c r="Q22" i="1"/>
  <c r="O22" i="1" s="1"/>
  <c r="R22" i="1" s="1"/>
  <c r="L22" i="1" s="1"/>
  <c r="M22" i="1" s="1"/>
  <c r="AC20" i="1"/>
  <c r="V20" i="1"/>
  <c r="Z20" i="1" s="1"/>
  <c r="V242" i="1"/>
  <c r="Z242" i="1" s="1"/>
  <c r="AC242" i="1"/>
  <c r="AB242" i="1"/>
  <c r="V222" i="1"/>
  <c r="Z222" i="1" s="1"/>
  <c r="AC222" i="1"/>
  <c r="AB222" i="1"/>
  <c r="Q222" i="1"/>
  <c r="O222" i="1" s="1"/>
  <c r="R222" i="1" s="1"/>
  <c r="L222" i="1" s="1"/>
  <c r="M222" i="1" s="1"/>
  <c r="Q242" i="1"/>
  <c r="O242" i="1" s="1"/>
  <c r="R242" i="1" s="1"/>
  <c r="L242" i="1" s="1"/>
  <c r="M242" i="1" s="1"/>
  <c r="T201" i="1"/>
  <c r="U201" i="1" s="1"/>
  <c r="V188" i="1"/>
  <c r="Z188" i="1" s="1"/>
  <c r="AC188" i="1"/>
  <c r="AD219" i="1"/>
  <c r="T198" i="1"/>
  <c r="U198" i="1" s="1"/>
  <c r="V183" i="1"/>
  <c r="Z183" i="1" s="1"/>
  <c r="AC183" i="1"/>
  <c r="T158" i="1"/>
  <c r="U158" i="1" s="1"/>
  <c r="V205" i="1"/>
  <c r="Z205" i="1" s="1"/>
  <c r="AC205" i="1"/>
  <c r="AB205" i="1"/>
  <c r="Q205" i="1"/>
  <c r="O205" i="1" s="1"/>
  <c r="R205" i="1" s="1"/>
  <c r="L205" i="1" s="1"/>
  <c r="M205" i="1" s="1"/>
  <c r="T193" i="1"/>
  <c r="U193" i="1" s="1"/>
  <c r="T164" i="1"/>
  <c r="U164" i="1" s="1"/>
  <c r="T123" i="1"/>
  <c r="U123" i="1" s="1"/>
  <c r="T172" i="1"/>
  <c r="U172" i="1" s="1"/>
  <c r="T129" i="1"/>
  <c r="U129" i="1" s="1"/>
  <c r="T127" i="1"/>
  <c r="U127" i="1" s="1"/>
  <c r="T104" i="1"/>
  <c r="U104" i="1" s="1"/>
  <c r="T112" i="1"/>
  <c r="U112" i="1" s="1"/>
  <c r="T71" i="1"/>
  <c r="U71" i="1" s="1"/>
  <c r="Q42" i="1"/>
  <c r="O42" i="1" s="1"/>
  <c r="R42" i="1" s="1"/>
  <c r="L42" i="1" s="1"/>
  <c r="M42" i="1" s="1"/>
  <c r="Q146" i="1"/>
  <c r="O146" i="1" s="1"/>
  <c r="R146" i="1" s="1"/>
  <c r="L146" i="1" s="1"/>
  <c r="M146" i="1" s="1"/>
  <c r="V37" i="1"/>
  <c r="Z37" i="1" s="1"/>
  <c r="AC37" i="1"/>
  <c r="T98" i="1"/>
  <c r="U98" i="1" s="1"/>
  <c r="V120" i="1"/>
  <c r="Z120" i="1" s="1"/>
  <c r="AC120" i="1"/>
  <c r="AB120" i="1"/>
  <c r="T47" i="1"/>
  <c r="U47" i="1" s="1"/>
  <c r="Q32" i="1"/>
  <c r="O32" i="1" s="1"/>
  <c r="R32" i="1" s="1"/>
  <c r="L32" i="1" s="1"/>
  <c r="M32" i="1" s="1"/>
  <c r="AC118" i="1"/>
  <c r="AD118" i="1" s="1"/>
  <c r="V118" i="1"/>
  <c r="Z118" i="1" s="1"/>
  <c r="AB118" i="1"/>
  <c r="AD48" i="1"/>
  <c r="L50" i="1"/>
  <c r="M50" i="1" s="1"/>
  <c r="T153" i="1"/>
  <c r="U153" i="1" s="1"/>
  <c r="T119" i="1"/>
  <c r="U119" i="1" s="1"/>
  <c r="T148" i="1"/>
  <c r="U148" i="1" s="1"/>
  <c r="T96" i="1"/>
  <c r="U96" i="1" s="1"/>
  <c r="T160" i="1"/>
  <c r="U160" i="1" s="1"/>
  <c r="V93" i="1"/>
  <c r="Z93" i="1" s="1"/>
  <c r="AC93" i="1"/>
  <c r="AB93" i="1"/>
  <c r="T202" i="1"/>
  <c r="U202" i="1" s="1"/>
  <c r="T145" i="1"/>
  <c r="U145" i="1" s="1"/>
  <c r="AC144" i="1"/>
  <c r="AD144" i="1" s="1"/>
  <c r="V144" i="1"/>
  <c r="Z144" i="1" s="1"/>
  <c r="T176" i="1"/>
  <c r="U176" i="1" s="1"/>
  <c r="T136" i="1"/>
  <c r="U136" i="1" s="1"/>
  <c r="AB124" i="1"/>
  <c r="T43" i="1"/>
  <c r="U43" i="1" s="1"/>
  <c r="T99" i="1"/>
  <c r="U99" i="1" s="1"/>
  <c r="T49" i="1"/>
  <c r="U49" i="1" s="1"/>
  <c r="T40" i="1"/>
  <c r="U40" i="1" s="1"/>
  <c r="V147" i="1"/>
  <c r="Z147" i="1" s="1"/>
  <c r="AC147" i="1"/>
  <c r="T45" i="1"/>
  <c r="U45" i="1" s="1"/>
  <c r="V66" i="1"/>
  <c r="Z66" i="1" s="1"/>
  <c r="AC66" i="1"/>
  <c r="T80" i="1"/>
  <c r="U80" i="1" s="1"/>
  <c r="Q93" i="1"/>
  <c r="O93" i="1" s="1"/>
  <c r="R93" i="1" s="1"/>
  <c r="L93" i="1" s="1"/>
  <c r="M93" i="1" s="1"/>
  <c r="L120" i="1"/>
  <c r="M120" i="1" s="1"/>
  <c r="V41" i="1"/>
  <c r="Z41" i="1" s="1"/>
  <c r="AC41" i="1"/>
  <c r="V46" i="1"/>
  <c r="Z46" i="1" s="1"/>
  <c r="AC46" i="1"/>
  <c r="AD46" i="1" s="1"/>
  <c r="AB20" i="1"/>
  <c r="AD44" i="1"/>
  <c r="V234" i="1"/>
  <c r="Z234" i="1" s="1"/>
  <c r="AC234" i="1"/>
  <c r="V167" i="1"/>
  <c r="Z167" i="1" s="1"/>
  <c r="AC167" i="1"/>
  <c r="AD167" i="1" s="1"/>
  <c r="T82" i="1"/>
  <c r="U82" i="1" s="1"/>
  <c r="T150" i="1"/>
  <c r="U150" i="1" s="1"/>
  <c r="T90" i="1"/>
  <c r="U90" i="1" s="1"/>
  <c r="T79" i="1"/>
  <c r="U79" i="1" s="1"/>
  <c r="T197" i="1"/>
  <c r="U197" i="1" s="1"/>
  <c r="AC64" i="1"/>
  <c r="V64" i="1"/>
  <c r="Z64" i="1" s="1"/>
  <c r="AB64" i="1"/>
  <c r="T36" i="1"/>
  <c r="U36" i="1" s="1"/>
  <c r="T100" i="1"/>
  <c r="U100" i="1" s="1"/>
  <c r="AB116" i="1"/>
  <c r="T51" i="1"/>
  <c r="U51" i="1" s="1"/>
  <c r="AB81" i="1"/>
  <c r="V27" i="1"/>
  <c r="Z27" i="1" s="1"/>
  <c r="AC27" i="1"/>
  <c r="V58" i="1"/>
  <c r="Z58" i="1" s="1"/>
  <c r="AC58" i="1"/>
  <c r="AB19" i="1"/>
  <c r="T94" i="1"/>
  <c r="U94" i="1" s="1"/>
  <c r="L31" i="1"/>
  <c r="M31" i="1" s="1"/>
  <c r="V62" i="1"/>
  <c r="Z62" i="1" s="1"/>
  <c r="AC62" i="1"/>
  <c r="AB62" i="1"/>
  <c r="Q27" i="1"/>
  <c r="O27" i="1" s="1"/>
  <c r="R27" i="1" s="1"/>
  <c r="L27" i="1" s="1"/>
  <c r="M27" i="1" s="1"/>
  <c r="AC26" i="1"/>
  <c r="V26" i="1"/>
  <c r="Z26" i="1" s="1"/>
  <c r="AB26" i="1"/>
  <c r="AC115" i="1"/>
  <c r="AD115" i="1" s="1"/>
  <c r="V115" i="1"/>
  <c r="Z115" i="1" s="1"/>
  <c r="AB58" i="1"/>
  <c r="T67" i="1"/>
  <c r="U67" i="1" s="1"/>
  <c r="AB146" i="1"/>
  <c r="T95" i="1"/>
  <c r="U95" i="1" s="1"/>
  <c r="T92" i="1"/>
  <c r="U92" i="1" s="1"/>
  <c r="T59" i="1"/>
  <c r="U59" i="1" s="1"/>
  <c r="T65" i="1"/>
  <c r="U65" i="1" s="1"/>
  <c r="Q41" i="1"/>
  <c r="O41" i="1" s="1"/>
  <c r="R41" i="1" s="1"/>
  <c r="L41" i="1" s="1"/>
  <c r="M41" i="1" s="1"/>
  <c r="AB42" i="1"/>
  <c r="AB32" i="1"/>
  <c r="AC30" i="1"/>
  <c r="V30" i="1"/>
  <c r="Z30" i="1" s="1"/>
  <c r="AB30" i="1"/>
  <c r="T56" i="1"/>
  <c r="U56" i="1" s="1"/>
  <c r="T86" i="1"/>
  <c r="U86" i="1" s="1"/>
  <c r="Q19" i="1"/>
  <c r="O19" i="1" s="1"/>
  <c r="R19" i="1" s="1"/>
  <c r="L19" i="1" s="1"/>
  <c r="M19" i="1" s="1"/>
  <c r="AB41" i="1"/>
  <c r="V236" i="1"/>
  <c r="Z236" i="1" s="1"/>
  <c r="AC236" i="1"/>
  <c r="Q236" i="1"/>
  <c r="O236" i="1" s="1"/>
  <c r="R236" i="1" s="1"/>
  <c r="L236" i="1" s="1"/>
  <c r="M236" i="1" s="1"/>
  <c r="T110" i="1"/>
  <c r="U110" i="1" s="1"/>
  <c r="V76" i="1"/>
  <c r="Z76" i="1" s="1"/>
  <c r="AC76" i="1"/>
  <c r="AB76" i="1"/>
  <c r="V159" i="1"/>
  <c r="Z159" i="1" s="1"/>
  <c r="AC159" i="1"/>
  <c r="AD159" i="1" s="1"/>
  <c r="AB159" i="1"/>
  <c r="T182" i="1"/>
  <c r="U182" i="1" s="1"/>
  <c r="V227" i="1"/>
  <c r="Z227" i="1" s="1"/>
  <c r="AC227" i="1"/>
  <c r="AD227" i="1" s="1"/>
  <c r="T203" i="1"/>
  <c r="U203" i="1" s="1"/>
  <c r="T174" i="1"/>
  <c r="U174" i="1" s="1"/>
  <c r="Q116" i="1"/>
  <c r="O116" i="1" s="1"/>
  <c r="R116" i="1" s="1"/>
  <c r="L116" i="1" s="1"/>
  <c r="M116" i="1" s="1"/>
  <c r="AB234" i="1"/>
  <c r="L173" i="1"/>
  <c r="M173" i="1" s="1"/>
  <c r="T156" i="1"/>
  <c r="U156" i="1" s="1"/>
  <c r="T141" i="1"/>
  <c r="U141" i="1" s="1"/>
  <c r="T178" i="1"/>
  <c r="U178" i="1" s="1"/>
  <c r="T239" i="1"/>
  <c r="U239" i="1" s="1"/>
  <c r="V212" i="1"/>
  <c r="Z212" i="1" s="1"/>
  <c r="AC212" i="1"/>
  <c r="AB212" i="1"/>
  <c r="Q212" i="1"/>
  <c r="O212" i="1" s="1"/>
  <c r="R212" i="1" s="1"/>
  <c r="L212" i="1" s="1"/>
  <c r="M212" i="1" s="1"/>
  <c r="Q233" i="1"/>
  <c r="O233" i="1" s="1"/>
  <c r="R233" i="1" s="1"/>
  <c r="L233" i="1" s="1"/>
  <c r="M233" i="1" s="1"/>
  <c r="T186" i="1"/>
  <c r="U186" i="1" s="1"/>
  <c r="T207" i="1"/>
  <c r="U207" i="1" s="1"/>
  <c r="V211" i="1"/>
  <c r="Z211" i="1" s="1"/>
  <c r="AC211" i="1"/>
  <c r="AB211" i="1"/>
  <c r="V220" i="1"/>
  <c r="Z220" i="1" s="1"/>
  <c r="AC220" i="1"/>
  <c r="AD220" i="1" s="1"/>
  <c r="Q220" i="1"/>
  <c r="O220" i="1" s="1"/>
  <c r="R220" i="1" s="1"/>
  <c r="L220" i="1" s="1"/>
  <c r="M220" i="1" s="1"/>
  <c r="Q188" i="1"/>
  <c r="O188" i="1" s="1"/>
  <c r="R188" i="1" s="1"/>
  <c r="L188" i="1" s="1"/>
  <c r="M188" i="1" s="1"/>
  <c r="AB200" i="1"/>
  <c r="AC161" i="1"/>
  <c r="AD161" i="1" s="1"/>
  <c r="V161" i="1"/>
  <c r="Z161" i="1" s="1"/>
  <c r="V155" i="1"/>
  <c r="Z155" i="1" s="1"/>
  <c r="AC155" i="1"/>
  <c r="AC225" i="1"/>
  <c r="AD225" i="1" s="1"/>
  <c r="V225" i="1"/>
  <c r="Z225" i="1" s="1"/>
  <c r="V105" i="1"/>
  <c r="Z105" i="1" s="1"/>
  <c r="AC105" i="1"/>
  <c r="AD105" i="1" s="1"/>
  <c r="AC185" i="1"/>
  <c r="AB185" i="1"/>
  <c r="V185" i="1"/>
  <c r="Z185" i="1" s="1"/>
  <c r="L118" i="1"/>
  <c r="M118" i="1" s="1"/>
  <c r="T74" i="1"/>
  <c r="U74" i="1" s="1"/>
  <c r="T143" i="1"/>
  <c r="U143" i="1" s="1"/>
  <c r="AC122" i="1"/>
  <c r="AD122" i="1" s="1"/>
  <c r="V122" i="1"/>
  <c r="Z122" i="1" s="1"/>
  <c r="T102" i="1"/>
  <c r="U102" i="1" s="1"/>
  <c r="Q161" i="1"/>
  <c r="O161" i="1" s="1"/>
  <c r="R161" i="1" s="1"/>
  <c r="L161" i="1" s="1"/>
  <c r="M161" i="1" s="1"/>
  <c r="T88" i="1"/>
  <c r="U88" i="1" s="1"/>
  <c r="AB183" i="1"/>
  <c r="AD111" i="1"/>
  <c r="T53" i="1"/>
  <c r="U53" i="1" s="1"/>
  <c r="V97" i="1"/>
  <c r="Z97" i="1" s="1"/>
  <c r="AC97" i="1"/>
  <c r="AD97" i="1" s="1"/>
  <c r="V38" i="1"/>
  <c r="Z38" i="1" s="1"/>
  <c r="AC38" i="1"/>
  <c r="T108" i="1"/>
  <c r="U108" i="1" s="1"/>
  <c r="AB155" i="1"/>
  <c r="AC83" i="1"/>
  <c r="AD83" i="1" s="1"/>
  <c r="V83" i="1"/>
  <c r="Z83" i="1" s="1"/>
  <c r="T39" i="1"/>
  <c r="U39" i="1" s="1"/>
  <c r="V23" i="1"/>
  <c r="Z23" i="1" s="1"/>
  <c r="AC23" i="1"/>
  <c r="AB38" i="1"/>
  <c r="Q62" i="1"/>
  <c r="O62" i="1" s="1"/>
  <c r="R62" i="1" s="1"/>
  <c r="L62" i="1" s="1"/>
  <c r="M62" i="1" s="1"/>
  <c r="Q23" i="1"/>
  <c r="O23" i="1" s="1"/>
  <c r="R23" i="1" s="1"/>
  <c r="L23" i="1" s="1"/>
  <c r="M23" i="1" s="1"/>
  <c r="AB23" i="1"/>
  <c r="Q30" i="1"/>
  <c r="O30" i="1" s="1"/>
  <c r="R30" i="1" s="1"/>
  <c r="L30" i="1" s="1"/>
  <c r="M30" i="1" s="1"/>
  <c r="AD60" i="1"/>
  <c r="Q122" i="1"/>
  <c r="O122" i="1" s="1"/>
  <c r="R122" i="1" s="1"/>
  <c r="L122" i="1" s="1"/>
  <c r="M122" i="1" s="1"/>
  <c r="V89" i="1"/>
  <c r="Z89" i="1" s="1"/>
  <c r="AC89" i="1"/>
  <c r="AB89" i="1"/>
  <c r="T63" i="1"/>
  <c r="U63" i="1" s="1"/>
  <c r="T235" i="1"/>
  <c r="U235" i="1" s="1"/>
  <c r="T162" i="1"/>
  <c r="U162" i="1" s="1"/>
  <c r="T181" i="1"/>
  <c r="U181" i="1" s="1"/>
  <c r="T243" i="1"/>
  <c r="U243" i="1" s="1"/>
  <c r="T223" i="1"/>
  <c r="U223" i="1" s="1"/>
  <c r="T191" i="1"/>
  <c r="U191" i="1" s="1"/>
  <c r="T180" i="1"/>
  <c r="U180" i="1" s="1"/>
  <c r="T195" i="1"/>
  <c r="U195" i="1" s="1"/>
  <c r="T166" i="1"/>
  <c r="U166" i="1" s="1"/>
  <c r="T168" i="1"/>
  <c r="U168" i="1" s="1"/>
  <c r="T133" i="1"/>
  <c r="U133" i="1" s="1"/>
  <c r="V238" i="1"/>
  <c r="Z238" i="1" s="1"/>
  <c r="AC238" i="1"/>
  <c r="AB238" i="1"/>
  <c r="T206" i="1"/>
  <c r="U206" i="1" s="1"/>
  <c r="T189" i="1"/>
  <c r="U189" i="1" s="1"/>
  <c r="T199" i="1"/>
  <c r="U199" i="1" s="1"/>
  <c r="AB188" i="1"/>
  <c r="V209" i="1"/>
  <c r="Z209" i="1" s="1"/>
  <c r="AC209" i="1"/>
  <c r="AD209" i="1" s="1"/>
  <c r="T169" i="1"/>
  <c r="U169" i="1" s="1"/>
  <c r="L151" i="1"/>
  <c r="M151" i="1" s="1"/>
  <c r="T154" i="1"/>
  <c r="U154" i="1" s="1"/>
  <c r="V213" i="1"/>
  <c r="Z213" i="1" s="1"/>
  <c r="AC213" i="1"/>
  <c r="AD213" i="1" s="1"/>
  <c r="V216" i="1"/>
  <c r="Z216" i="1" s="1"/>
  <c r="AC216" i="1"/>
  <c r="AD216" i="1" s="1"/>
  <c r="Q216" i="1"/>
  <c r="O216" i="1" s="1"/>
  <c r="R216" i="1" s="1"/>
  <c r="L216" i="1" s="1"/>
  <c r="M216" i="1" s="1"/>
  <c r="AD157" i="1"/>
  <c r="T114" i="1"/>
  <c r="U114" i="1" s="1"/>
  <c r="T70" i="1"/>
  <c r="U70" i="1" s="1"/>
  <c r="T121" i="1"/>
  <c r="U121" i="1" s="1"/>
  <c r="T106" i="1"/>
  <c r="U106" i="1" s="1"/>
  <c r="T75" i="1"/>
  <c r="U75" i="1" s="1"/>
  <c r="T170" i="1"/>
  <c r="U170" i="1" s="1"/>
  <c r="T55" i="1"/>
  <c r="U55" i="1" s="1"/>
  <c r="AC91" i="1"/>
  <c r="AB91" i="1"/>
  <c r="V91" i="1"/>
  <c r="Z91" i="1" s="1"/>
  <c r="V72" i="1"/>
  <c r="Z72" i="1" s="1"/>
  <c r="AC72" i="1"/>
  <c r="AB72" i="1"/>
  <c r="AB147" i="1"/>
  <c r="Q91" i="1"/>
  <c r="O91" i="1" s="1"/>
  <c r="R91" i="1" s="1"/>
  <c r="L91" i="1" s="1"/>
  <c r="M91" i="1" s="1"/>
  <c r="AC229" i="1"/>
  <c r="AD229" i="1" s="1"/>
  <c r="V229" i="1"/>
  <c r="Z229" i="1" s="1"/>
  <c r="Q81" i="1"/>
  <c r="O81" i="1" s="1"/>
  <c r="R81" i="1" s="1"/>
  <c r="L81" i="1" s="1"/>
  <c r="M81" i="1" s="1"/>
  <c r="Q37" i="1"/>
  <c r="O37" i="1" s="1"/>
  <c r="R37" i="1" s="1"/>
  <c r="L37" i="1" s="1"/>
  <c r="M37" i="1" s="1"/>
  <c r="Q97" i="1"/>
  <c r="O97" i="1" s="1"/>
  <c r="R97" i="1" s="1"/>
  <c r="L97" i="1" s="1"/>
  <c r="M97" i="1" s="1"/>
  <c r="V34" i="1"/>
  <c r="Z34" i="1" s="1"/>
  <c r="AC34" i="1"/>
  <c r="AB34" i="1"/>
  <c r="AB37" i="1"/>
  <c r="AC107" i="1"/>
  <c r="AD107" i="1" s="1"/>
  <c r="V107" i="1"/>
  <c r="Z107" i="1" s="1"/>
  <c r="Q66" i="1"/>
  <c r="O66" i="1" s="1"/>
  <c r="R66" i="1" s="1"/>
  <c r="L66" i="1" s="1"/>
  <c r="M66" i="1" s="1"/>
  <c r="T57" i="1"/>
  <c r="U57" i="1" s="1"/>
  <c r="V18" i="1"/>
  <c r="Z18" i="1" s="1"/>
  <c r="AC18" i="1"/>
  <c r="AB18" i="1"/>
  <c r="V109" i="1"/>
  <c r="Z109" i="1" s="1"/>
  <c r="AC109" i="1"/>
  <c r="AD109" i="1" s="1"/>
  <c r="T61" i="1"/>
  <c r="U61" i="1" s="1"/>
  <c r="AB66" i="1"/>
  <c r="V218" i="1"/>
  <c r="Z218" i="1" s="1"/>
  <c r="AC218" i="1"/>
  <c r="Q218" i="1"/>
  <c r="O218" i="1" s="1"/>
  <c r="R218" i="1" s="1"/>
  <c r="L218" i="1" s="1"/>
  <c r="M218" i="1" s="1"/>
  <c r="AB218" i="1"/>
  <c r="V228" i="1"/>
  <c r="Z228" i="1" s="1"/>
  <c r="AC228" i="1"/>
  <c r="AB228" i="1"/>
  <c r="T184" i="1"/>
  <c r="U184" i="1" s="1"/>
  <c r="AC194" i="1"/>
  <c r="AD194" i="1" s="1"/>
  <c r="V194" i="1"/>
  <c r="Z194" i="1" s="1"/>
  <c r="T131" i="1"/>
  <c r="U131" i="1" s="1"/>
  <c r="T130" i="1"/>
  <c r="U130" i="1" s="1"/>
  <c r="V204" i="1"/>
  <c r="Z204" i="1" s="1"/>
  <c r="AC204" i="1"/>
  <c r="T237" i="1"/>
  <c r="U237" i="1" s="1"/>
  <c r="AC233" i="1"/>
  <c r="AD233" i="1" s="1"/>
  <c r="V233" i="1"/>
  <c r="Z233" i="1" s="1"/>
  <c r="V230" i="1"/>
  <c r="Z230" i="1" s="1"/>
  <c r="AC230" i="1"/>
  <c r="AB230" i="1"/>
  <c r="V240" i="1"/>
  <c r="Z240" i="1" s="1"/>
  <c r="AC240" i="1"/>
  <c r="AB240" i="1"/>
  <c r="AB236" i="1"/>
  <c r="V200" i="1"/>
  <c r="Z200" i="1" s="1"/>
  <c r="AC200" i="1"/>
  <c r="V179" i="1"/>
  <c r="Z179" i="1" s="1"/>
  <c r="AC179" i="1"/>
  <c r="AD179" i="1" s="1"/>
  <c r="AC124" i="1"/>
  <c r="V124" i="1"/>
  <c r="Z124" i="1" s="1"/>
  <c r="V232" i="1"/>
  <c r="Z232" i="1" s="1"/>
  <c r="Q232" i="1"/>
  <c r="O232" i="1" s="1"/>
  <c r="R232" i="1" s="1"/>
  <c r="L232" i="1" s="1"/>
  <c r="M232" i="1" s="1"/>
  <c r="AC232" i="1"/>
  <c r="AB232" i="1"/>
  <c r="L231" i="1"/>
  <c r="M231" i="1" s="1"/>
  <c r="Q234" i="1"/>
  <c r="O234" i="1" s="1"/>
  <c r="R234" i="1" s="1"/>
  <c r="L234" i="1" s="1"/>
  <c r="M234" i="1" s="1"/>
  <c r="T210" i="1"/>
  <c r="U210" i="1" s="1"/>
  <c r="L211" i="1"/>
  <c r="M211" i="1" s="1"/>
  <c r="V192" i="1"/>
  <c r="Z192" i="1" s="1"/>
  <c r="AC192" i="1"/>
  <c r="AB192" i="1"/>
  <c r="V214" i="1"/>
  <c r="Z214" i="1" s="1"/>
  <c r="AC214" i="1"/>
  <c r="AD214" i="1" s="1"/>
  <c r="T208" i="1"/>
  <c r="U208" i="1" s="1"/>
  <c r="AB204" i="1"/>
  <c r="T152" i="1"/>
  <c r="U152" i="1" s="1"/>
  <c r="T139" i="1"/>
  <c r="U139" i="1" s="1"/>
  <c r="T187" i="1"/>
  <c r="U187" i="1" s="1"/>
  <c r="AC149" i="1"/>
  <c r="AD149" i="1" s="1"/>
  <c r="V149" i="1"/>
  <c r="Z149" i="1" s="1"/>
  <c r="T138" i="1"/>
  <c r="U138" i="1" s="1"/>
  <c r="L175" i="1"/>
  <c r="M175" i="1" s="1"/>
  <c r="T137" i="1"/>
  <c r="U137" i="1" s="1"/>
  <c r="V113" i="1"/>
  <c r="Z113" i="1" s="1"/>
  <c r="AC113" i="1"/>
  <c r="AD113" i="1" s="1"/>
  <c r="T84" i="1"/>
  <c r="U84" i="1" s="1"/>
  <c r="Q213" i="1"/>
  <c r="O213" i="1" s="1"/>
  <c r="R213" i="1" s="1"/>
  <c r="L213" i="1" s="1"/>
  <c r="M213" i="1" s="1"/>
  <c r="AC173" i="1"/>
  <c r="AD173" i="1" s="1"/>
  <c r="V173" i="1"/>
  <c r="Z173" i="1" s="1"/>
  <c r="T135" i="1"/>
  <c r="U135" i="1" s="1"/>
  <c r="T128" i="1"/>
  <c r="U128" i="1" s="1"/>
  <c r="T177" i="1"/>
  <c r="U177" i="1" s="1"/>
  <c r="T73" i="1"/>
  <c r="U73" i="1" s="1"/>
  <c r="L29" i="1"/>
  <c r="M29" i="1" s="1"/>
  <c r="V101" i="1"/>
  <c r="Z101" i="1" s="1"/>
  <c r="AC101" i="1"/>
  <c r="T125" i="1"/>
  <c r="U125" i="1" s="1"/>
  <c r="AB101" i="1"/>
  <c r="T77" i="1"/>
  <c r="U77" i="1" s="1"/>
  <c r="AC103" i="1"/>
  <c r="AB103" i="1"/>
  <c r="V103" i="1"/>
  <c r="Z103" i="1" s="1"/>
  <c r="V31" i="1"/>
  <c r="Z31" i="1" s="1"/>
  <c r="AC31" i="1"/>
  <c r="AD31" i="1" s="1"/>
  <c r="AB27" i="1"/>
  <c r="AC87" i="1"/>
  <c r="AD87" i="1" s="1"/>
  <c r="V87" i="1"/>
  <c r="Z87" i="1" s="1"/>
  <c r="Q20" i="1"/>
  <c r="O20" i="1" s="1"/>
  <c r="R20" i="1" s="1"/>
  <c r="L20" i="1" s="1"/>
  <c r="M20" i="1" s="1"/>
  <c r="V50" i="1"/>
  <c r="Z50" i="1" s="1"/>
  <c r="AC50" i="1"/>
  <c r="AD50" i="1" s="1"/>
  <c r="AD34" i="1" l="1"/>
  <c r="AD192" i="1"/>
  <c r="AD242" i="1"/>
  <c r="AD19" i="1"/>
  <c r="AD232" i="1"/>
  <c r="AD41" i="1"/>
  <c r="AD37" i="1"/>
  <c r="AD217" i="1"/>
  <c r="AD200" i="1"/>
  <c r="AD103" i="1"/>
  <c r="AD27" i="1"/>
  <c r="AD222" i="1"/>
  <c r="AD93" i="1"/>
  <c r="AD211" i="1"/>
  <c r="AD64" i="1"/>
  <c r="AD183" i="1"/>
  <c r="AD116" i="1"/>
  <c r="AC135" i="1"/>
  <c r="V135" i="1"/>
  <c r="Z135" i="1" s="1"/>
  <c r="Q135" i="1"/>
  <c r="O135" i="1" s="1"/>
  <c r="R135" i="1" s="1"/>
  <c r="L135" i="1" s="1"/>
  <c r="M135" i="1" s="1"/>
  <c r="AB135" i="1"/>
  <c r="AC55" i="1"/>
  <c r="V55" i="1"/>
  <c r="Z55" i="1" s="1"/>
  <c r="Q55" i="1"/>
  <c r="O55" i="1" s="1"/>
  <c r="R55" i="1" s="1"/>
  <c r="L55" i="1" s="1"/>
  <c r="M55" i="1" s="1"/>
  <c r="AB55" i="1"/>
  <c r="AC39" i="1"/>
  <c r="V39" i="1"/>
  <c r="Z39" i="1" s="1"/>
  <c r="AB39" i="1"/>
  <c r="Q39" i="1"/>
  <c r="O39" i="1" s="1"/>
  <c r="R39" i="1" s="1"/>
  <c r="L39" i="1" s="1"/>
  <c r="M39" i="1" s="1"/>
  <c r="V182" i="1"/>
  <c r="Z182" i="1" s="1"/>
  <c r="AC182" i="1"/>
  <c r="AB182" i="1"/>
  <c r="Q182" i="1"/>
  <c r="O182" i="1" s="1"/>
  <c r="R182" i="1" s="1"/>
  <c r="L182" i="1" s="1"/>
  <c r="M182" i="1" s="1"/>
  <c r="AC95" i="1"/>
  <c r="V95" i="1"/>
  <c r="Z95" i="1" s="1"/>
  <c r="AB95" i="1"/>
  <c r="Q95" i="1"/>
  <c r="O95" i="1" s="1"/>
  <c r="R95" i="1" s="1"/>
  <c r="L95" i="1" s="1"/>
  <c r="M95" i="1" s="1"/>
  <c r="V80" i="1"/>
  <c r="Z80" i="1" s="1"/>
  <c r="AC80" i="1"/>
  <c r="AB80" i="1"/>
  <c r="Q80" i="1"/>
  <c r="O80" i="1" s="1"/>
  <c r="R80" i="1" s="1"/>
  <c r="L80" i="1" s="1"/>
  <c r="M80" i="1" s="1"/>
  <c r="AC164" i="1"/>
  <c r="V164" i="1"/>
  <c r="Z164" i="1" s="1"/>
  <c r="Q164" i="1"/>
  <c r="O164" i="1" s="1"/>
  <c r="R164" i="1" s="1"/>
  <c r="L164" i="1" s="1"/>
  <c r="M164" i="1" s="1"/>
  <c r="AB164" i="1"/>
  <c r="AB73" i="1"/>
  <c r="AC73" i="1"/>
  <c r="AD73" i="1" s="1"/>
  <c r="V73" i="1"/>
  <c r="Z73" i="1" s="1"/>
  <c r="Q73" i="1"/>
  <c r="O73" i="1" s="1"/>
  <c r="R73" i="1" s="1"/>
  <c r="L73" i="1" s="1"/>
  <c r="M73" i="1" s="1"/>
  <c r="AD230" i="1"/>
  <c r="AB170" i="1"/>
  <c r="V170" i="1"/>
  <c r="Z170" i="1" s="1"/>
  <c r="AC170" i="1"/>
  <c r="AD170" i="1" s="1"/>
  <c r="Q170" i="1"/>
  <c r="O170" i="1" s="1"/>
  <c r="R170" i="1" s="1"/>
  <c r="L170" i="1" s="1"/>
  <c r="M170" i="1" s="1"/>
  <c r="V223" i="1"/>
  <c r="Z223" i="1" s="1"/>
  <c r="AC223" i="1"/>
  <c r="AD223" i="1" s="1"/>
  <c r="Q223" i="1"/>
  <c r="O223" i="1" s="1"/>
  <c r="R223" i="1" s="1"/>
  <c r="L223" i="1" s="1"/>
  <c r="M223" i="1" s="1"/>
  <c r="AB223" i="1"/>
  <c r="V235" i="1"/>
  <c r="Z235" i="1" s="1"/>
  <c r="AC235" i="1"/>
  <c r="AB235" i="1"/>
  <c r="Q235" i="1"/>
  <c r="O235" i="1" s="1"/>
  <c r="R235" i="1" s="1"/>
  <c r="L235" i="1" s="1"/>
  <c r="M235" i="1" s="1"/>
  <c r="V178" i="1"/>
  <c r="Z178" i="1" s="1"/>
  <c r="AC178" i="1"/>
  <c r="AB178" i="1"/>
  <c r="Q178" i="1"/>
  <c r="O178" i="1" s="1"/>
  <c r="R178" i="1" s="1"/>
  <c r="L178" i="1" s="1"/>
  <c r="M178" i="1" s="1"/>
  <c r="AC94" i="1"/>
  <c r="V94" i="1"/>
  <c r="Z94" i="1" s="1"/>
  <c r="Q94" i="1"/>
  <c r="O94" i="1" s="1"/>
  <c r="R94" i="1" s="1"/>
  <c r="L94" i="1" s="1"/>
  <c r="M94" i="1" s="1"/>
  <c r="AB94" i="1"/>
  <c r="AC51" i="1"/>
  <c r="AD51" i="1" s="1"/>
  <c r="V51" i="1"/>
  <c r="Z51" i="1" s="1"/>
  <c r="Q51" i="1"/>
  <c r="O51" i="1" s="1"/>
  <c r="R51" i="1" s="1"/>
  <c r="L51" i="1" s="1"/>
  <c r="M51" i="1" s="1"/>
  <c r="AB51" i="1"/>
  <c r="AC96" i="1"/>
  <c r="V96" i="1"/>
  <c r="Z96" i="1" s="1"/>
  <c r="AB96" i="1"/>
  <c r="Q96" i="1"/>
  <c r="O96" i="1" s="1"/>
  <c r="R96" i="1" s="1"/>
  <c r="L96" i="1" s="1"/>
  <c r="M96" i="1" s="1"/>
  <c r="AD120" i="1"/>
  <c r="AC71" i="1"/>
  <c r="AB71" i="1"/>
  <c r="V71" i="1"/>
  <c r="Z71" i="1" s="1"/>
  <c r="Q71" i="1"/>
  <c r="O71" i="1" s="1"/>
  <c r="R71" i="1" s="1"/>
  <c r="L71" i="1" s="1"/>
  <c r="M71" i="1" s="1"/>
  <c r="AC129" i="1"/>
  <c r="V129" i="1"/>
  <c r="Z129" i="1" s="1"/>
  <c r="Q129" i="1"/>
  <c r="O129" i="1" s="1"/>
  <c r="R129" i="1" s="1"/>
  <c r="L129" i="1" s="1"/>
  <c r="M129" i="1" s="1"/>
  <c r="AB129" i="1"/>
  <c r="AC201" i="1"/>
  <c r="AD201" i="1" s="1"/>
  <c r="V201" i="1"/>
  <c r="Z201" i="1" s="1"/>
  <c r="AB201" i="1"/>
  <c r="Q201" i="1"/>
  <c r="O201" i="1" s="1"/>
  <c r="R201" i="1" s="1"/>
  <c r="L201" i="1" s="1"/>
  <c r="M201" i="1" s="1"/>
  <c r="AB77" i="1"/>
  <c r="V77" i="1"/>
  <c r="Z77" i="1" s="1"/>
  <c r="AC77" i="1"/>
  <c r="AD77" i="1" s="1"/>
  <c r="Q77" i="1"/>
  <c r="O77" i="1" s="1"/>
  <c r="R77" i="1" s="1"/>
  <c r="L77" i="1" s="1"/>
  <c r="M77" i="1" s="1"/>
  <c r="AC130" i="1"/>
  <c r="AD130" i="1" s="1"/>
  <c r="V130" i="1"/>
  <c r="Z130" i="1" s="1"/>
  <c r="AB130" i="1"/>
  <c r="Q130" i="1"/>
  <c r="O130" i="1" s="1"/>
  <c r="R130" i="1" s="1"/>
  <c r="L130" i="1" s="1"/>
  <c r="M130" i="1" s="1"/>
  <c r="AD228" i="1"/>
  <c r="V61" i="1"/>
  <c r="Z61" i="1" s="1"/>
  <c r="AC61" i="1"/>
  <c r="AB61" i="1"/>
  <c r="Q61" i="1"/>
  <c r="O61" i="1" s="1"/>
  <c r="R61" i="1" s="1"/>
  <c r="L61" i="1" s="1"/>
  <c r="M61" i="1" s="1"/>
  <c r="V57" i="1"/>
  <c r="Z57" i="1" s="1"/>
  <c r="AC57" i="1"/>
  <c r="AB57" i="1"/>
  <c r="Q57" i="1"/>
  <c r="O57" i="1" s="1"/>
  <c r="R57" i="1" s="1"/>
  <c r="L57" i="1" s="1"/>
  <c r="M57" i="1" s="1"/>
  <c r="AD72" i="1"/>
  <c r="AC70" i="1"/>
  <c r="V70" i="1"/>
  <c r="Z70" i="1" s="1"/>
  <c r="Q70" i="1"/>
  <c r="O70" i="1" s="1"/>
  <c r="R70" i="1" s="1"/>
  <c r="L70" i="1" s="1"/>
  <c r="M70" i="1" s="1"/>
  <c r="AB70" i="1"/>
  <c r="AD238" i="1"/>
  <c r="AB195" i="1"/>
  <c r="AC195" i="1"/>
  <c r="AD195" i="1" s="1"/>
  <c r="V195" i="1"/>
  <c r="Z195" i="1" s="1"/>
  <c r="Q195" i="1"/>
  <c r="O195" i="1" s="1"/>
  <c r="R195" i="1" s="1"/>
  <c r="L195" i="1" s="1"/>
  <c r="M195" i="1" s="1"/>
  <c r="AD155" i="1"/>
  <c r="AC56" i="1"/>
  <c r="AD56" i="1" s="1"/>
  <c r="V56" i="1"/>
  <c r="Z56" i="1" s="1"/>
  <c r="AB56" i="1"/>
  <c r="Q56" i="1"/>
  <c r="O56" i="1" s="1"/>
  <c r="R56" i="1" s="1"/>
  <c r="L56" i="1" s="1"/>
  <c r="M56" i="1" s="1"/>
  <c r="V65" i="1"/>
  <c r="Z65" i="1" s="1"/>
  <c r="AC65" i="1"/>
  <c r="AB65" i="1"/>
  <c r="Q65" i="1"/>
  <c r="O65" i="1" s="1"/>
  <c r="R65" i="1" s="1"/>
  <c r="L65" i="1" s="1"/>
  <c r="M65" i="1" s="1"/>
  <c r="AD26" i="1"/>
  <c r="AD66" i="1"/>
  <c r="AC136" i="1"/>
  <c r="V136" i="1"/>
  <c r="Z136" i="1" s="1"/>
  <c r="Q136" i="1"/>
  <c r="O136" i="1" s="1"/>
  <c r="R136" i="1" s="1"/>
  <c r="L136" i="1" s="1"/>
  <c r="M136" i="1" s="1"/>
  <c r="AB136" i="1"/>
  <c r="AC202" i="1"/>
  <c r="V202" i="1"/>
  <c r="Z202" i="1" s="1"/>
  <c r="AB202" i="1"/>
  <c r="Q202" i="1"/>
  <c r="O202" i="1" s="1"/>
  <c r="R202" i="1" s="1"/>
  <c r="L202" i="1" s="1"/>
  <c r="M202" i="1" s="1"/>
  <c r="AC193" i="1"/>
  <c r="V193" i="1"/>
  <c r="Z193" i="1" s="1"/>
  <c r="Q193" i="1"/>
  <c r="O193" i="1" s="1"/>
  <c r="R193" i="1" s="1"/>
  <c r="L193" i="1" s="1"/>
  <c r="M193" i="1" s="1"/>
  <c r="AB193" i="1"/>
  <c r="AD42" i="1"/>
  <c r="AC184" i="1"/>
  <c r="AD184" i="1" s="1"/>
  <c r="V184" i="1"/>
  <c r="Z184" i="1" s="1"/>
  <c r="Q184" i="1"/>
  <c r="O184" i="1" s="1"/>
  <c r="R184" i="1" s="1"/>
  <c r="L184" i="1" s="1"/>
  <c r="M184" i="1" s="1"/>
  <c r="AB184" i="1"/>
  <c r="AC121" i="1"/>
  <c r="V121" i="1"/>
  <c r="Z121" i="1" s="1"/>
  <c r="Q121" i="1"/>
  <c r="O121" i="1" s="1"/>
  <c r="R121" i="1" s="1"/>
  <c r="L121" i="1" s="1"/>
  <c r="M121" i="1" s="1"/>
  <c r="AB121" i="1"/>
  <c r="AC206" i="1"/>
  <c r="V206" i="1"/>
  <c r="Z206" i="1" s="1"/>
  <c r="AB206" i="1"/>
  <c r="Q206" i="1"/>
  <c r="O206" i="1" s="1"/>
  <c r="R206" i="1" s="1"/>
  <c r="L206" i="1" s="1"/>
  <c r="M206" i="1" s="1"/>
  <c r="V88" i="1"/>
  <c r="Z88" i="1" s="1"/>
  <c r="AC88" i="1"/>
  <c r="AB88" i="1"/>
  <c r="Q88" i="1"/>
  <c r="O88" i="1" s="1"/>
  <c r="R88" i="1" s="1"/>
  <c r="L88" i="1" s="1"/>
  <c r="M88" i="1" s="1"/>
  <c r="AC186" i="1"/>
  <c r="AB186" i="1"/>
  <c r="V186" i="1"/>
  <c r="Z186" i="1" s="1"/>
  <c r="Q186" i="1"/>
  <c r="O186" i="1" s="1"/>
  <c r="R186" i="1" s="1"/>
  <c r="L186" i="1" s="1"/>
  <c r="M186" i="1" s="1"/>
  <c r="AC86" i="1"/>
  <c r="V86" i="1"/>
  <c r="Z86" i="1" s="1"/>
  <c r="AB86" i="1"/>
  <c r="Q86" i="1"/>
  <c r="O86" i="1" s="1"/>
  <c r="R86" i="1" s="1"/>
  <c r="L86" i="1" s="1"/>
  <c r="M86" i="1" s="1"/>
  <c r="V150" i="1"/>
  <c r="Z150" i="1" s="1"/>
  <c r="AC150" i="1"/>
  <c r="AB150" i="1"/>
  <c r="Q150" i="1"/>
  <c r="O150" i="1" s="1"/>
  <c r="R150" i="1" s="1"/>
  <c r="L150" i="1" s="1"/>
  <c r="M150" i="1" s="1"/>
  <c r="AC40" i="1"/>
  <c r="V40" i="1"/>
  <c r="Z40" i="1" s="1"/>
  <c r="AB40" i="1"/>
  <c r="Q40" i="1"/>
  <c r="O40" i="1" s="1"/>
  <c r="R40" i="1" s="1"/>
  <c r="L40" i="1" s="1"/>
  <c r="M40" i="1" s="1"/>
  <c r="V145" i="1"/>
  <c r="Z145" i="1" s="1"/>
  <c r="AB145" i="1"/>
  <c r="AC145" i="1"/>
  <c r="Q145" i="1"/>
  <c r="O145" i="1" s="1"/>
  <c r="R145" i="1" s="1"/>
  <c r="L145" i="1" s="1"/>
  <c r="M145" i="1" s="1"/>
  <c r="AC127" i="1"/>
  <c r="V127" i="1"/>
  <c r="Z127" i="1" s="1"/>
  <c r="AB127" i="1"/>
  <c r="Q127" i="1"/>
  <c r="O127" i="1" s="1"/>
  <c r="R127" i="1" s="1"/>
  <c r="L127" i="1" s="1"/>
  <c r="M127" i="1" s="1"/>
  <c r="AC158" i="1"/>
  <c r="AB158" i="1"/>
  <c r="V158" i="1"/>
  <c r="Z158" i="1" s="1"/>
  <c r="Q158" i="1"/>
  <c r="O158" i="1" s="1"/>
  <c r="R158" i="1" s="1"/>
  <c r="L158" i="1" s="1"/>
  <c r="M158" i="1" s="1"/>
  <c r="AC139" i="1"/>
  <c r="V139" i="1"/>
  <c r="Z139" i="1" s="1"/>
  <c r="Q139" i="1"/>
  <c r="O139" i="1" s="1"/>
  <c r="R139" i="1" s="1"/>
  <c r="L139" i="1" s="1"/>
  <c r="M139" i="1" s="1"/>
  <c r="AB139" i="1"/>
  <c r="AC166" i="1"/>
  <c r="AB166" i="1"/>
  <c r="V166" i="1"/>
  <c r="Z166" i="1" s="1"/>
  <c r="Q166" i="1"/>
  <c r="O166" i="1" s="1"/>
  <c r="R166" i="1" s="1"/>
  <c r="L166" i="1" s="1"/>
  <c r="M166" i="1" s="1"/>
  <c r="AC74" i="1"/>
  <c r="V74" i="1"/>
  <c r="Z74" i="1" s="1"/>
  <c r="AB74" i="1"/>
  <c r="Q74" i="1"/>
  <c r="O74" i="1" s="1"/>
  <c r="R74" i="1" s="1"/>
  <c r="L74" i="1" s="1"/>
  <c r="M74" i="1" s="1"/>
  <c r="AC110" i="1"/>
  <c r="AD110" i="1" s="1"/>
  <c r="V110" i="1"/>
  <c r="Z110" i="1" s="1"/>
  <c r="Q110" i="1"/>
  <c r="O110" i="1" s="1"/>
  <c r="R110" i="1" s="1"/>
  <c r="L110" i="1" s="1"/>
  <c r="M110" i="1" s="1"/>
  <c r="AB110" i="1"/>
  <c r="AC131" i="1"/>
  <c r="V131" i="1"/>
  <c r="Z131" i="1" s="1"/>
  <c r="Q131" i="1"/>
  <c r="O131" i="1" s="1"/>
  <c r="R131" i="1" s="1"/>
  <c r="L131" i="1" s="1"/>
  <c r="M131" i="1" s="1"/>
  <c r="AB131" i="1"/>
  <c r="AC75" i="1"/>
  <c r="AB75" i="1"/>
  <c r="V75" i="1"/>
  <c r="Z75" i="1" s="1"/>
  <c r="Q75" i="1"/>
  <c r="O75" i="1" s="1"/>
  <c r="R75" i="1" s="1"/>
  <c r="L75" i="1" s="1"/>
  <c r="M75" i="1" s="1"/>
  <c r="V154" i="1"/>
  <c r="Z154" i="1" s="1"/>
  <c r="AB154" i="1"/>
  <c r="AC154" i="1"/>
  <c r="AD154" i="1" s="1"/>
  <c r="Q154" i="1"/>
  <c r="O154" i="1" s="1"/>
  <c r="R154" i="1" s="1"/>
  <c r="L154" i="1" s="1"/>
  <c r="M154" i="1" s="1"/>
  <c r="V199" i="1"/>
  <c r="Z199" i="1" s="1"/>
  <c r="AB199" i="1"/>
  <c r="AC199" i="1"/>
  <c r="Q199" i="1"/>
  <c r="O199" i="1" s="1"/>
  <c r="R199" i="1" s="1"/>
  <c r="L199" i="1" s="1"/>
  <c r="M199" i="1" s="1"/>
  <c r="V243" i="1"/>
  <c r="Z243" i="1" s="1"/>
  <c r="AC243" i="1"/>
  <c r="AB243" i="1"/>
  <c r="Q243" i="1"/>
  <c r="O243" i="1" s="1"/>
  <c r="R243" i="1" s="1"/>
  <c r="L243" i="1" s="1"/>
  <c r="M243" i="1" s="1"/>
  <c r="AC63" i="1"/>
  <c r="V63" i="1"/>
  <c r="Z63" i="1" s="1"/>
  <c r="AB63" i="1"/>
  <c r="Q63" i="1"/>
  <c r="O63" i="1" s="1"/>
  <c r="R63" i="1" s="1"/>
  <c r="L63" i="1" s="1"/>
  <c r="M63" i="1" s="1"/>
  <c r="V53" i="1"/>
  <c r="Z53" i="1" s="1"/>
  <c r="AC53" i="1"/>
  <c r="AB53" i="1"/>
  <c r="Q53" i="1"/>
  <c r="O53" i="1" s="1"/>
  <c r="R53" i="1" s="1"/>
  <c r="L53" i="1" s="1"/>
  <c r="M53" i="1" s="1"/>
  <c r="AC102" i="1"/>
  <c r="V102" i="1"/>
  <c r="Z102" i="1" s="1"/>
  <c r="AB102" i="1"/>
  <c r="Q102" i="1"/>
  <c r="O102" i="1" s="1"/>
  <c r="R102" i="1" s="1"/>
  <c r="L102" i="1" s="1"/>
  <c r="M102" i="1" s="1"/>
  <c r="AB141" i="1"/>
  <c r="AC141" i="1"/>
  <c r="AD141" i="1" s="1"/>
  <c r="V141" i="1"/>
  <c r="Z141" i="1" s="1"/>
  <c r="Q141" i="1"/>
  <c r="O141" i="1" s="1"/>
  <c r="R141" i="1" s="1"/>
  <c r="L141" i="1" s="1"/>
  <c r="M141" i="1" s="1"/>
  <c r="V174" i="1"/>
  <c r="Z174" i="1" s="1"/>
  <c r="AC174" i="1"/>
  <c r="AB174" i="1"/>
  <c r="Q174" i="1"/>
  <c r="O174" i="1" s="1"/>
  <c r="R174" i="1" s="1"/>
  <c r="L174" i="1" s="1"/>
  <c r="M174" i="1" s="1"/>
  <c r="AD236" i="1"/>
  <c r="AD58" i="1"/>
  <c r="V100" i="1"/>
  <c r="Z100" i="1" s="1"/>
  <c r="AC100" i="1"/>
  <c r="AB100" i="1"/>
  <c r="Q100" i="1"/>
  <c r="O100" i="1" s="1"/>
  <c r="R100" i="1" s="1"/>
  <c r="L100" i="1" s="1"/>
  <c r="M100" i="1" s="1"/>
  <c r="AC197" i="1"/>
  <c r="AD197" i="1" s="1"/>
  <c r="V197" i="1"/>
  <c r="Z197" i="1" s="1"/>
  <c r="AB197" i="1"/>
  <c r="Q197" i="1"/>
  <c r="O197" i="1" s="1"/>
  <c r="R197" i="1" s="1"/>
  <c r="L197" i="1" s="1"/>
  <c r="M197" i="1" s="1"/>
  <c r="AC82" i="1"/>
  <c r="V82" i="1"/>
  <c r="Z82" i="1" s="1"/>
  <c r="Q82" i="1"/>
  <c r="O82" i="1" s="1"/>
  <c r="R82" i="1" s="1"/>
  <c r="L82" i="1" s="1"/>
  <c r="M82" i="1" s="1"/>
  <c r="AB82" i="1"/>
  <c r="AB49" i="1"/>
  <c r="V49" i="1"/>
  <c r="Z49" i="1" s="1"/>
  <c r="AC49" i="1"/>
  <c r="Q49" i="1"/>
  <c r="O49" i="1" s="1"/>
  <c r="R49" i="1" s="1"/>
  <c r="L49" i="1" s="1"/>
  <c r="M49" i="1" s="1"/>
  <c r="AC148" i="1"/>
  <c r="V148" i="1"/>
  <c r="Z148" i="1" s="1"/>
  <c r="Q148" i="1"/>
  <c r="O148" i="1" s="1"/>
  <c r="R148" i="1" s="1"/>
  <c r="L148" i="1" s="1"/>
  <c r="M148" i="1" s="1"/>
  <c r="AB148" i="1"/>
  <c r="AC112" i="1"/>
  <c r="AB112" i="1"/>
  <c r="V112" i="1"/>
  <c r="Z112" i="1" s="1"/>
  <c r="Q112" i="1"/>
  <c r="O112" i="1" s="1"/>
  <c r="R112" i="1" s="1"/>
  <c r="L112" i="1" s="1"/>
  <c r="M112" i="1" s="1"/>
  <c r="AC198" i="1"/>
  <c r="V198" i="1"/>
  <c r="Z198" i="1" s="1"/>
  <c r="AB198" i="1"/>
  <c r="Q198" i="1"/>
  <c r="O198" i="1" s="1"/>
  <c r="R198" i="1" s="1"/>
  <c r="L198" i="1" s="1"/>
  <c r="M198" i="1" s="1"/>
  <c r="AD20" i="1"/>
  <c r="AD32" i="1"/>
  <c r="AC67" i="1"/>
  <c r="V67" i="1"/>
  <c r="Z67" i="1" s="1"/>
  <c r="Q67" i="1"/>
  <c r="O67" i="1" s="1"/>
  <c r="R67" i="1" s="1"/>
  <c r="L67" i="1" s="1"/>
  <c r="M67" i="1" s="1"/>
  <c r="AB67" i="1"/>
  <c r="AC79" i="1"/>
  <c r="AD79" i="1" s="1"/>
  <c r="V79" i="1"/>
  <c r="Z79" i="1" s="1"/>
  <c r="Q79" i="1"/>
  <c r="O79" i="1" s="1"/>
  <c r="R79" i="1" s="1"/>
  <c r="L79" i="1" s="1"/>
  <c r="M79" i="1" s="1"/>
  <c r="AB79" i="1"/>
  <c r="AC176" i="1"/>
  <c r="V176" i="1"/>
  <c r="Z176" i="1" s="1"/>
  <c r="AB176" i="1"/>
  <c r="Q176" i="1"/>
  <c r="O176" i="1" s="1"/>
  <c r="R176" i="1" s="1"/>
  <c r="L176" i="1" s="1"/>
  <c r="M176" i="1" s="1"/>
  <c r="AC119" i="1"/>
  <c r="V119" i="1"/>
  <c r="Z119" i="1" s="1"/>
  <c r="AB119" i="1"/>
  <c r="Q119" i="1"/>
  <c r="O119" i="1" s="1"/>
  <c r="R119" i="1" s="1"/>
  <c r="L119" i="1" s="1"/>
  <c r="M119" i="1" s="1"/>
  <c r="AC98" i="1"/>
  <c r="V98" i="1"/>
  <c r="Z98" i="1" s="1"/>
  <c r="AB98" i="1"/>
  <c r="Q98" i="1"/>
  <c r="O98" i="1" s="1"/>
  <c r="R98" i="1" s="1"/>
  <c r="L98" i="1" s="1"/>
  <c r="M98" i="1" s="1"/>
  <c r="AC172" i="1"/>
  <c r="AD172" i="1" s="1"/>
  <c r="V172" i="1"/>
  <c r="Z172" i="1" s="1"/>
  <c r="Q172" i="1"/>
  <c r="O172" i="1" s="1"/>
  <c r="R172" i="1" s="1"/>
  <c r="L172" i="1" s="1"/>
  <c r="M172" i="1" s="1"/>
  <c r="AB172" i="1"/>
  <c r="AC137" i="1"/>
  <c r="V137" i="1"/>
  <c r="Z137" i="1" s="1"/>
  <c r="AB137" i="1"/>
  <c r="Q137" i="1"/>
  <c r="O137" i="1" s="1"/>
  <c r="R137" i="1" s="1"/>
  <c r="L137" i="1" s="1"/>
  <c r="M137" i="1" s="1"/>
  <c r="AC239" i="1"/>
  <c r="V239" i="1"/>
  <c r="Z239" i="1" s="1"/>
  <c r="AB239" i="1"/>
  <c r="Q239" i="1"/>
  <c r="O239" i="1" s="1"/>
  <c r="R239" i="1" s="1"/>
  <c r="L239" i="1" s="1"/>
  <c r="M239" i="1" s="1"/>
  <c r="AB84" i="1"/>
  <c r="AC84" i="1"/>
  <c r="AD84" i="1" s="1"/>
  <c r="V84" i="1"/>
  <c r="Z84" i="1" s="1"/>
  <c r="Q84" i="1"/>
  <c r="O84" i="1" s="1"/>
  <c r="R84" i="1" s="1"/>
  <c r="L84" i="1" s="1"/>
  <c r="M84" i="1" s="1"/>
  <c r="AC138" i="1"/>
  <c r="V138" i="1"/>
  <c r="Z138" i="1" s="1"/>
  <c r="AB138" i="1"/>
  <c r="Q138" i="1"/>
  <c r="O138" i="1" s="1"/>
  <c r="R138" i="1" s="1"/>
  <c r="L138" i="1" s="1"/>
  <c r="M138" i="1" s="1"/>
  <c r="AC152" i="1"/>
  <c r="V152" i="1"/>
  <c r="Z152" i="1" s="1"/>
  <c r="Q152" i="1"/>
  <c r="O152" i="1" s="1"/>
  <c r="R152" i="1" s="1"/>
  <c r="L152" i="1" s="1"/>
  <c r="M152" i="1" s="1"/>
  <c r="AB152" i="1"/>
  <c r="AC125" i="1"/>
  <c r="AB125" i="1"/>
  <c r="V125" i="1"/>
  <c r="Z125" i="1" s="1"/>
  <c r="Q125" i="1"/>
  <c r="O125" i="1" s="1"/>
  <c r="R125" i="1" s="1"/>
  <c r="L125" i="1" s="1"/>
  <c r="M125" i="1" s="1"/>
  <c r="AC181" i="1"/>
  <c r="V181" i="1"/>
  <c r="Z181" i="1" s="1"/>
  <c r="AB181" i="1"/>
  <c r="Q181" i="1"/>
  <c r="O181" i="1" s="1"/>
  <c r="R181" i="1" s="1"/>
  <c r="L181" i="1" s="1"/>
  <c r="M181" i="1" s="1"/>
  <c r="AD89" i="1"/>
  <c r="AD185" i="1"/>
  <c r="AC59" i="1"/>
  <c r="V59" i="1"/>
  <c r="Z59" i="1" s="1"/>
  <c r="Q59" i="1"/>
  <c r="O59" i="1" s="1"/>
  <c r="R59" i="1" s="1"/>
  <c r="L59" i="1" s="1"/>
  <c r="M59" i="1" s="1"/>
  <c r="AB59" i="1"/>
  <c r="AC36" i="1"/>
  <c r="V36" i="1"/>
  <c r="Z36" i="1" s="1"/>
  <c r="Q36" i="1"/>
  <c r="O36" i="1" s="1"/>
  <c r="R36" i="1" s="1"/>
  <c r="L36" i="1" s="1"/>
  <c r="M36" i="1" s="1"/>
  <c r="AB36" i="1"/>
  <c r="AC99" i="1"/>
  <c r="AD99" i="1" s="1"/>
  <c r="V99" i="1"/>
  <c r="Z99" i="1" s="1"/>
  <c r="AB99" i="1"/>
  <c r="Q99" i="1"/>
  <c r="O99" i="1" s="1"/>
  <c r="R99" i="1" s="1"/>
  <c r="L99" i="1" s="1"/>
  <c r="M99" i="1" s="1"/>
  <c r="AC69" i="1"/>
  <c r="V69" i="1"/>
  <c r="Z69" i="1" s="1"/>
  <c r="AB69" i="1"/>
  <c r="Q69" i="1"/>
  <c r="O69" i="1" s="1"/>
  <c r="R69" i="1" s="1"/>
  <c r="L69" i="1" s="1"/>
  <c r="M69" i="1" s="1"/>
  <c r="AD101" i="1"/>
  <c r="AC128" i="1"/>
  <c r="AD128" i="1" s="1"/>
  <c r="V128" i="1"/>
  <c r="Z128" i="1" s="1"/>
  <c r="AB128" i="1"/>
  <c r="Q128" i="1"/>
  <c r="O128" i="1" s="1"/>
  <c r="R128" i="1" s="1"/>
  <c r="L128" i="1" s="1"/>
  <c r="M128" i="1" s="1"/>
  <c r="AD240" i="1"/>
  <c r="AC237" i="1"/>
  <c r="AB237" i="1"/>
  <c r="V237" i="1"/>
  <c r="Z237" i="1" s="1"/>
  <c r="Q237" i="1"/>
  <c r="O237" i="1" s="1"/>
  <c r="R237" i="1" s="1"/>
  <c r="L237" i="1" s="1"/>
  <c r="M237" i="1" s="1"/>
  <c r="AD218" i="1"/>
  <c r="AD91" i="1"/>
  <c r="AC106" i="1"/>
  <c r="V106" i="1"/>
  <c r="Z106" i="1" s="1"/>
  <c r="Q106" i="1"/>
  <c r="O106" i="1" s="1"/>
  <c r="R106" i="1" s="1"/>
  <c r="L106" i="1" s="1"/>
  <c r="M106" i="1" s="1"/>
  <c r="AB106" i="1"/>
  <c r="AC169" i="1"/>
  <c r="AD169" i="1" s="1"/>
  <c r="V169" i="1"/>
  <c r="Z169" i="1" s="1"/>
  <c r="AB169" i="1"/>
  <c r="Q169" i="1"/>
  <c r="O169" i="1" s="1"/>
  <c r="R169" i="1" s="1"/>
  <c r="L169" i="1" s="1"/>
  <c r="M169" i="1" s="1"/>
  <c r="AC189" i="1"/>
  <c r="V189" i="1"/>
  <c r="Z189" i="1" s="1"/>
  <c r="AB189" i="1"/>
  <c r="Q189" i="1"/>
  <c r="O189" i="1" s="1"/>
  <c r="R189" i="1" s="1"/>
  <c r="L189" i="1" s="1"/>
  <c r="M189" i="1" s="1"/>
  <c r="AC191" i="1"/>
  <c r="AB191" i="1"/>
  <c r="V191" i="1"/>
  <c r="Z191" i="1" s="1"/>
  <c r="Q191" i="1"/>
  <c r="O191" i="1" s="1"/>
  <c r="R191" i="1" s="1"/>
  <c r="L191" i="1" s="1"/>
  <c r="M191" i="1" s="1"/>
  <c r="AB162" i="1"/>
  <c r="AC162" i="1"/>
  <c r="AD162" i="1" s="1"/>
  <c r="V162" i="1"/>
  <c r="Z162" i="1" s="1"/>
  <c r="Q162" i="1"/>
  <c r="O162" i="1" s="1"/>
  <c r="R162" i="1" s="1"/>
  <c r="L162" i="1" s="1"/>
  <c r="M162" i="1" s="1"/>
  <c r="AD23" i="1"/>
  <c r="V207" i="1"/>
  <c r="Z207" i="1" s="1"/>
  <c r="AC207" i="1"/>
  <c r="AB207" i="1"/>
  <c r="Q207" i="1"/>
  <c r="O207" i="1" s="1"/>
  <c r="R207" i="1" s="1"/>
  <c r="L207" i="1" s="1"/>
  <c r="M207" i="1" s="1"/>
  <c r="AC156" i="1"/>
  <c r="V156" i="1"/>
  <c r="Z156" i="1" s="1"/>
  <c r="AB156" i="1"/>
  <c r="Q156" i="1"/>
  <c r="O156" i="1" s="1"/>
  <c r="R156" i="1" s="1"/>
  <c r="L156" i="1" s="1"/>
  <c r="M156" i="1" s="1"/>
  <c r="AD76" i="1"/>
  <c r="AD30" i="1"/>
  <c r="AC92" i="1"/>
  <c r="AB92" i="1"/>
  <c r="V92" i="1"/>
  <c r="Z92" i="1" s="1"/>
  <c r="Q92" i="1"/>
  <c r="O92" i="1" s="1"/>
  <c r="R92" i="1" s="1"/>
  <c r="L92" i="1" s="1"/>
  <c r="M92" i="1" s="1"/>
  <c r="AD234" i="1"/>
  <c r="AD147" i="1"/>
  <c r="AC104" i="1"/>
  <c r="AD104" i="1" s="1"/>
  <c r="AB104" i="1"/>
  <c r="V104" i="1"/>
  <c r="Z104" i="1" s="1"/>
  <c r="Q104" i="1"/>
  <c r="O104" i="1" s="1"/>
  <c r="R104" i="1" s="1"/>
  <c r="L104" i="1" s="1"/>
  <c r="M104" i="1" s="1"/>
  <c r="AD188" i="1"/>
  <c r="AD22" i="1"/>
  <c r="AD81" i="1"/>
  <c r="AC177" i="1"/>
  <c r="AD177" i="1" s="1"/>
  <c r="V177" i="1"/>
  <c r="Z177" i="1" s="1"/>
  <c r="AB177" i="1"/>
  <c r="Q177" i="1"/>
  <c r="O177" i="1" s="1"/>
  <c r="R177" i="1" s="1"/>
  <c r="L177" i="1" s="1"/>
  <c r="M177" i="1" s="1"/>
  <c r="AC114" i="1"/>
  <c r="V114" i="1"/>
  <c r="Z114" i="1" s="1"/>
  <c r="Q114" i="1"/>
  <c r="O114" i="1" s="1"/>
  <c r="R114" i="1" s="1"/>
  <c r="L114" i="1" s="1"/>
  <c r="M114" i="1" s="1"/>
  <c r="AB114" i="1"/>
  <c r="V133" i="1"/>
  <c r="Z133" i="1" s="1"/>
  <c r="AC133" i="1"/>
  <c r="AD133" i="1" s="1"/>
  <c r="AB133" i="1"/>
  <c r="Q133" i="1"/>
  <c r="O133" i="1" s="1"/>
  <c r="R133" i="1" s="1"/>
  <c r="L133" i="1" s="1"/>
  <c r="M133" i="1" s="1"/>
  <c r="V203" i="1"/>
  <c r="Z203" i="1" s="1"/>
  <c r="AC203" i="1"/>
  <c r="AB203" i="1"/>
  <c r="Q203" i="1"/>
  <c r="O203" i="1" s="1"/>
  <c r="R203" i="1" s="1"/>
  <c r="L203" i="1" s="1"/>
  <c r="M203" i="1" s="1"/>
  <c r="AC180" i="1"/>
  <c r="AD180" i="1" s="1"/>
  <c r="V180" i="1"/>
  <c r="Z180" i="1" s="1"/>
  <c r="AB180" i="1"/>
  <c r="Q180" i="1"/>
  <c r="O180" i="1" s="1"/>
  <c r="R180" i="1" s="1"/>
  <c r="L180" i="1" s="1"/>
  <c r="M180" i="1" s="1"/>
  <c r="V108" i="1"/>
  <c r="Z108" i="1" s="1"/>
  <c r="AB108" i="1"/>
  <c r="AC108" i="1"/>
  <c r="AD108" i="1" s="1"/>
  <c r="Q108" i="1"/>
  <c r="O108" i="1" s="1"/>
  <c r="R108" i="1" s="1"/>
  <c r="L108" i="1" s="1"/>
  <c r="M108" i="1" s="1"/>
  <c r="AD212" i="1"/>
  <c r="AD62" i="1"/>
  <c r="AC45" i="1"/>
  <c r="AB45" i="1"/>
  <c r="V45" i="1"/>
  <c r="Z45" i="1" s="1"/>
  <c r="Q45" i="1"/>
  <c r="O45" i="1" s="1"/>
  <c r="R45" i="1" s="1"/>
  <c r="L45" i="1" s="1"/>
  <c r="M45" i="1" s="1"/>
  <c r="AC123" i="1"/>
  <c r="AD123" i="1" s="1"/>
  <c r="V123" i="1"/>
  <c r="Z123" i="1" s="1"/>
  <c r="Q123" i="1"/>
  <c r="O123" i="1" s="1"/>
  <c r="R123" i="1" s="1"/>
  <c r="L123" i="1" s="1"/>
  <c r="M123" i="1" s="1"/>
  <c r="AB123" i="1"/>
  <c r="AD205" i="1"/>
  <c r="V187" i="1"/>
  <c r="Z187" i="1" s="1"/>
  <c r="Q187" i="1"/>
  <c r="O187" i="1" s="1"/>
  <c r="R187" i="1" s="1"/>
  <c r="L187" i="1" s="1"/>
  <c r="M187" i="1" s="1"/>
  <c r="AC187" i="1"/>
  <c r="AB187" i="1"/>
  <c r="AC208" i="1"/>
  <c r="V208" i="1"/>
  <c r="Z208" i="1" s="1"/>
  <c r="AB208" i="1"/>
  <c r="Q208" i="1"/>
  <c r="O208" i="1" s="1"/>
  <c r="R208" i="1" s="1"/>
  <c r="L208" i="1" s="1"/>
  <c r="M208" i="1" s="1"/>
  <c r="AC210" i="1"/>
  <c r="V210" i="1"/>
  <c r="Z210" i="1" s="1"/>
  <c r="Q210" i="1"/>
  <c r="O210" i="1" s="1"/>
  <c r="R210" i="1" s="1"/>
  <c r="L210" i="1" s="1"/>
  <c r="M210" i="1" s="1"/>
  <c r="AB210" i="1"/>
  <c r="AD124" i="1"/>
  <c r="AD204" i="1"/>
  <c r="AD18" i="1"/>
  <c r="AC168" i="1"/>
  <c r="V168" i="1"/>
  <c r="Z168" i="1" s="1"/>
  <c r="AB168" i="1"/>
  <c r="Q168" i="1"/>
  <c r="O168" i="1" s="1"/>
  <c r="R168" i="1" s="1"/>
  <c r="L168" i="1" s="1"/>
  <c r="M168" i="1" s="1"/>
  <c r="AD38" i="1"/>
  <c r="AC143" i="1"/>
  <c r="V143" i="1"/>
  <c r="Z143" i="1" s="1"/>
  <c r="AB143" i="1"/>
  <c r="Q143" i="1"/>
  <c r="O143" i="1" s="1"/>
  <c r="R143" i="1" s="1"/>
  <c r="L143" i="1" s="1"/>
  <c r="M143" i="1" s="1"/>
  <c r="AC90" i="1"/>
  <c r="V90" i="1"/>
  <c r="Z90" i="1" s="1"/>
  <c r="AB90" i="1"/>
  <c r="Q90" i="1"/>
  <c r="O90" i="1" s="1"/>
  <c r="R90" i="1" s="1"/>
  <c r="L90" i="1" s="1"/>
  <c r="M90" i="1" s="1"/>
  <c r="AC43" i="1"/>
  <c r="AD43" i="1" s="1"/>
  <c r="V43" i="1"/>
  <c r="Z43" i="1" s="1"/>
  <c r="Q43" i="1"/>
  <c r="O43" i="1" s="1"/>
  <c r="R43" i="1" s="1"/>
  <c r="L43" i="1" s="1"/>
  <c r="M43" i="1" s="1"/>
  <c r="AB43" i="1"/>
  <c r="AC160" i="1"/>
  <c r="V160" i="1"/>
  <c r="Z160" i="1" s="1"/>
  <c r="Q160" i="1"/>
  <c r="O160" i="1" s="1"/>
  <c r="R160" i="1" s="1"/>
  <c r="L160" i="1" s="1"/>
  <c r="M160" i="1" s="1"/>
  <c r="AB160" i="1"/>
  <c r="AC153" i="1"/>
  <c r="V153" i="1"/>
  <c r="Z153" i="1" s="1"/>
  <c r="AB153" i="1"/>
  <c r="Q153" i="1"/>
  <c r="O153" i="1" s="1"/>
  <c r="R153" i="1" s="1"/>
  <c r="L153" i="1" s="1"/>
  <c r="M153" i="1" s="1"/>
  <c r="AC47" i="1"/>
  <c r="V47" i="1"/>
  <c r="Z47" i="1" s="1"/>
  <c r="AB47" i="1"/>
  <c r="Q47" i="1"/>
  <c r="O47" i="1" s="1"/>
  <c r="R47" i="1" s="1"/>
  <c r="L47" i="1" s="1"/>
  <c r="M47" i="1" s="1"/>
  <c r="AC241" i="1"/>
  <c r="AB241" i="1"/>
  <c r="V241" i="1"/>
  <c r="Z241" i="1" s="1"/>
  <c r="Q241" i="1"/>
  <c r="O241" i="1" s="1"/>
  <c r="R241" i="1" s="1"/>
  <c r="L241" i="1" s="1"/>
  <c r="M241" i="1" s="1"/>
  <c r="AD237" i="1" l="1"/>
  <c r="AD100" i="1"/>
  <c r="AD114" i="1"/>
  <c r="AD186" i="1"/>
  <c r="AD182" i="1"/>
  <c r="AD156" i="1"/>
  <c r="AD106" i="1"/>
  <c r="AD36" i="1"/>
  <c r="AD148" i="1"/>
  <c r="AD166" i="1"/>
  <c r="AD80" i="1"/>
  <c r="AD202" i="1"/>
  <c r="AD61" i="1"/>
  <c r="AD125" i="1"/>
  <c r="AD75" i="1"/>
  <c r="AD158" i="1"/>
  <c r="AD82" i="1"/>
  <c r="AD191" i="1"/>
  <c r="AD59" i="1"/>
  <c r="AD112" i="1"/>
  <c r="AD199" i="1"/>
  <c r="AD145" i="1"/>
  <c r="AD241" i="1"/>
  <c r="AD153" i="1"/>
  <c r="AD143" i="1"/>
  <c r="AD208" i="1"/>
  <c r="AD174" i="1"/>
  <c r="AD150" i="1"/>
  <c r="AD71" i="1"/>
  <c r="AD178" i="1"/>
  <c r="AD119" i="1"/>
  <c r="AD102" i="1"/>
  <c r="AD63" i="1"/>
  <c r="AD206" i="1"/>
  <c r="AD70" i="1"/>
  <c r="AD55" i="1"/>
  <c r="AD187" i="1"/>
  <c r="AD65" i="1"/>
  <c r="AD198" i="1"/>
  <c r="AD47" i="1"/>
  <c r="AD90" i="1"/>
  <c r="AD210" i="1"/>
  <c r="AD53" i="1"/>
  <c r="AD243" i="1"/>
  <c r="AD88" i="1"/>
  <c r="AD129" i="1"/>
  <c r="AD235" i="1"/>
  <c r="AD239" i="1"/>
  <c r="AD203" i="1"/>
  <c r="AD160" i="1"/>
  <c r="AD92" i="1"/>
  <c r="AD168" i="1"/>
  <c r="AD45" i="1"/>
  <c r="AD207" i="1"/>
  <c r="AD181" i="1"/>
  <c r="AD152" i="1"/>
  <c r="AD137" i="1"/>
  <c r="AD98" i="1"/>
  <c r="AD176" i="1"/>
  <c r="AD67" i="1"/>
  <c r="AD49" i="1"/>
  <c r="AD131" i="1"/>
  <c r="AD74" i="1"/>
  <c r="AD139" i="1"/>
  <c r="AD127" i="1"/>
  <c r="AD40" i="1"/>
  <c r="AD86" i="1"/>
  <c r="AD121" i="1"/>
  <c r="AD96" i="1"/>
  <c r="AD94" i="1"/>
  <c r="AD138" i="1"/>
  <c r="AD189" i="1"/>
  <c r="AD69" i="1"/>
  <c r="AD193" i="1"/>
  <c r="AD136" i="1"/>
  <c r="AD57" i="1"/>
  <c r="AD164" i="1"/>
  <c r="AD95" i="1"/>
  <c r="AD39" i="1"/>
  <c r="AD135" i="1"/>
</calcChain>
</file>

<file path=xl/sharedStrings.xml><?xml version="1.0" encoding="utf-8"?>
<sst xmlns="http://schemas.openxmlformats.org/spreadsheetml/2006/main" count="3231" uniqueCount="817">
  <si>
    <t>File opened</t>
  </si>
  <si>
    <t>2022-11-24 11:47:34</t>
  </si>
  <si>
    <t>Console s/n</t>
  </si>
  <si>
    <t>68C-022528</t>
  </si>
  <si>
    <t>Console ver</t>
  </si>
  <si>
    <t>Bluestem v.2.0.04</t>
  </si>
  <si>
    <t>Scripts ver</t>
  </si>
  <si>
    <t>2021.08  2.0.04, Aug 2021</t>
  </si>
  <si>
    <t>Head s/n</t>
  </si>
  <si>
    <t>68H-422518</t>
  </si>
  <si>
    <t>Head ver</t>
  </si>
  <si>
    <t>1.4.7</t>
  </si>
  <si>
    <t>Head cal</t>
  </si>
  <si>
    <t>{"oxygen": "21", "co2azero": "0.926064", "co2aspan1": "0.99942", "co2aspan2": "-0.0207711", "co2aspan2a": "0.31135", "co2aspan2b": "0.309156", "co2aspanconc1": "2505", "co2aspanconc2": "300.8", "co2bzero": "0.956115", "co2bspan1": "1.00018", "co2bspan2": "-0.0234766", "co2bspan2a": "0.309702", "co2bspan2b": "0.307505", "co2bspanconc1": "2505", "co2bspanconc2": "300.8", "h2oazero": "1.02393", "h2oaspan1": "0.998931", "h2oaspan2": "0", "h2oaspan2a": "0.0651133", "h2oaspan2b": "0.0650437", "h2oaspanconc1": "12.08", "h2oaspanconc2": "0", "h2obzero": "1.02758", "h2obspan1": "0.999989", "h2obspan2": "0", "h2obspan2a": "0.0643649", "h2obspan2b": "0.0643642", "h2obspanconc1": "12.08", "h2obspanconc2": "0", "tazero": "0.0616264", "tbzero": "0.113667", "flowmeterzero": "1.00012", "flowazero": "0.33215", "flowbzero": "0.30626", "chamberpressurezero": "2.48354", "ssa_ref": "34218.7", "ssb_ref": "36646.9"}</t>
  </si>
  <si>
    <t>CO2 rangematch</t>
  </si>
  <si>
    <t>Thu Nov 24 08:45</t>
  </si>
  <si>
    <t>H2O rangematch</t>
  </si>
  <si>
    <t>Thu Nov 24 08:53</t>
  </si>
  <si>
    <t>Chamber type</t>
  </si>
  <si>
    <t>6800-01A</t>
  </si>
  <si>
    <t>Chamber s/n</t>
  </si>
  <si>
    <t>MPF-842174</t>
  </si>
  <si>
    <t>Chamber rev</t>
  </si>
  <si>
    <t>0</t>
  </si>
  <si>
    <t>Chamber cal</t>
  </si>
  <si>
    <t>Fluorometer</t>
  </si>
  <si>
    <t>Flr. Version</t>
  </si>
  <si>
    <t>11:47:34</t>
  </si>
  <si>
    <t>Stability Definition:	ΔCO2 (Meas2): Slp&lt;0.1 Per=20	ΔH2O (Meas2): Slp&lt;0.1 Per=20	Offset2 (Meas):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</si>
  <si>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</si>
  <si>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</si>
  <si>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</si>
  <si>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</si>
  <si>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</si>
  <si>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</si>
  <si>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</si>
  <si>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</si>
  <si>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</si>
  <si>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</si>
  <si>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</si>
  <si>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</si>
  <si>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</si>
  <si>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</si>
  <si>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</si>
  <si>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</si>
  <si>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</si>
  <si>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</si>
  <si>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</si>
  <si>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</si>
  <si>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</si>
  <si>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</si>
  <si>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</si>
  <si>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</si>
  <si>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</si>
  <si>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</si>
  <si>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</si>
  <si>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</si>
  <si>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</si>
  <si>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</si>
  <si>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</si>
  <si>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</si>
  <si>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</si>
  <si>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</si>
  <si>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</si>
  <si>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</si>
  <si>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</si>
  <si>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</si>
  <si>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</si>
  <si>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</si>
  <si>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</si>
  <si>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</si>
  <si>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</si>
  <si>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</si>
  <si>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</si>
  <si>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</si>
  <si>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</si>
  <si>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</si>
  <si>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</si>
  <si>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</si>
  <si>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</si>
  <si>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5.23981 80.9118 390.58 638.418 896.434 1110.43 1301.83 1432.59</t>
  </si>
  <si>
    <t>Fs_true</t>
  </si>
  <si>
    <t>0.46237 98.5545 401.141 601.185 801.134 1003.78 1200.8 1402.11</t>
  </si>
  <si>
    <t>leak_wt</t>
  </si>
  <si>
    <t>SysObs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</si>
  <si>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</si>
  <si>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</si>
  <si>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</si>
  <si>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</si>
  <si>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</si>
  <si>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</si>
  <si>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</si>
  <si>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</si>
  <si>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</si>
  <si>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</si>
  <si>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</si>
  <si>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</si>
  <si>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</si>
  <si>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</si>
  <si>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</si>
  <si>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</si>
  <si>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</si>
  <si>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</si>
  <si>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</si>
  <si>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</si>
  <si>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</si>
  <si>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</si>
  <si>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</si>
  <si>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</si>
  <si>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</si>
  <si>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</si>
  <si>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</si>
  <si>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</si>
  <si>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</si>
  <si>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</si>
  <si>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</si>
  <si>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</si>
  <si>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</si>
  <si>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</si>
  <si>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</si>
  <si>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</si>
  <si>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</si>
  <si>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</si>
  <si>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</si>
  <si>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</si>
  <si>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</si>
  <si>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</si>
  <si>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</si>
  <si>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</si>
  <si>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</si>
  <si>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</si>
  <si>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</si>
  <si>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</si>
  <si>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</si>
  <si>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</si>
  <si>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</si>
  <si>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</si>
  <si>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</si>
  <si>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</si>
  <si>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</si>
  <si>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</si>
  <si>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</si>
  <si>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</si>
  <si>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</si>
  <si>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</si>
  <si>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</si>
  <si>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</si>
  <si>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</si>
  <si>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</si>
  <si>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</si>
  <si>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</si>
  <si>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</si>
  <si>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</si>
  <si>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</si>
  <si>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</si>
  <si>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</si>
  <si>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</si>
  <si>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</si>
  <si>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</si>
  <si>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</si>
  <si>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</si>
  <si>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</si>
  <si>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</si>
  <si>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</si>
  <si>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</si>
  <si>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</si>
  <si>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</si>
  <si>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</si>
  <si>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</si>
  <si>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</si>
  <si>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</si>
  <si>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</si>
  <si>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</si>
  <si>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</si>
  <si>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</si>
  <si>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</si>
  <si>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</si>
  <si>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</si>
  <si>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</si>
  <si>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</si>
  <si>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</si>
  <si>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</si>
  <si>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</si>
  <si>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</si>
  <si>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</si>
  <si>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</si>
  <si>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</si>
  <si>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</si>
  <si>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</si>
  <si>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</si>
  <si>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</si>
  <si>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</si>
  <si>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</si>
  <si>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</si>
  <si>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</si>
  <si>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</si>
  <si>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</si>
  <si>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</si>
  <si>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</si>
  <si>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</si>
  <si>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</si>
  <si>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</si>
  <si>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</si>
  <si>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</si>
  <si>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</si>
  <si>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</si>
  <si>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</si>
  <si>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</si>
  <si>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</si>
  <si>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</si>
  <si>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</si>
  <si>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</si>
  <si>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</si>
  <si>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</si>
  <si>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</si>
  <si>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</si>
  <si>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</si>
  <si>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</si>
  <si>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</si>
  <si>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</si>
  <si>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Offset2:MN</t>
  </si>
  <si>
    <t>Offset2:SLP</t>
  </si>
  <si>
    <t>Offset2:SD</t>
  </si>
  <si>
    <t>Offset2:OK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</si>
  <si>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</si>
  <si>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</si>
  <si>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</si>
  <si>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</si>
  <si>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</si>
  <si>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</si>
  <si>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</si>
  <si>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</si>
  <si>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</si>
  <si>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</si>
  <si>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</si>
  <si>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</si>
  <si>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</si>
  <si>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</si>
  <si>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</si>
  <si>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</si>
  <si>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</si>
  <si>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</si>
  <si>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</si>
  <si>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</si>
  <si>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</si>
  <si>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</si>
  <si>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</si>
  <si>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</si>
  <si>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</si>
  <si>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</si>
  <si>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</si>
  <si>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</si>
  <si>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</si>
  <si>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</si>
  <si>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</si>
  <si>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</si>
  <si>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</si>
  <si>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</si>
  <si>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</si>
  <si>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</si>
  <si>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</si>
  <si>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</si>
  <si>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</si>
  <si>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</si>
  <si>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</si>
  <si>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</si>
  <si>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</si>
  <si>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</si>
  <si>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</si>
  <si>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</si>
  <si>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</si>
  <si>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</si>
  <si>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</si>
  <si>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</si>
  <si>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</si>
  <si>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</si>
  <si>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</si>
  <si>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</si>
  <si>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</si>
  <si>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</si>
  <si>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</si>
  <si>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</si>
  <si>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</si>
  <si>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</si>
  <si>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</si>
  <si>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</si>
  <si>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</si>
  <si>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</si>
  <si>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</si>
  <si>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</si>
  <si>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</si>
  <si>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</si>
  <si>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</si>
  <si>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</si>
  <si>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</si>
  <si>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</si>
  <si>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</si>
  <si>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</si>
  <si>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</si>
  <si>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</si>
  <si>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</si>
  <si>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</si>
  <si>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</si>
  <si>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</si>
  <si>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</si>
  <si>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</si>
  <si>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</si>
  <si>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</si>
  <si>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</si>
  <si>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</si>
  <si>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</si>
  <si>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</si>
  <si>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</si>
  <si>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</si>
  <si>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</si>
  <si>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</si>
  <si>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</si>
  <si>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</si>
  <si>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</si>
  <si>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</si>
  <si>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</si>
  <si>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</si>
  <si>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</si>
  <si>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</si>
  <si>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</si>
  <si>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</si>
  <si>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</si>
  <si>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</si>
  <si>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</si>
  <si>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</si>
  <si>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</si>
  <si>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</si>
  <si>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</si>
  <si>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</si>
  <si>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</si>
  <si>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</si>
  <si>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</si>
  <si>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</si>
  <si>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</si>
  <si>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</si>
  <si>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</si>
  <si>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</si>
  <si>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</si>
  <si>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</si>
  <si>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</si>
  <si>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mol⁻¹ min⁻¹</t>
  </si>
  <si>
    <t>mmol mol⁻¹ min⁻¹</t>
  </si>
  <si>
    <t>°C min⁻¹</t>
  </si>
  <si>
    <t>V</t>
  </si>
  <si>
    <t>mV</t>
  </si>
  <si>
    <t>mg</t>
  </si>
  <si>
    <t>hrs</t>
  </si>
  <si>
    <t>min</t>
  </si>
  <si>
    <t>20221124 11:50:05</t>
  </si>
  <si>
    <t>11:50:05</t>
  </si>
  <si>
    <t>0: Broadleaf</t>
  </si>
  <si>
    <t>11:26:11</t>
  </si>
  <si>
    <t>2/2</t>
  </si>
  <si>
    <t>00000000</t>
  </si>
  <si>
    <t>iiiiiiii</t>
  </si>
  <si>
    <t>off</t>
  </si>
  <si>
    <t>20221124 11:50:09</t>
  </si>
  <si>
    <t>11:50:09</t>
  </si>
  <si>
    <t>1/2</t>
  </si>
  <si>
    <t>20221124 11:50:13</t>
  </si>
  <si>
    <t>11:50:13</t>
  </si>
  <si>
    <t>20221124 11:50:17</t>
  </si>
  <si>
    <t>11:50:17</t>
  </si>
  <si>
    <t>0/2</t>
  </si>
  <si>
    <t>20221124 11:50:21</t>
  </si>
  <si>
    <t>11:50:21</t>
  </si>
  <si>
    <t>20221124 11:50:25</t>
  </si>
  <si>
    <t>11:50:25</t>
  </si>
  <si>
    <t>20221124 11:50:29</t>
  </si>
  <si>
    <t>11:50:29</t>
  </si>
  <si>
    <t>20221124 11:50:33</t>
  </si>
  <si>
    <t>11:50:33</t>
  </si>
  <si>
    <t>20221124 11:50:37</t>
  </si>
  <si>
    <t>11:50:37</t>
  </si>
  <si>
    <t>20221124 11:50:41</t>
  </si>
  <si>
    <t>11:50:41</t>
  </si>
  <si>
    <t>20221124 11:50:45</t>
  </si>
  <si>
    <t>11:50:45</t>
  </si>
  <si>
    <t>20221124 11:50:49</t>
  </si>
  <si>
    <t>11:50:49</t>
  </si>
  <si>
    <t>20221124 11:50:53</t>
  </si>
  <si>
    <t>11:50:53</t>
  </si>
  <si>
    <t>20221124 11:50:57</t>
  </si>
  <si>
    <t>11:50:57</t>
  </si>
  <si>
    <t>20221124 11:51:01</t>
  </si>
  <si>
    <t>11:51:01</t>
  </si>
  <si>
    <t>20221124 11:51:05</t>
  </si>
  <si>
    <t>11:51:05</t>
  </si>
  <si>
    <t>20221124 11:51:09</t>
  </si>
  <si>
    <t>11:51:09</t>
  </si>
  <si>
    <t>20221124 11:51:13</t>
  </si>
  <si>
    <t>11:51:13</t>
  </si>
  <si>
    <t>20221124 11:51:17</t>
  </si>
  <si>
    <t>11:51:17</t>
  </si>
  <si>
    <t>20221124 11:51:21</t>
  </si>
  <si>
    <t>11:51:21</t>
  </si>
  <si>
    <t>20221124 11:51:25</t>
  </si>
  <si>
    <t>11:51:25</t>
  </si>
  <si>
    <t>20221124 11:51:29</t>
  </si>
  <si>
    <t>11:51:29</t>
  </si>
  <si>
    <t>20221124 11:51:33</t>
  </si>
  <si>
    <t>11:51:33</t>
  </si>
  <si>
    <t>20221124 11:51:37</t>
  </si>
  <si>
    <t>11:51:37</t>
  </si>
  <si>
    <t>20221124 11:51:41</t>
  </si>
  <si>
    <t>11:51:41</t>
  </si>
  <si>
    <t>20221124 11:51:45</t>
  </si>
  <si>
    <t>11:51:45</t>
  </si>
  <si>
    <t>20221124 11:51:49</t>
  </si>
  <si>
    <t>11:51:49</t>
  </si>
  <si>
    <t>20221124 11:51:53</t>
  </si>
  <si>
    <t>11:51:53</t>
  </si>
  <si>
    <t>20221124 11:51:57</t>
  </si>
  <si>
    <t>11:51:57</t>
  </si>
  <si>
    <t>20221124 11:52:01</t>
  </si>
  <si>
    <t>11:52:01</t>
  </si>
  <si>
    <t>20221124 11:52:05</t>
  </si>
  <si>
    <t>11:52:05</t>
  </si>
  <si>
    <t>20221124 11:52:09</t>
  </si>
  <si>
    <t>11:52:09</t>
  </si>
  <si>
    <t>20221124 11:52:13</t>
  </si>
  <si>
    <t>11:52:13</t>
  </si>
  <si>
    <t>20221124 11:52:17</t>
  </si>
  <si>
    <t>11:52:17</t>
  </si>
  <si>
    <t>20221124 11:52:21</t>
  </si>
  <si>
    <t>11:52:21</t>
  </si>
  <si>
    <t>20221124 11:52:25</t>
  </si>
  <si>
    <t>11:52:25</t>
  </si>
  <si>
    <t>20221124 11:52:29</t>
  </si>
  <si>
    <t>11:52:29</t>
  </si>
  <si>
    <t>20221124 11:52:33</t>
  </si>
  <si>
    <t>11:52:33</t>
  </si>
  <si>
    <t>20221124 11:52:37</t>
  </si>
  <si>
    <t>11:52:37</t>
  </si>
  <si>
    <t>20221124 11:52:41</t>
  </si>
  <si>
    <t>11:52:41</t>
  </si>
  <si>
    <t>20221124 11:52:45</t>
  </si>
  <si>
    <t>11:52:45</t>
  </si>
  <si>
    <t>20221124 11:52:49</t>
  </si>
  <si>
    <t>11:52:49</t>
  </si>
  <si>
    <t>20221124 11:52:53</t>
  </si>
  <si>
    <t>11:52:53</t>
  </si>
  <si>
    <t>20221124 11:52:57</t>
  </si>
  <si>
    <t>11:52:57</t>
  </si>
  <si>
    <t>20221124 11:53:01</t>
  </si>
  <si>
    <t>11:53:01</t>
  </si>
  <si>
    <t>20221124 11:53:05</t>
  </si>
  <si>
    <t>11:53:05</t>
  </si>
  <si>
    <t>20221124 11:53:09</t>
  </si>
  <si>
    <t>11:53:09</t>
  </si>
  <si>
    <t>20221124 11:53:13</t>
  </si>
  <si>
    <t>11:53:13</t>
  </si>
  <si>
    <t>20221124 11:53:17</t>
  </si>
  <si>
    <t>11:53:17</t>
  </si>
  <si>
    <t>20221124 11:53:21</t>
  </si>
  <si>
    <t>11:53:21</t>
  </si>
  <si>
    <t>20221124 11:53:25</t>
  </si>
  <si>
    <t>11:53:25</t>
  </si>
  <si>
    <t>20221124 11:53:29</t>
  </si>
  <si>
    <t>11:53:29</t>
  </si>
  <si>
    <t>20221124 11:53:33</t>
  </si>
  <si>
    <t>11:53:33</t>
  </si>
  <si>
    <t>20221124 11:53:37</t>
  </si>
  <si>
    <t>11:53:37</t>
  </si>
  <si>
    <t>20221124 11:53:41</t>
  </si>
  <si>
    <t>11:53:41</t>
  </si>
  <si>
    <t>20221124 11:53:45</t>
  </si>
  <si>
    <t>11:53:45</t>
  </si>
  <si>
    <t>20221124 11:53:49</t>
  </si>
  <si>
    <t>11:53:49</t>
  </si>
  <si>
    <t>20221124 11:53:53</t>
  </si>
  <si>
    <t>11:53:53</t>
  </si>
  <si>
    <t>20221124 11:53:57</t>
  </si>
  <si>
    <t>11:53:57</t>
  </si>
  <si>
    <t>20221124 11:54:01</t>
  </si>
  <si>
    <t>11:54:01</t>
  </si>
  <si>
    <t>20221124 11:54:05</t>
  </si>
  <si>
    <t>11:54:05</t>
  </si>
  <si>
    <t>20221124 11:54:09</t>
  </si>
  <si>
    <t>11:54:09</t>
  </si>
  <si>
    <t>20221124 11:54:13</t>
  </si>
  <si>
    <t>11:54:13</t>
  </si>
  <si>
    <t>20221124 11:54:17</t>
  </si>
  <si>
    <t>11:54:17</t>
  </si>
  <si>
    <t>20221124 11:54:21</t>
  </si>
  <si>
    <t>11:54:21</t>
  </si>
  <si>
    <t>20221124 11:54:25</t>
  </si>
  <si>
    <t>11:54:25</t>
  </si>
  <si>
    <t>20221124 11:54:29</t>
  </si>
  <si>
    <t>11:54:29</t>
  </si>
  <si>
    <t>20221124 11:54:33</t>
  </si>
  <si>
    <t>11:54:33</t>
  </si>
  <si>
    <t>20221124 11:54:37</t>
  </si>
  <si>
    <t>11:54:37</t>
  </si>
  <si>
    <t>20221124 11:54:41</t>
  </si>
  <si>
    <t>11:54:41</t>
  </si>
  <si>
    <t>20221124 11:54:45</t>
  </si>
  <si>
    <t>11:54:45</t>
  </si>
  <si>
    <t>20221124 11:54:48</t>
  </si>
  <si>
    <t>11:54:48</t>
  </si>
  <si>
    <t>20221124 11:54:52</t>
  </si>
  <si>
    <t>11:54:52</t>
  </si>
  <si>
    <t>20221124 11:54:56</t>
  </si>
  <si>
    <t>11:54:56</t>
  </si>
  <si>
    <t>20221124 11:55:00</t>
  </si>
  <si>
    <t>11:55:00</t>
  </si>
  <si>
    <t>20221124 11:55:04</t>
  </si>
  <si>
    <t>11:55:04</t>
  </si>
  <si>
    <t>20221124 11:55:08</t>
  </si>
  <si>
    <t>11:55:08</t>
  </si>
  <si>
    <t>20221124 11:55:12</t>
  </si>
  <si>
    <t>11:55:12</t>
  </si>
  <si>
    <t>20221124 11:55:16</t>
  </si>
  <si>
    <t>11:55:16</t>
  </si>
  <si>
    <t>20221124 11:55:20</t>
  </si>
  <si>
    <t>11:55:20</t>
  </si>
  <si>
    <t>20221124 11:55:24</t>
  </si>
  <si>
    <t>11:55:24</t>
  </si>
  <si>
    <t>20221124 11:55:28</t>
  </si>
  <si>
    <t>11:55:28</t>
  </si>
  <si>
    <t>20221124 11:55:32</t>
  </si>
  <si>
    <t>11:55:32</t>
  </si>
  <si>
    <t>20221124 11:55:36</t>
  </si>
  <si>
    <t>11:55:36</t>
  </si>
  <si>
    <t>20221124 11:55:40</t>
  </si>
  <si>
    <t>11:55:40</t>
  </si>
  <si>
    <t>20221124 11:55:44</t>
  </si>
  <si>
    <t>11:55:44</t>
  </si>
  <si>
    <t>20221124 11:55:48</t>
  </si>
  <si>
    <t>11:55:48</t>
  </si>
  <si>
    <t>20221124 11:55:52</t>
  </si>
  <si>
    <t>11:55:52</t>
  </si>
  <si>
    <t>20221124 11:55:56</t>
  </si>
  <si>
    <t>11:55:56</t>
  </si>
  <si>
    <t>20221124 11:56:00</t>
  </si>
  <si>
    <t>11:56:00</t>
  </si>
  <si>
    <t>20221124 11:56:04</t>
  </si>
  <si>
    <t>11:56:04</t>
  </si>
  <si>
    <t>20221124 11:56:08</t>
  </si>
  <si>
    <t>11:56:08</t>
  </si>
  <si>
    <t>20221124 11:56:12</t>
  </si>
  <si>
    <t>11:56:12</t>
  </si>
  <si>
    <t>20221124 11:56:16</t>
  </si>
  <si>
    <t>11:56:16</t>
  </si>
  <si>
    <t>20221124 11:56:20</t>
  </si>
  <si>
    <t>11:56:20</t>
  </si>
  <si>
    <t>20221124 11:56:24</t>
  </si>
  <si>
    <t>11:56:24</t>
  </si>
  <si>
    <t>20221124 11:56:28</t>
  </si>
  <si>
    <t>11:56:28</t>
  </si>
  <si>
    <t>20221124 11:56:32</t>
  </si>
  <si>
    <t>11:56:32</t>
  </si>
  <si>
    <t>20221124 11:56:36</t>
  </si>
  <si>
    <t>11:56:36</t>
  </si>
  <si>
    <t>20221124 11:56:40</t>
  </si>
  <si>
    <t>11:56:40</t>
  </si>
  <si>
    <t>20221124 11:56:44</t>
  </si>
  <si>
    <t>11:56:44</t>
  </si>
  <si>
    <t>20221124 11:56:48</t>
  </si>
  <si>
    <t>11:56:48</t>
  </si>
  <si>
    <t>20221124 11:56:52</t>
  </si>
  <si>
    <t>11:56:52</t>
  </si>
  <si>
    <t>20221124 11:56:56</t>
  </si>
  <si>
    <t>11:56:56</t>
  </si>
  <si>
    <t>20221124 11:57:00</t>
  </si>
  <si>
    <t>11:57:00</t>
  </si>
  <si>
    <t>20221124 11:57:04</t>
  </si>
  <si>
    <t>11:57:04</t>
  </si>
  <si>
    <t>20221124 11:57:08</t>
  </si>
  <si>
    <t>11:57:08</t>
  </si>
  <si>
    <t>20221124 11:57:12</t>
  </si>
  <si>
    <t>11:57:12</t>
  </si>
  <si>
    <t>20221124 11:57:16</t>
  </si>
  <si>
    <t>11:57:16</t>
  </si>
  <si>
    <t>20221124 11:57:20</t>
  </si>
  <si>
    <t>11:57:20</t>
  </si>
  <si>
    <t>20221124 11:57:24</t>
  </si>
  <si>
    <t>11:57:24</t>
  </si>
  <si>
    <t>20221124 11:57:28</t>
  </si>
  <si>
    <t>11:57:28</t>
  </si>
  <si>
    <t>20221124 11:57:32</t>
  </si>
  <si>
    <t>11:57:32</t>
  </si>
  <si>
    <t>20221124 11:57:36</t>
  </si>
  <si>
    <t>11:57:36</t>
  </si>
  <si>
    <t>20221124 11:57:40</t>
  </si>
  <si>
    <t>11:57:40</t>
  </si>
  <si>
    <t>20221124 11:57:44</t>
  </si>
  <si>
    <t>11:57:44</t>
  </si>
  <si>
    <t>20221124 11:57:48</t>
  </si>
  <si>
    <t>11:57:48</t>
  </si>
  <si>
    <t>20221124 11:57:52</t>
  </si>
  <si>
    <t>11:57:52</t>
  </si>
  <si>
    <t>20221124 11:57:56</t>
  </si>
  <si>
    <t>11:57:56</t>
  </si>
  <si>
    <t>20221124 11:58:00</t>
  </si>
  <si>
    <t>11:58:00</t>
  </si>
  <si>
    <t>20221124 11:58:04</t>
  </si>
  <si>
    <t>11:58:04</t>
  </si>
  <si>
    <t>20221124 11:58:08</t>
  </si>
  <si>
    <t>11:58:08</t>
  </si>
  <si>
    <t>20221124 11:58:12</t>
  </si>
  <si>
    <t>11:58:12</t>
  </si>
  <si>
    <t>20221124 11:58:16</t>
  </si>
  <si>
    <t>11:58:16</t>
  </si>
  <si>
    <t>20221124 11:58:20</t>
  </si>
  <si>
    <t>11:58:20</t>
  </si>
  <si>
    <t>20221124 11:58:24</t>
  </si>
  <si>
    <t>11:58:24</t>
  </si>
  <si>
    <t>20221124 11:58:28</t>
  </si>
  <si>
    <t>11:58:28</t>
  </si>
  <si>
    <t>20221124 11:58:32</t>
  </si>
  <si>
    <t>11:58:32</t>
  </si>
  <si>
    <t>20221124 11:58:36</t>
  </si>
  <si>
    <t>11:58:36</t>
  </si>
  <si>
    <t>20221124 11:58:40</t>
  </si>
  <si>
    <t>11:58:40</t>
  </si>
  <si>
    <t>20221124 11:58:44</t>
  </si>
  <si>
    <t>11:58:44</t>
  </si>
  <si>
    <t>20221124 11:58:48</t>
  </si>
  <si>
    <t>11:58:48</t>
  </si>
  <si>
    <t>20221124 11:58:52</t>
  </si>
  <si>
    <t>11:58:52</t>
  </si>
  <si>
    <t>20221124 11:58:56</t>
  </si>
  <si>
    <t>11:58:56</t>
  </si>
  <si>
    <t>20221124 11:59:00</t>
  </si>
  <si>
    <t>11:59:00</t>
  </si>
  <si>
    <t>20221124 11:59:04</t>
  </si>
  <si>
    <t>11:59:04</t>
  </si>
  <si>
    <t>20221124 11:59:08</t>
  </si>
  <si>
    <t>11:59:08</t>
  </si>
  <si>
    <t>20221124 11:59:12</t>
  </si>
  <si>
    <t>11:59:12</t>
  </si>
  <si>
    <t>20221124 11:59:16</t>
  </si>
  <si>
    <t>11:59:16</t>
  </si>
  <si>
    <t>20221124 11:59:20</t>
  </si>
  <si>
    <t>11:59:20</t>
  </si>
  <si>
    <t>20221124 11:59:24</t>
  </si>
  <si>
    <t>11:59:24</t>
  </si>
  <si>
    <t>20221124 11:59:28</t>
  </si>
  <si>
    <t>11:59:28</t>
  </si>
  <si>
    <t>20221124 11:59:32</t>
  </si>
  <si>
    <t>11:59:32</t>
  </si>
  <si>
    <t>20221124 11:59:36</t>
  </si>
  <si>
    <t>11:59:36</t>
  </si>
  <si>
    <t>20221124 11:59:40</t>
  </si>
  <si>
    <t>11:59:40</t>
  </si>
  <si>
    <t>20221124 11:59:44</t>
  </si>
  <si>
    <t>11:59:44</t>
  </si>
  <si>
    <t>20221124 11:59:48</t>
  </si>
  <si>
    <t>11:59:48</t>
  </si>
  <si>
    <t>20221124 11:59:52</t>
  </si>
  <si>
    <t>11:59:52</t>
  </si>
  <si>
    <t>20221124 11:59:56</t>
  </si>
  <si>
    <t>11:59:56</t>
  </si>
  <si>
    <t>20221124 12:00:00</t>
  </si>
  <si>
    <t>12:00:00</t>
  </si>
  <si>
    <t>20221124 12:00:04</t>
  </si>
  <si>
    <t>12:00:04</t>
  </si>
  <si>
    <t>20221124 12:00:08</t>
  </si>
  <si>
    <t>12:00:08</t>
  </si>
  <si>
    <t>20221124 12:00:12</t>
  </si>
  <si>
    <t>12:00:12</t>
  </si>
  <si>
    <t>20221124 12:00:16</t>
  </si>
  <si>
    <t>12:00:16</t>
  </si>
  <si>
    <t>20221124 12:00:20</t>
  </si>
  <si>
    <t>12:00:20</t>
  </si>
  <si>
    <t>20221124 12:00:24</t>
  </si>
  <si>
    <t>12:00:24</t>
  </si>
  <si>
    <t>20221124 12:00:28</t>
  </si>
  <si>
    <t>12:00:28</t>
  </si>
  <si>
    <t>20221124 12:00:32</t>
  </si>
  <si>
    <t>12:00:32</t>
  </si>
  <si>
    <t>20221124 12:00:36</t>
  </si>
  <si>
    <t>12:00:36</t>
  </si>
  <si>
    <t>20221124 12:00:40</t>
  </si>
  <si>
    <t>12:00:40</t>
  </si>
  <si>
    <t>20221124 12:00:44</t>
  </si>
  <si>
    <t>12:00:44</t>
  </si>
  <si>
    <t>20221124 12:00:48</t>
  </si>
  <si>
    <t>12:00:48</t>
  </si>
  <si>
    <t>20221124 12:00:52</t>
  </si>
  <si>
    <t>12:00:52</t>
  </si>
  <si>
    <t>20221124 12:00:56</t>
  </si>
  <si>
    <t>12:00:56</t>
  </si>
  <si>
    <t>20221124 12:01:00</t>
  </si>
  <si>
    <t>12:01:00</t>
  </si>
  <si>
    <t>20221124 12:01:04</t>
  </si>
  <si>
    <t>12:01:04</t>
  </si>
  <si>
    <t>20221124 12:01:08</t>
  </si>
  <si>
    <t>12:01:08</t>
  </si>
  <si>
    <t>20221124 12:01:12</t>
  </si>
  <si>
    <t>12:01:12</t>
  </si>
  <si>
    <t>20221124 12:01:16</t>
  </si>
  <si>
    <t>12:01:16</t>
  </si>
  <si>
    <t>20221124 12:01:20</t>
  </si>
  <si>
    <t>12:01:20</t>
  </si>
  <si>
    <t>20221124 12:01:24</t>
  </si>
  <si>
    <t>12:01:24</t>
  </si>
  <si>
    <t>20221124 12:01:28</t>
  </si>
  <si>
    <t>12:01:28</t>
  </si>
  <si>
    <t>20221124 12:01:32</t>
  </si>
  <si>
    <t>12:01:32</t>
  </si>
  <si>
    <t>20221124 12:01:36</t>
  </si>
  <si>
    <t>12:01:36</t>
  </si>
  <si>
    <t>20221124 12:01:40</t>
  </si>
  <si>
    <t>12:01:40</t>
  </si>
  <si>
    <t>20221124 12:01:44</t>
  </si>
  <si>
    <t>12:01:44</t>
  </si>
  <si>
    <t>20221124 12:01:48</t>
  </si>
  <si>
    <t>12:01:48</t>
  </si>
  <si>
    <t>20221124 12:01:52</t>
  </si>
  <si>
    <t>12:01:52</t>
  </si>
  <si>
    <t>20221124 12:01:56</t>
  </si>
  <si>
    <t>12:01:56</t>
  </si>
  <si>
    <t>20221124 12:02:00</t>
  </si>
  <si>
    <t>12:02:00</t>
  </si>
  <si>
    <t>20221124 12:02:04</t>
  </si>
  <si>
    <t>12:02:04</t>
  </si>
  <si>
    <t>20221124 12:02:08</t>
  </si>
  <si>
    <t>12:02:08</t>
  </si>
  <si>
    <t>20221124 12:02:12</t>
  </si>
  <si>
    <t>12:02:12</t>
  </si>
  <si>
    <t>20221124 12:02:16</t>
  </si>
  <si>
    <t>12:02:16</t>
  </si>
  <si>
    <t>20221124 12:02:20</t>
  </si>
  <si>
    <t>12:02:20</t>
  </si>
  <si>
    <t>20221124 12:02:23</t>
  </si>
  <si>
    <t>12:02:23</t>
  </si>
  <si>
    <t>20221124 12:02:27</t>
  </si>
  <si>
    <t>12:02:27</t>
  </si>
  <si>
    <t>20221124 12:02:31</t>
  </si>
  <si>
    <t>12:02:31</t>
  </si>
  <si>
    <t>20221124 12:02:35</t>
  </si>
  <si>
    <t>12:02:35</t>
  </si>
  <si>
    <t>20221124 12:02:39</t>
  </si>
  <si>
    <t>12:02:39</t>
  </si>
  <si>
    <t>20221124 12:02:43</t>
  </si>
  <si>
    <t>12:02:43</t>
  </si>
  <si>
    <t>20221124 12:02:47</t>
  </si>
  <si>
    <t>12:02:47</t>
  </si>
  <si>
    <t>20221124 12:02:51</t>
  </si>
  <si>
    <t>12:02:51</t>
  </si>
  <si>
    <t>20221124 12:02:56</t>
  </si>
  <si>
    <t>12:02:56</t>
  </si>
  <si>
    <t>20221124 12:03:00</t>
  </si>
  <si>
    <t>12:03:00</t>
  </si>
  <si>
    <t>20221124 12:03:04</t>
  </si>
  <si>
    <t>12:03:04</t>
  </si>
  <si>
    <t>20221124 12:03:08</t>
  </si>
  <si>
    <t>12:03:08</t>
  </si>
  <si>
    <t>20221124 12:03:12</t>
  </si>
  <si>
    <t>12:03:12</t>
  </si>
  <si>
    <t>20221124 12:03:16</t>
  </si>
  <si>
    <t>12:03:16</t>
  </si>
  <si>
    <t>20221124 12:03:20</t>
  </si>
  <si>
    <t>12:03:20</t>
  </si>
  <si>
    <t>20221124 12:03:24</t>
  </si>
  <si>
    <t>12:03:24</t>
  </si>
  <si>
    <t>20221124 12:03:28</t>
  </si>
  <si>
    <t>12:03:28</t>
  </si>
  <si>
    <t>20221124 12:03:32</t>
  </si>
  <si>
    <t>12:03:32</t>
  </si>
  <si>
    <t>20221124 12:03:36</t>
  </si>
  <si>
    <t>12:03:36</t>
  </si>
  <si>
    <t>20221124 12:03:40</t>
  </si>
  <si>
    <t>12:03:40</t>
  </si>
  <si>
    <t>20221124 12:03:44</t>
  </si>
  <si>
    <t>12:03:44</t>
  </si>
  <si>
    <t>20221124 12:03:48</t>
  </si>
  <si>
    <t>12:03:48</t>
  </si>
  <si>
    <t>20221124 12:03:51</t>
  </si>
  <si>
    <t>12:03:51</t>
  </si>
  <si>
    <t>20221124 12:03:55</t>
  </si>
  <si>
    <t>12:03:55</t>
  </si>
  <si>
    <t>20221124 12:03:59</t>
  </si>
  <si>
    <t>12:03:59</t>
  </si>
  <si>
    <t>20221124 12:04:03</t>
  </si>
  <si>
    <t>12:04:03</t>
  </si>
  <si>
    <t>20221124 12:04:07</t>
  </si>
  <si>
    <t>12:04:07</t>
  </si>
  <si>
    <t>20221124 12:04:11</t>
  </si>
  <si>
    <t>12:04:11</t>
  </si>
  <si>
    <t>20221124 12:04:15</t>
  </si>
  <si>
    <t>12:04:15</t>
  </si>
  <si>
    <t>20221124 12:04:19</t>
  </si>
  <si>
    <t>12:04:19</t>
  </si>
  <si>
    <t>20221124 12:04:23</t>
  </si>
  <si>
    <t>12:04:23</t>
  </si>
  <si>
    <t>20221124 12:04:27</t>
  </si>
  <si>
    <t>12:04:27</t>
  </si>
  <si>
    <t>20221124 12:04:31</t>
  </si>
  <si>
    <t>12:04:31</t>
  </si>
  <si>
    <t>20221124 12:04:35</t>
  </si>
  <si>
    <t>12:04:35</t>
  </si>
  <si>
    <t>20221124 12:04:39</t>
  </si>
  <si>
    <t>12:04:39</t>
  </si>
  <si>
    <t>20221124 12:04:43</t>
  </si>
  <si>
    <t>12:04:43</t>
  </si>
  <si>
    <t>20221124 12:04:47</t>
  </si>
  <si>
    <t>12:04:47</t>
  </si>
  <si>
    <t>20221124 12:04:51</t>
  </si>
  <si>
    <t>12:04:51</t>
  </si>
  <si>
    <t>20221124 12:04:55</t>
  </si>
  <si>
    <t>12:04:55</t>
  </si>
  <si>
    <t>20221124 12:04:59</t>
  </si>
  <si>
    <t>12:04:59</t>
  </si>
  <si>
    <t>20221124 12:05:03</t>
  </si>
  <si>
    <t>12:05:03</t>
  </si>
  <si>
    <t>20221124 12:05:07</t>
  </si>
  <si>
    <t>12:05:07</t>
  </si>
  <si>
    <t>20221124 12:05:11</t>
  </si>
  <si>
    <t>12:05:11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</si>
</sst>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T243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228" x14ac:dyDescent="0.2">
      <c r="A1" t="s">
        <v>29</v>
      </c>
      <c r="B1" t="s">
        <v>30</v>
      </c>
      <c r="C1" t="s">
        <v>31</v>
      </c>
    </row>
    <row r="2" spans="1:228" x14ac:dyDescent="0.2">
      <c r="B2">
        <v>4</v>
      </c>
      <c r="C2">
        <v>21</v>
      </c>
    </row>
    <row r="3" spans="1:228" x14ac:dyDescent="0.2">
      <c r="A3" t="s">
        <v>32</v>
      </c>
      <c r="B3" t="s">
        <v>33</v>
      </c>
      <c r="C3" t="s">
        <v>34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</row>
    <row r="4" spans="1:228" x14ac:dyDescent="0.2">
      <c r="B4" t="s">
        <v>19</v>
      </c>
      <c r="C4" t="s">
        <v>35</v>
      </c>
      <c r="D4">
        <v>0.57799999999999996</v>
      </c>
      <c r="E4">
        <v>0.52297389999999999</v>
      </c>
      <c r="F4">
        <v>3.7402519999999999E-3</v>
      </c>
      <c r="G4">
        <v>-6.1979609999999997E-2</v>
      </c>
      <c r="H4">
        <v>-5.6085859999999996E-3</v>
      </c>
      <c r="I4">
        <v>1</v>
      </c>
      <c r="J4">
        <v>6</v>
      </c>
      <c r="K4">
        <v>96.9</v>
      </c>
    </row>
    <row r="5" spans="1:228" x14ac:dyDescent="0.2">
      <c r="A5" t="s">
        <v>44</v>
      </c>
      <c r="B5" t="s">
        <v>45</v>
      </c>
      <c r="C5" t="s">
        <v>46</v>
      </c>
      <c r="D5" t="s">
        <v>47</v>
      </c>
      <c r="E5" t="s">
        <v>48</v>
      </c>
    </row>
    <row r="6" spans="1:228" x14ac:dyDescent="0.2">
      <c r="B6">
        <v>0</v>
      </c>
      <c r="C6">
        <v>1</v>
      </c>
      <c r="D6">
        <v>0</v>
      </c>
      <c r="E6">
        <v>0</v>
      </c>
    </row>
    <row r="7" spans="1:228" x14ac:dyDescent="0.2">
      <c r="A7" t="s">
        <v>49</v>
      </c>
      <c r="B7" t="s">
        <v>50</v>
      </c>
      <c r="C7" t="s">
        <v>52</v>
      </c>
      <c r="D7" t="s">
        <v>54</v>
      </c>
      <c r="E7" t="s">
        <v>55</v>
      </c>
      <c r="F7" t="s">
        <v>56</v>
      </c>
      <c r="G7" t="s">
        <v>57</v>
      </c>
      <c r="H7" t="s">
        <v>58</v>
      </c>
      <c r="I7" t="s">
        <v>59</v>
      </c>
      <c r="J7" t="s">
        <v>60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Q7" t="s">
        <v>67</v>
      </c>
    </row>
    <row r="8" spans="1:228" x14ac:dyDescent="0.2">
      <c r="B8" t="s">
        <v>51</v>
      </c>
      <c r="C8" t="s">
        <v>53</v>
      </c>
      <c r="D8">
        <v>0.8</v>
      </c>
      <c r="E8">
        <v>0.84</v>
      </c>
      <c r="F8">
        <v>0.7</v>
      </c>
      <c r="G8">
        <v>0.87</v>
      </c>
      <c r="H8">
        <v>0.75</v>
      </c>
      <c r="I8">
        <v>0.84</v>
      </c>
      <c r="J8">
        <v>0.87</v>
      </c>
      <c r="K8">
        <v>0.19109999999999999</v>
      </c>
      <c r="L8">
        <v>0.1512</v>
      </c>
      <c r="M8">
        <v>0.161</v>
      </c>
      <c r="N8">
        <v>0.22620000000000001</v>
      </c>
      <c r="O8">
        <v>0.1575</v>
      </c>
      <c r="P8">
        <v>0.15959999999999999</v>
      </c>
      <c r="Q8">
        <v>0.2175</v>
      </c>
    </row>
    <row r="9" spans="1:228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</row>
    <row r="10" spans="1:228" x14ac:dyDescent="0.2">
      <c r="B10">
        <v>0</v>
      </c>
      <c r="C10">
        <v>0</v>
      </c>
      <c r="D10">
        <v>0</v>
      </c>
      <c r="E10">
        <v>0</v>
      </c>
      <c r="F10">
        <v>1</v>
      </c>
    </row>
    <row r="11" spans="1:228" x14ac:dyDescent="0.2">
      <c r="A11" t="s">
        <v>74</v>
      </c>
      <c r="B11" t="s">
        <v>75</v>
      </c>
      <c r="C11" t="s">
        <v>76</v>
      </c>
      <c r="D11" t="s">
        <v>77</v>
      </c>
      <c r="E11" t="s">
        <v>78</v>
      </c>
      <c r="F11" t="s">
        <v>79</v>
      </c>
      <c r="G11" t="s">
        <v>81</v>
      </c>
      <c r="H11" t="s">
        <v>83</v>
      </c>
    </row>
    <row r="12" spans="1:228" x14ac:dyDescent="0.2">
      <c r="B12">
        <v>-6276</v>
      </c>
      <c r="C12">
        <v>6.6</v>
      </c>
      <c r="D12">
        <v>1.7090000000000001E-5</v>
      </c>
      <c r="E12">
        <v>3.11</v>
      </c>
      <c r="F12" t="s">
        <v>80</v>
      </c>
      <c r="G12" t="s">
        <v>82</v>
      </c>
      <c r="H12">
        <v>0</v>
      </c>
    </row>
    <row r="13" spans="1:228" x14ac:dyDescent="0.2">
      <c r="A13" t="s">
        <v>84</v>
      </c>
      <c r="B13" t="s">
        <v>84</v>
      </c>
      <c r="C13" t="s">
        <v>84</v>
      </c>
      <c r="D13" t="s">
        <v>84</v>
      </c>
      <c r="E13" t="s">
        <v>84</v>
      </c>
      <c r="F13" t="s">
        <v>84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 t="s">
        <v>87</v>
      </c>
      <c r="AR13" t="s">
        <v>87</v>
      </c>
      <c r="AS13" t="s">
        <v>87</v>
      </c>
      <c r="AT13" t="s">
        <v>87</v>
      </c>
      <c r="AU13" t="s">
        <v>87</v>
      </c>
      <c r="AV13" t="s">
        <v>88</v>
      </c>
      <c r="AW13" t="s">
        <v>88</v>
      </c>
      <c r="AX13" t="s">
        <v>88</v>
      </c>
      <c r="AY13" t="s">
        <v>88</v>
      </c>
      <c r="AZ13" t="s">
        <v>89</v>
      </c>
      <c r="BA13" t="s">
        <v>89</v>
      </c>
      <c r="BB13" t="s">
        <v>89</v>
      </c>
      <c r="BC13" t="s">
        <v>89</v>
      </c>
      <c r="BD13" t="s">
        <v>89</v>
      </c>
      <c r="BE13" t="s">
        <v>90</v>
      </c>
      <c r="BF13" t="s">
        <v>90</v>
      </c>
      <c r="BG13" t="s">
        <v>90</v>
      </c>
      <c r="BH13" t="s">
        <v>90</v>
      </c>
      <c r="BI13" t="s">
        <v>90</v>
      </c>
      <c r="BJ13" t="s">
        <v>90</v>
      </c>
      <c r="BK13" t="s">
        <v>90</v>
      </c>
      <c r="BL13" t="s">
        <v>90</v>
      </c>
      <c r="BM13" t="s">
        <v>90</v>
      </c>
      <c r="BN13" t="s">
        <v>90</v>
      </c>
      <c r="BO13" t="s">
        <v>90</v>
      </c>
      <c r="BP13" t="s">
        <v>90</v>
      </c>
      <c r="BQ13" t="s">
        <v>90</v>
      </c>
      <c r="BR13" t="s">
        <v>90</v>
      </c>
      <c r="BS13" t="s">
        <v>90</v>
      </c>
      <c r="BT13" t="s">
        <v>90</v>
      </c>
      <c r="BU13" t="s">
        <v>90</v>
      </c>
      <c r="BV13" t="s">
        <v>90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  <c r="CG13" t="s">
        <v>92</v>
      </c>
      <c r="CH13" t="s">
        <v>92</v>
      </c>
      <c r="CI13" t="s">
        <v>92</v>
      </c>
      <c r="CJ13" t="s">
        <v>92</v>
      </c>
      <c r="CK13" t="s">
        <v>92</v>
      </c>
      <c r="CL13" t="s">
        <v>92</v>
      </c>
      <c r="CM13" t="s">
        <v>92</v>
      </c>
      <c r="CN13" t="s">
        <v>92</v>
      </c>
      <c r="CO13" t="s">
        <v>92</v>
      </c>
      <c r="CP13" t="s">
        <v>92</v>
      </c>
      <c r="CQ13" t="s">
        <v>92</v>
      </c>
      <c r="CR13" t="s">
        <v>92</v>
      </c>
      <c r="CS13" t="s">
        <v>92</v>
      </c>
      <c r="CT13" t="s">
        <v>92</v>
      </c>
      <c r="CU13" t="s">
        <v>92</v>
      </c>
      <c r="CV13" t="s">
        <v>92</v>
      </c>
      <c r="CW13" t="s">
        <v>92</v>
      </c>
      <c r="CX13" t="s">
        <v>92</v>
      </c>
      <c r="CY13" t="s">
        <v>93</v>
      </c>
      <c r="CZ13" t="s">
        <v>93</v>
      </c>
      <c r="DA13" t="s">
        <v>93</v>
      </c>
      <c r="DB13" t="s">
        <v>93</v>
      </c>
      <c r="DC13" t="s">
        <v>93</v>
      </c>
      <c r="DD13" t="s">
        <v>93</v>
      </c>
      <c r="DE13" t="s">
        <v>93</v>
      </c>
      <c r="DF13" t="s">
        <v>93</v>
      </c>
      <c r="DG13" t="s">
        <v>93</v>
      </c>
      <c r="DH13" t="s">
        <v>93</v>
      </c>
      <c r="DI13" t="s">
        <v>93</v>
      </c>
      <c r="DJ13" t="s">
        <v>93</v>
      </c>
      <c r="DK13" t="s">
        <v>93</v>
      </c>
      <c r="DL13" t="s">
        <v>94</v>
      </c>
      <c r="DM13" t="s">
        <v>94</v>
      </c>
      <c r="DN13" t="s">
        <v>94</v>
      </c>
      <c r="DO13" t="s">
        <v>94</v>
      </c>
      <c r="DP13" t="s">
        <v>94</v>
      </c>
      <c r="DQ13" t="s">
        <v>94</v>
      </c>
      <c r="DR13" t="s">
        <v>94</v>
      </c>
      <c r="DS13" t="s">
        <v>94</v>
      </c>
      <c r="DT13" t="s">
        <v>94</v>
      </c>
      <c r="DU13" t="s">
        <v>94</v>
      </c>
      <c r="DV13" t="s">
        <v>94</v>
      </c>
      <c r="DW13" t="s">
        <v>94</v>
      </c>
      <c r="DX13" t="s">
        <v>94</v>
      </c>
      <c r="DY13" t="s">
        <v>94</v>
      </c>
      <c r="DZ13" t="s">
        <v>94</v>
      </c>
      <c r="EA13" t="s">
        <v>95</v>
      </c>
      <c r="EB13" t="s">
        <v>95</v>
      </c>
      <c r="EC13" t="s">
        <v>95</v>
      </c>
      <c r="ED13" t="s">
        <v>95</v>
      </c>
      <c r="EE13" t="s">
        <v>95</v>
      </c>
      <c r="EF13" t="s">
        <v>95</v>
      </c>
      <c r="EG13" t="s">
        <v>95</v>
      </c>
      <c r="EH13" t="s">
        <v>95</v>
      </c>
      <c r="EI13" t="s">
        <v>95</v>
      </c>
      <c r="EJ13" t="s">
        <v>95</v>
      </c>
      <c r="EK13" t="s">
        <v>95</v>
      </c>
      <c r="EL13" t="s">
        <v>95</v>
      </c>
      <c r="EM13" t="s">
        <v>95</v>
      </c>
      <c r="EN13" t="s">
        <v>95</v>
      </c>
      <c r="EO13" t="s">
        <v>95</v>
      </c>
      <c r="EP13" t="s">
        <v>95</v>
      </c>
      <c r="EQ13" t="s">
        <v>95</v>
      </c>
      <c r="ER13" t="s">
        <v>95</v>
      </c>
      <c r="ES13" t="s">
        <v>96</v>
      </c>
      <c r="ET13" t="s">
        <v>96</v>
      </c>
      <c r="EU13" t="s">
        <v>96</v>
      </c>
      <c r="EV13" t="s">
        <v>96</v>
      </c>
      <c r="EW13" t="s">
        <v>96</v>
      </c>
      <c r="EX13" t="s">
        <v>96</v>
      </c>
      <c r="EY13" t="s">
        <v>96</v>
      </c>
      <c r="EZ13" t="s">
        <v>96</v>
      </c>
      <c r="FA13" t="s">
        <v>96</v>
      </c>
      <c r="FB13" t="s">
        <v>96</v>
      </c>
      <c r="FC13" t="s">
        <v>96</v>
      </c>
      <c r="FD13" t="s">
        <v>96</v>
      </c>
      <c r="FE13" t="s">
        <v>96</v>
      </c>
      <c r="FF13" t="s">
        <v>96</v>
      </c>
      <c r="FG13" t="s">
        <v>96</v>
      </c>
      <c r="FH13" t="s">
        <v>96</v>
      </c>
      <c r="FI13" t="s">
        <v>96</v>
      </c>
      <c r="FJ13" t="s">
        <v>96</v>
      </c>
      <c r="FK13" t="s">
        <v>96</v>
      </c>
      <c r="FL13" t="s">
        <v>97</v>
      </c>
      <c r="FM13" t="s">
        <v>97</v>
      </c>
      <c r="FN13" t="s">
        <v>97</v>
      </c>
      <c r="FO13" t="s">
        <v>97</v>
      </c>
      <c r="FP13" t="s">
        <v>97</v>
      </c>
      <c r="FQ13" t="s">
        <v>97</v>
      </c>
      <c r="FR13" t="s">
        <v>97</v>
      </c>
      <c r="FS13" t="s">
        <v>97</v>
      </c>
      <c r="FT13" t="s">
        <v>97</v>
      </c>
      <c r="FU13" t="s">
        <v>97</v>
      </c>
      <c r="FV13" t="s">
        <v>97</v>
      </c>
      <c r="FW13" t="s">
        <v>97</v>
      </c>
      <c r="FX13" t="s">
        <v>97</v>
      </c>
      <c r="FY13" t="s">
        <v>97</v>
      </c>
      <c r="FZ13" t="s">
        <v>97</v>
      </c>
      <c r="GA13" t="s">
        <v>97</v>
      </c>
      <c r="GB13" t="s">
        <v>97</v>
      </c>
      <c r="GC13" t="s">
        <v>97</v>
      </c>
      <c r="GD13" t="s">
        <v>97</v>
      </c>
      <c r="GE13" t="s">
        <v>98</v>
      </c>
      <c r="GF13" t="s">
        <v>98</v>
      </c>
      <c r="GG13" t="s">
        <v>98</v>
      </c>
      <c r="GH13" t="s">
        <v>98</v>
      </c>
      <c r="GI13" t="s">
        <v>98</v>
      </c>
      <c r="GJ13" t="s">
        <v>98</v>
      </c>
      <c r="GK13" t="s">
        <v>98</v>
      </c>
      <c r="GL13" t="s">
        <v>98</v>
      </c>
      <c r="GM13" t="s">
        <v>98</v>
      </c>
      <c r="GN13" t="s">
        <v>98</v>
      </c>
      <c r="GO13" t="s">
        <v>98</v>
      </c>
      <c r="GP13" t="s">
        <v>98</v>
      </c>
      <c r="GQ13" t="s">
        <v>98</v>
      </c>
      <c r="GR13" t="s">
        <v>98</v>
      </c>
      <c r="GS13" t="s">
        <v>98</v>
      </c>
      <c r="GT13" t="s">
        <v>98</v>
      </c>
      <c r="GU13" t="s">
        <v>98</v>
      </c>
      <c r="GV13" t="s">
        <v>98</v>
      </c>
      <c r="GW13" t="s">
        <v>99</v>
      </c>
      <c r="GX13" t="s">
        <v>99</v>
      </c>
      <c r="GY13" t="s">
        <v>99</v>
      </c>
      <c r="GZ13" t="s">
        <v>99</v>
      </c>
      <c r="HA13" t="s">
        <v>99</v>
      </c>
      <c r="HB13" t="s">
        <v>99</v>
      </c>
      <c r="HC13" t="s">
        <v>99</v>
      </c>
      <c r="HD13" t="s">
        <v>99</v>
      </c>
      <c r="HE13" t="s">
        <v>100</v>
      </c>
      <c r="HF13" t="s">
        <v>100</v>
      </c>
      <c r="HG13" t="s">
        <v>100</v>
      </c>
      <c r="HH13" t="s">
        <v>100</v>
      </c>
      <c r="HI13" t="s">
        <v>100</v>
      </c>
      <c r="HJ13" t="s">
        <v>100</v>
      </c>
      <c r="HK13" t="s">
        <v>100</v>
      </c>
      <c r="HL13" t="s">
        <v>100</v>
      </c>
      <c r="HM13" t="s">
        <v>100</v>
      </c>
      <c r="HN13" t="s">
        <v>100</v>
      </c>
      <c r="HO13" t="s">
        <v>100</v>
      </c>
      <c r="HP13" t="s">
        <v>100</v>
      </c>
      <c r="HQ13" t="s">
        <v>100</v>
      </c>
      <c r="HR13" t="s">
        <v>100</v>
      </c>
      <c r="HS13" t="s">
        <v>100</v>
      </c>
      <c r="HT13" t="s">
        <v>100</v>
      </c>
    </row>
    <row r="14" spans="1:228" x14ac:dyDescent="0.2">
      <c r="A14" t="s">
        <v>101</v>
      </c>
      <c r="B14" t="s">
        <v>102</v>
      </c>
      <c r="C14" t="s">
        <v>103</v>
      </c>
      <c r="D14" t="s">
        <v>104</v>
      </c>
      <c r="E14" t="s">
        <v>105</v>
      </c>
      <c r="F14" t="s">
        <v>106</v>
      </c>
      <c r="G14" t="s">
        <v>107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  <c r="N14" t="s">
        <v>114</v>
      </c>
      <c r="O14" t="s">
        <v>115</v>
      </c>
      <c r="P14" t="s">
        <v>116</v>
      </c>
      <c r="Q14" t="s">
        <v>117</v>
      </c>
      <c r="R14" t="s">
        <v>118</v>
      </c>
      <c r="S14" t="s">
        <v>119</v>
      </c>
      <c r="T14" t="s">
        <v>120</v>
      </c>
      <c r="U14" t="s">
        <v>121</v>
      </c>
      <c r="V14" t="s">
        <v>122</v>
      </c>
      <c r="W14" t="s">
        <v>123</v>
      </c>
      <c r="X14" t="s">
        <v>124</v>
      </c>
      <c r="Y14" t="s">
        <v>125</v>
      </c>
      <c r="Z14" t="s">
        <v>126</v>
      </c>
      <c r="AA14" t="s">
        <v>127</v>
      </c>
      <c r="AB14" t="s">
        <v>128</v>
      </c>
      <c r="AC14" t="s">
        <v>129</v>
      </c>
      <c r="AD14" t="s">
        <v>130</v>
      </c>
      <c r="AE14" t="s">
        <v>131</v>
      </c>
      <c r="AF14" t="s">
        <v>132</v>
      </c>
      <c r="AG14" t="s">
        <v>133</v>
      </c>
      <c r="AH14" t="s">
        <v>134</v>
      </c>
      <c r="AI14" t="s">
        <v>135</v>
      </c>
      <c r="AJ14" t="s">
        <v>136</v>
      </c>
      <c r="AK14" t="s">
        <v>137</v>
      </c>
      <c r="AL14" t="s">
        <v>138</v>
      </c>
      <c r="AM14" t="s">
        <v>139</v>
      </c>
      <c r="AN14" t="s">
        <v>140</v>
      </c>
      <c r="AO14" t="s">
        <v>141</v>
      </c>
      <c r="AP14" t="s">
        <v>142</v>
      </c>
      <c r="AQ14" t="s">
        <v>87</v>
      </c>
      <c r="AR14" t="s">
        <v>143</v>
      </c>
      <c r="AS14" t="s">
        <v>144</v>
      </c>
      <c r="AT14" t="s">
        <v>145</v>
      </c>
      <c r="AU14" t="s">
        <v>146</v>
      </c>
      <c r="AV14" t="s">
        <v>147</v>
      </c>
      <c r="AW14" t="s">
        <v>148</v>
      </c>
      <c r="AX14" t="s">
        <v>149</v>
      </c>
      <c r="AY14" t="s">
        <v>150</v>
      </c>
      <c r="AZ14" t="s">
        <v>151</v>
      </c>
      <c r="BA14" t="s">
        <v>152</v>
      </c>
      <c r="BB14" t="s">
        <v>153</v>
      </c>
      <c r="BC14" t="s">
        <v>154</v>
      </c>
      <c r="BD14" t="s">
        <v>155</v>
      </c>
      <c r="BE14" t="s">
        <v>107</v>
      </c>
      <c r="BF14" t="s">
        <v>156</v>
      </c>
      <c r="BG14" t="s">
        <v>157</v>
      </c>
      <c r="BH14" t="s">
        <v>158</v>
      </c>
      <c r="BI14" t="s">
        <v>159</v>
      </c>
      <c r="BJ14" t="s">
        <v>160</v>
      </c>
      <c r="BK14" t="s">
        <v>161</v>
      </c>
      <c r="BL14" t="s">
        <v>162</v>
      </c>
      <c r="BM14" t="s">
        <v>163</v>
      </c>
      <c r="BN14" t="s">
        <v>164</v>
      </c>
      <c r="BO14" t="s">
        <v>165</v>
      </c>
      <c r="BP14" t="s">
        <v>166</v>
      </c>
      <c r="BQ14" t="s">
        <v>167</v>
      </c>
      <c r="BR14" t="s">
        <v>168</v>
      </c>
      <c r="BS14" t="s">
        <v>169</v>
      </c>
      <c r="BT14" t="s">
        <v>170</v>
      </c>
      <c r="BU14" t="s">
        <v>171</v>
      </c>
      <c r="BV14" t="s">
        <v>172</v>
      </c>
      <c r="BW14" t="s">
        <v>173</v>
      </c>
      <c r="BX14" t="s">
        <v>174</v>
      </c>
      <c r="BY14" t="s">
        <v>175</v>
      </c>
      <c r="BZ14" t="s">
        <v>176</v>
      </c>
      <c r="CA14" t="s">
        <v>177</v>
      </c>
      <c r="CB14" t="s">
        <v>178</v>
      </c>
      <c r="CC14" t="s">
        <v>179</v>
      </c>
      <c r="CD14" t="s">
        <v>180</v>
      </c>
      <c r="CE14" t="s">
        <v>181</v>
      </c>
      <c r="CF14" t="s">
        <v>182</v>
      </c>
      <c r="CG14" t="s">
        <v>183</v>
      </c>
      <c r="CH14" t="s">
        <v>184</v>
      </c>
      <c r="CI14" t="s">
        <v>185</v>
      </c>
      <c r="CJ14" t="s">
        <v>186</v>
      </c>
      <c r="CK14" t="s">
        <v>187</v>
      </c>
      <c r="CL14" t="s">
        <v>188</v>
      </c>
      <c r="CM14" t="s">
        <v>189</v>
      </c>
      <c r="CN14" t="s">
        <v>190</v>
      </c>
      <c r="CO14" t="s">
        <v>191</v>
      </c>
      <c r="CP14" t="s">
        <v>192</v>
      </c>
      <c r="CQ14" t="s">
        <v>193</v>
      </c>
      <c r="CR14" t="s">
        <v>194</v>
      </c>
      <c r="CS14" t="s">
        <v>195</v>
      </c>
      <c r="CT14" t="s">
        <v>196</v>
      </c>
      <c r="CU14" t="s">
        <v>197</v>
      </c>
      <c r="CV14" t="s">
        <v>198</v>
      </c>
      <c r="CW14" t="s">
        <v>199</v>
      </c>
      <c r="CX14" t="s">
        <v>200</v>
      </c>
      <c r="CY14" t="s">
        <v>102</v>
      </c>
      <c r="CZ14" t="s">
        <v>105</v>
      </c>
      <c r="DA14" t="s">
        <v>201</v>
      </c>
      <c r="DB14" t="s">
        <v>202</v>
      </c>
      <c r="DC14" t="s">
        <v>203</v>
      </c>
      <c r="DD14" t="s">
        <v>204</v>
      </c>
      <c r="DE14" t="s">
        <v>205</v>
      </c>
      <c r="DF14" t="s">
        <v>206</v>
      </c>
      <c r="DG14" t="s">
        <v>207</v>
      </c>
      <c r="DH14" t="s">
        <v>208</v>
      </c>
      <c r="DI14" t="s">
        <v>209</v>
      </c>
      <c r="DJ14" t="s">
        <v>210</v>
      </c>
      <c r="DK14" t="s">
        <v>211</v>
      </c>
      <c r="DL14" t="s">
        <v>212</v>
      </c>
      <c r="DM14" t="s">
        <v>213</v>
      </c>
      <c r="DN14" t="s">
        <v>214</v>
      </c>
      <c r="DO14" t="s">
        <v>215</v>
      </c>
      <c r="DP14" t="s">
        <v>216</v>
      </c>
      <c r="DQ14" t="s">
        <v>217</v>
      </c>
      <c r="DR14" t="s">
        <v>218</v>
      </c>
      <c r="DS14" t="s">
        <v>219</v>
      </c>
      <c r="DT14" t="s">
        <v>220</v>
      </c>
      <c r="DU14" t="s">
        <v>221</v>
      </c>
      <c r="DV14" t="s">
        <v>222</v>
      </c>
      <c r="DW14" t="s">
        <v>223</v>
      </c>
      <c r="DX14" t="s">
        <v>224</v>
      </c>
      <c r="DY14" t="s">
        <v>225</v>
      </c>
      <c r="DZ14" t="s">
        <v>226</v>
      </c>
      <c r="EA14" t="s">
        <v>227</v>
      </c>
      <c r="EB14" t="s">
        <v>228</v>
      </c>
      <c r="EC14" t="s">
        <v>229</v>
      </c>
      <c r="ED14" t="s">
        <v>230</v>
      </c>
      <c r="EE14" t="s">
        <v>231</v>
      </c>
      <c r="EF14" t="s">
        <v>232</v>
      </c>
      <c r="EG14" t="s">
        <v>233</v>
      </c>
      <c r="EH14" t="s">
        <v>234</v>
      </c>
      <c r="EI14" t="s">
        <v>235</v>
      </c>
      <c r="EJ14" t="s">
        <v>236</v>
      </c>
      <c r="EK14" t="s">
        <v>237</v>
      </c>
      <c r="EL14" t="s">
        <v>238</v>
      </c>
      <c r="EM14" t="s">
        <v>239</v>
      </c>
      <c r="EN14" t="s">
        <v>240</v>
      </c>
      <c r="EO14" t="s">
        <v>241</v>
      </c>
      <c r="EP14" t="s">
        <v>242</v>
      </c>
      <c r="EQ14" t="s">
        <v>243</v>
      </c>
      <c r="ER14" t="s">
        <v>244</v>
      </c>
      <c r="ES14" t="s">
        <v>245</v>
      </c>
      <c r="ET14" t="s">
        <v>246</v>
      </c>
      <c r="EU14" t="s">
        <v>247</v>
      </c>
      <c r="EV14" t="s">
        <v>248</v>
      </c>
      <c r="EW14" t="s">
        <v>249</v>
      </c>
      <c r="EX14" t="s">
        <v>250</v>
      </c>
      <c r="EY14" t="s">
        <v>251</v>
      </c>
      <c r="EZ14" t="s">
        <v>252</v>
      </c>
      <c r="FA14" t="s">
        <v>253</v>
      </c>
      <c r="FB14" t="s">
        <v>254</v>
      </c>
      <c r="FC14" t="s">
        <v>255</v>
      </c>
      <c r="FD14" t="s">
        <v>256</v>
      </c>
      <c r="FE14" t="s">
        <v>257</v>
      </c>
      <c r="FF14" t="s">
        <v>258</v>
      </c>
      <c r="FG14" t="s">
        <v>259</v>
      </c>
      <c r="FH14" t="s">
        <v>260</v>
      </c>
      <c r="FI14" t="s">
        <v>261</v>
      </c>
      <c r="FJ14" t="s">
        <v>262</v>
      </c>
      <c r="FK14" t="s">
        <v>263</v>
      </c>
      <c r="FL14" t="s">
        <v>264</v>
      </c>
      <c r="FM14" t="s">
        <v>265</v>
      </c>
      <c r="FN14" t="s">
        <v>266</v>
      </c>
      <c r="FO14" t="s">
        <v>267</v>
      </c>
      <c r="FP14" t="s">
        <v>268</v>
      </c>
      <c r="FQ14" t="s">
        <v>269</v>
      </c>
      <c r="FR14" t="s">
        <v>270</v>
      </c>
      <c r="FS14" t="s">
        <v>271</v>
      </c>
      <c r="FT14" t="s">
        <v>272</v>
      </c>
      <c r="FU14" t="s">
        <v>273</v>
      </c>
      <c r="FV14" t="s">
        <v>274</v>
      </c>
      <c r="FW14" t="s">
        <v>275</v>
      </c>
      <c r="FX14" t="s">
        <v>276</v>
      </c>
      <c r="FY14" t="s">
        <v>277</v>
      </c>
      <c r="FZ14" t="s">
        <v>278</v>
      </c>
      <c r="GA14" t="s">
        <v>279</v>
      </c>
      <c r="GB14" t="s">
        <v>280</v>
      </c>
      <c r="GC14" t="s">
        <v>281</v>
      </c>
      <c r="GD14" t="s">
        <v>282</v>
      </c>
      <c r="GE14" t="s">
        <v>283</v>
      </c>
      <c r="GF14" t="s">
        <v>284</v>
      </c>
      <c r="GG14" t="s">
        <v>285</v>
      </c>
      <c r="GH14" t="s">
        <v>286</v>
      </c>
      <c r="GI14" t="s">
        <v>287</v>
      </c>
      <c r="GJ14" t="s">
        <v>288</v>
      </c>
      <c r="GK14" t="s">
        <v>289</v>
      </c>
      <c r="GL14" t="s">
        <v>290</v>
      </c>
      <c r="GM14" t="s">
        <v>291</v>
      </c>
      <c r="GN14" t="s">
        <v>292</v>
      </c>
      <c r="GO14" t="s">
        <v>293</v>
      </c>
      <c r="GP14" t="s">
        <v>294</v>
      </c>
      <c r="GQ14" t="s">
        <v>295</v>
      </c>
      <c r="GR14" t="s">
        <v>296</v>
      </c>
      <c r="GS14" t="s">
        <v>297</v>
      </c>
      <c r="GT14" t="s">
        <v>298</v>
      </c>
      <c r="GU14" t="s">
        <v>299</v>
      </c>
      <c r="GV14" t="s">
        <v>300</v>
      </c>
      <c r="GW14" t="s">
        <v>301</v>
      </c>
      <c r="GX14" t="s">
        <v>302</v>
      </c>
      <c r="GY14" t="s">
        <v>303</v>
      </c>
      <c r="GZ14" t="s">
        <v>304</v>
      </c>
      <c r="HA14" t="s">
        <v>305</v>
      </c>
      <c r="HB14" t="s">
        <v>306</v>
      </c>
      <c r="HC14" t="s">
        <v>307</v>
      </c>
      <c r="HD14" t="s">
        <v>308</v>
      </c>
      <c r="HE14" t="s">
        <v>309</v>
      </c>
      <c r="HF14" t="s">
        <v>310</v>
      </c>
      <c r="HG14" t="s">
        <v>311</v>
      </c>
      <c r="HH14" t="s">
        <v>312</v>
      </c>
      <c r="HI14" t="s">
        <v>313</v>
      </c>
      <c r="HJ14" t="s">
        <v>314</v>
      </c>
      <c r="HK14" t="s">
        <v>315</v>
      </c>
      <c r="HL14" t="s">
        <v>316</v>
      </c>
      <c r="HM14" t="s">
        <v>317</v>
      </c>
      <c r="HN14" t="s">
        <v>318</v>
      </c>
      <c r="HO14" t="s">
        <v>319</v>
      </c>
      <c r="HP14" t="s">
        <v>320</v>
      </c>
      <c r="HQ14" t="s">
        <v>321</v>
      </c>
      <c r="HR14" t="s">
        <v>322</v>
      </c>
      <c r="HS14" t="s">
        <v>323</v>
      </c>
      <c r="HT14" t="s">
        <v>324</v>
      </c>
    </row>
    <row r="15" spans="1:228" x14ac:dyDescent="0.2">
      <c r="B15" t="s">
        <v>325</v>
      </c>
      <c r="C15" t="s">
        <v>325</v>
      </c>
      <c r="F15" t="s">
        <v>325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329</v>
      </c>
      <c r="M15" t="s">
        <v>163</v>
      </c>
      <c r="N15" t="s">
        <v>163</v>
      </c>
      <c r="O15" t="s">
        <v>326</v>
      </c>
      <c r="P15" t="s">
        <v>326</v>
      </c>
      <c r="Q15" t="s">
        <v>326</v>
      </c>
      <c r="R15" t="s">
        <v>326</v>
      </c>
      <c r="S15" t="s">
        <v>330</v>
      </c>
      <c r="T15" t="s">
        <v>331</v>
      </c>
      <c r="U15" t="s">
        <v>331</v>
      </c>
      <c r="V15" t="s">
        <v>332</v>
      </c>
      <c r="W15" t="s">
        <v>333</v>
      </c>
      <c r="X15" t="s">
        <v>332</v>
      </c>
      <c r="Y15" t="s">
        <v>332</v>
      </c>
      <c r="Z15" t="s">
        <v>332</v>
      </c>
      <c r="AA15" t="s">
        <v>330</v>
      </c>
      <c r="AB15" t="s">
        <v>330</v>
      </c>
      <c r="AC15" t="s">
        <v>330</v>
      </c>
      <c r="AD15" t="s">
        <v>330</v>
      </c>
      <c r="AE15" t="s">
        <v>328</v>
      </c>
      <c r="AF15" t="s">
        <v>327</v>
      </c>
      <c r="AG15" t="s">
        <v>328</v>
      </c>
      <c r="AH15" t="s">
        <v>329</v>
      </c>
      <c r="AI15" t="s">
        <v>329</v>
      </c>
      <c r="AJ15" t="s">
        <v>334</v>
      </c>
      <c r="AK15" t="s">
        <v>335</v>
      </c>
      <c r="AL15" t="s">
        <v>327</v>
      </c>
      <c r="AM15" t="s">
        <v>336</v>
      </c>
      <c r="AN15" t="s">
        <v>336</v>
      </c>
      <c r="AO15" t="s">
        <v>337</v>
      </c>
      <c r="AP15" t="s">
        <v>335</v>
      </c>
      <c r="AQ15" t="s">
        <v>338</v>
      </c>
      <c r="AR15" t="s">
        <v>333</v>
      </c>
      <c r="AT15" t="s">
        <v>333</v>
      </c>
      <c r="AU15" t="s">
        <v>338</v>
      </c>
      <c r="AV15" t="s">
        <v>328</v>
      </c>
      <c r="AW15" t="s">
        <v>328</v>
      </c>
      <c r="AY15" t="s">
        <v>339</v>
      </c>
      <c r="AZ15" t="s">
        <v>340</v>
      </c>
      <c r="BC15" t="s">
        <v>326</v>
      </c>
      <c r="BE15" t="s">
        <v>325</v>
      </c>
      <c r="BF15" t="s">
        <v>329</v>
      </c>
      <c r="BG15" t="s">
        <v>329</v>
      </c>
      <c r="BH15" t="s">
        <v>336</v>
      </c>
      <c r="BI15" t="s">
        <v>336</v>
      </c>
      <c r="BJ15" t="s">
        <v>329</v>
      </c>
      <c r="BK15" t="s">
        <v>336</v>
      </c>
      <c r="BL15" t="s">
        <v>338</v>
      </c>
      <c r="BM15" t="s">
        <v>332</v>
      </c>
      <c r="BN15" t="s">
        <v>332</v>
      </c>
      <c r="BO15" t="s">
        <v>331</v>
      </c>
      <c r="BP15" t="s">
        <v>331</v>
      </c>
      <c r="BQ15" t="s">
        <v>331</v>
      </c>
      <c r="BR15" t="s">
        <v>331</v>
      </c>
      <c r="BS15" t="s">
        <v>331</v>
      </c>
      <c r="BT15" t="s">
        <v>341</v>
      </c>
      <c r="BU15" t="s">
        <v>328</v>
      </c>
      <c r="BV15" t="s">
        <v>328</v>
      </c>
      <c r="BW15" t="s">
        <v>329</v>
      </c>
      <c r="BX15" t="s">
        <v>329</v>
      </c>
      <c r="BY15" t="s">
        <v>329</v>
      </c>
      <c r="BZ15" t="s">
        <v>336</v>
      </c>
      <c r="CA15" t="s">
        <v>329</v>
      </c>
      <c r="CB15" t="s">
        <v>336</v>
      </c>
      <c r="CC15" t="s">
        <v>332</v>
      </c>
      <c r="CD15" t="s">
        <v>332</v>
      </c>
      <c r="CE15" t="s">
        <v>331</v>
      </c>
      <c r="CF15" t="s">
        <v>331</v>
      </c>
      <c r="CG15" t="s">
        <v>328</v>
      </c>
      <c r="CL15" t="s">
        <v>328</v>
      </c>
      <c r="CO15" t="s">
        <v>331</v>
      </c>
      <c r="CP15" t="s">
        <v>331</v>
      </c>
      <c r="CQ15" t="s">
        <v>331</v>
      </c>
      <c r="CR15" t="s">
        <v>331</v>
      </c>
      <c r="CS15" t="s">
        <v>331</v>
      </c>
      <c r="CT15" t="s">
        <v>328</v>
      </c>
      <c r="CU15" t="s">
        <v>328</v>
      </c>
      <c r="CV15" t="s">
        <v>328</v>
      </c>
      <c r="CW15" t="s">
        <v>325</v>
      </c>
      <c r="CY15" t="s">
        <v>342</v>
      </c>
      <c r="DA15" t="s">
        <v>325</v>
      </c>
      <c r="DB15" t="s">
        <v>325</v>
      </c>
      <c r="DD15" t="s">
        <v>343</v>
      </c>
      <c r="DE15" t="s">
        <v>344</v>
      </c>
      <c r="DF15" t="s">
        <v>343</v>
      </c>
      <c r="DG15" t="s">
        <v>344</v>
      </c>
      <c r="DH15" t="s">
        <v>343</v>
      </c>
      <c r="DI15" t="s">
        <v>344</v>
      </c>
      <c r="DJ15" t="s">
        <v>333</v>
      </c>
      <c r="DK15" t="s">
        <v>333</v>
      </c>
      <c r="DL15" t="s">
        <v>329</v>
      </c>
      <c r="DM15" t="s">
        <v>345</v>
      </c>
      <c r="DN15" t="s">
        <v>329</v>
      </c>
      <c r="DP15" t="s">
        <v>336</v>
      </c>
      <c r="DQ15" t="s">
        <v>346</v>
      </c>
      <c r="DR15" t="s">
        <v>336</v>
      </c>
      <c r="DT15" t="s">
        <v>331</v>
      </c>
      <c r="DU15" t="s">
        <v>347</v>
      </c>
      <c r="DV15" t="s">
        <v>331</v>
      </c>
      <c r="EA15" t="s">
        <v>348</v>
      </c>
      <c r="EB15" t="s">
        <v>348</v>
      </c>
      <c r="EO15" t="s">
        <v>348</v>
      </c>
      <c r="EP15" t="s">
        <v>348</v>
      </c>
      <c r="EQ15" t="s">
        <v>349</v>
      </c>
      <c r="ER15" t="s">
        <v>349</v>
      </c>
      <c r="ES15" t="s">
        <v>331</v>
      </c>
      <c r="ET15" t="s">
        <v>331</v>
      </c>
      <c r="EU15" t="s">
        <v>333</v>
      </c>
      <c r="EV15" t="s">
        <v>331</v>
      </c>
      <c r="EW15" t="s">
        <v>336</v>
      </c>
      <c r="EX15" t="s">
        <v>333</v>
      </c>
      <c r="EY15" t="s">
        <v>333</v>
      </c>
      <c r="FA15" t="s">
        <v>348</v>
      </c>
      <c r="FB15" t="s">
        <v>348</v>
      </c>
      <c r="FC15" t="s">
        <v>348</v>
      </c>
      <c r="FD15" t="s">
        <v>348</v>
      </c>
      <c r="FE15" t="s">
        <v>348</v>
      </c>
      <c r="FF15" t="s">
        <v>348</v>
      </c>
      <c r="FG15" t="s">
        <v>348</v>
      </c>
      <c r="FH15" t="s">
        <v>350</v>
      </c>
      <c r="FI15" t="s">
        <v>350</v>
      </c>
      <c r="FJ15" t="s">
        <v>350</v>
      </c>
      <c r="FK15" t="s">
        <v>351</v>
      </c>
      <c r="FL15" t="s">
        <v>348</v>
      </c>
      <c r="FM15" t="s">
        <v>348</v>
      </c>
      <c r="FN15" t="s">
        <v>348</v>
      </c>
      <c r="FO15" t="s">
        <v>348</v>
      </c>
      <c r="FP15" t="s">
        <v>348</v>
      </c>
      <c r="FQ15" t="s">
        <v>348</v>
      </c>
      <c r="FR15" t="s">
        <v>348</v>
      </c>
      <c r="FS15" t="s">
        <v>348</v>
      </c>
      <c r="FT15" t="s">
        <v>348</v>
      </c>
      <c r="FU15" t="s">
        <v>348</v>
      </c>
      <c r="FV15" t="s">
        <v>348</v>
      </c>
      <c r="FW15" t="s">
        <v>348</v>
      </c>
      <c r="GD15" t="s">
        <v>348</v>
      </c>
      <c r="GE15" t="s">
        <v>333</v>
      </c>
      <c r="GF15" t="s">
        <v>333</v>
      </c>
      <c r="GG15" t="s">
        <v>343</v>
      </c>
      <c r="GH15" t="s">
        <v>344</v>
      </c>
      <c r="GI15" t="s">
        <v>344</v>
      </c>
      <c r="GM15" t="s">
        <v>344</v>
      </c>
      <c r="GQ15" t="s">
        <v>329</v>
      </c>
      <c r="GR15" t="s">
        <v>329</v>
      </c>
      <c r="GS15" t="s">
        <v>336</v>
      </c>
      <c r="GT15" t="s">
        <v>336</v>
      </c>
      <c r="GU15" t="s">
        <v>352</v>
      </c>
      <c r="GV15" t="s">
        <v>352</v>
      </c>
      <c r="GW15" t="s">
        <v>348</v>
      </c>
      <c r="GX15" t="s">
        <v>348</v>
      </c>
      <c r="GY15" t="s">
        <v>348</v>
      </c>
      <c r="GZ15" t="s">
        <v>348</v>
      </c>
      <c r="HA15" t="s">
        <v>348</v>
      </c>
      <c r="HB15" t="s">
        <v>348</v>
      </c>
      <c r="HC15" t="s">
        <v>331</v>
      </c>
      <c r="HD15" t="s">
        <v>348</v>
      </c>
      <c r="HF15" t="s">
        <v>338</v>
      </c>
      <c r="HG15" t="s">
        <v>338</v>
      </c>
      <c r="HH15" t="s">
        <v>331</v>
      </c>
      <c r="HI15" t="s">
        <v>331</v>
      </c>
      <c r="HJ15" t="s">
        <v>331</v>
      </c>
      <c r="HK15" t="s">
        <v>331</v>
      </c>
      <c r="HL15" t="s">
        <v>331</v>
      </c>
      <c r="HM15" t="s">
        <v>333</v>
      </c>
      <c r="HN15" t="s">
        <v>333</v>
      </c>
      <c r="HO15" t="s">
        <v>333</v>
      </c>
      <c r="HP15" t="s">
        <v>331</v>
      </c>
      <c r="HQ15" t="s">
        <v>329</v>
      </c>
      <c r="HR15" t="s">
        <v>336</v>
      </c>
      <c r="HS15" t="s">
        <v>333</v>
      </c>
      <c r="HT15" t="s">
        <v>333</v>
      </c>
    </row>
    <row r="16" spans="1:228" x14ac:dyDescent="0.2">
      <c r="A16">
        <v>1</v>
      </c>
      <c r="B16">
        <v>1669312205.0999999</v>
      </c>
      <c r="C16">
        <v>0</v>
      </c>
      <c r="D16" t="s">
        <v>353</v>
      </c>
      <c r="E16" t="s">
        <v>354</v>
      </c>
      <c r="F16">
        <v>4</v>
      </c>
      <c r="G16">
        <v>1669312202.8499999</v>
      </c>
      <c r="H16">
        <f t="shared" ref="H16:H79" si="0">(I16)/1000</f>
        <v>2.657077254293835E-3</v>
      </c>
      <c r="I16">
        <f t="shared" ref="I16:I79" si="1">IF(BD16, AL16, AF16)</f>
        <v>2.657077254293835</v>
      </c>
      <c r="J16">
        <f t="shared" ref="J16:J79" si="2">IF(BD16, AG16, AE16)</f>
        <v>-3.4212117589329925</v>
      </c>
      <c r="K16">
        <f t="shared" ref="K16:K79" si="3">BF16 - IF(AS16&gt;1, J16*AZ16*100/(AU16*BT16), 0)</f>
        <v>11.832962500000001</v>
      </c>
      <c r="L16">
        <f t="shared" ref="L16:L79" si="4">((R16-H16/2)*K16-J16)/(R16+H16/2)</f>
        <v>50.799209636154302</v>
      </c>
      <c r="M16">
        <f t="shared" ref="M16:M79" si="5">L16*(BM16+BN16)/1000</f>
        <v>5.1358295602967488</v>
      </c>
      <c r="N16">
        <f t="shared" ref="N16:N79" si="6">(BF16 - IF(AS16&gt;1, J16*AZ16*100/(AU16*BT16), 0))*(BM16+BN16)/1000</f>
        <v>1.1963193724598979</v>
      </c>
      <c r="O16">
        <f t="shared" ref="O16:O79" si="7">2/((1/Q16-1/P16)+SIGN(Q16)*SQRT((1/Q16-1/P16)*(1/Q16-1/P16) + 4*BA16/((BA16+1)*(BA16+1))*(2*1/Q16*1/P16-1/P16*1/P16)))</f>
        <v>0.14114057959864204</v>
      </c>
      <c r="P16">
        <f t="shared" ref="P16:P79" si="8">IF(LEFT(BB16,1)&lt;&gt;"0",IF(LEFT(BB16,1)="1",3,BC16),$D$4+$E$4*(BT16*BM16/($K$4*1000))+$F$4*(BT16*BM16/($K$4*1000))*MAX(MIN(AZ16,$J$4),$I$4)*MAX(MIN(AZ16,$J$4),$I$4)+$G$4*MAX(MIN(AZ16,$J$4),$I$4)*(BT16*BM16/($K$4*1000))+$H$4*(BT16*BM16/($K$4*1000))*(BT16*BM16/($K$4*1000)))</f>
        <v>2.2511751525521935</v>
      </c>
      <c r="Q16">
        <f t="shared" ref="Q16:Q79" si="9">H16*(1000-(1000*0.61365*EXP(17.502*U16/(240.97+U16))/(BM16+BN16)+BH16)/2)/(1000*0.61365*EXP(17.502*U16/(240.97+U16))/(BM16+BN16)-BH16)</f>
        <v>0.13640238268591906</v>
      </c>
      <c r="R16">
        <f t="shared" ref="R16:R79" si="10">1/((BA16+1)/(O16/1.6)+1/(P16/1.37)) + BA16/((BA16+1)/(O16/1.6) + BA16/(P16/1.37))</f>
        <v>8.5663946216952364E-2</v>
      </c>
      <c r="S16">
        <f t="shared" ref="S16:S79" si="11">(AV16*AY16)</f>
        <v>226.11932923782467</v>
      </c>
      <c r="T16">
        <f t="shared" ref="T16:T79" si="12">(BO16+(S16+2*0.95*0.0000000567*(((BO16+$B$6)+273)^4-(BO16+273)^4)-44100*H16)/(1.84*29.3*P16+8*0.95*0.0000000567*(BO16+273)^3))</f>
        <v>35.42208476377823</v>
      </c>
      <c r="U16">
        <f t="shared" ref="U16:U79" si="13">($C$6*BP16+$D$6*BQ16+$E$6*T16)</f>
        <v>35.375050000000002</v>
      </c>
      <c r="V16">
        <f t="shared" ref="V16:V79" si="14">0.61365*EXP(17.502*U16/(240.97+U16))</f>
        <v>5.7667466552588147</v>
      </c>
      <c r="W16">
        <f t="shared" ref="W16:W79" si="15">(X16/Y16*100)</f>
        <v>70.406322185603329</v>
      </c>
      <c r="X16">
        <f t="shared" ref="X16:X79" si="16">BH16*(BM16+BN16)/1000</f>
        <v>3.8914068213855226</v>
      </c>
      <c r="Y16">
        <f t="shared" ref="Y16:Y79" si="17">0.61365*EXP(17.502*BO16/(240.97+BO16))</f>
        <v>5.5270701558975004</v>
      </c>
      <c r="Z16">
        <f t="shared" ref="Z16:Z79" si="18">(V16-BH16*(BM16+BN16)/1000)</f>
        <v>1.8753398338732921</v>
      </c>
      <c r="AA16">
        <f t="shared" ref="AA16:AA79" si="19">(-H16*44100)</f>
        <v>-117.17710691435812</v>
      </c>
      <c r="AB16">
        <f t="shared" ref="AB16:AB79" si="20">2*29.3*P16*0.92*(BO16-U16)</f>
        <v>-93.029578606768695</v>
      </c>
      <c r="AC16">
        <f t="shared" ref="AC16:AC79" si="21">2*0.95*0.0000000567*(((BO16+$B$6)+273)^4-(U16+273)^4)</f>
        <v>-9.6503053770920602</v>
      </c>
      <c r="AD16">
        <f t="shared" ref="AD16:AD79" si="22">S16+AC16+AA16+AB16</f>
        <v>6.2623383396058045</v>
      </c>
      <c r="AE16">
        <f t="shared" ref="AE16:AE79" si="23">BL16*AS16*(BG16-BF16*(1000-AS16*BI16)/(1000-AS16*BH16))/(100*AZ16)</f>
        <v>-3.4233870251961376</v>
      </c>
      <c r="AF16">
        <f t="shared" ref="AF16:AF79" si="24">1000*BL16*AS16*(BH16-BI16)/(100*AZ16*(1000-AS16*BH16))</f>
        <v>2.6509796176968203</v>
      </c>
      <c r="AG16">
        <f t="shared" ref="AG16:AG79" si="25">(AH16 - AI16 - BM16*1000/(8.314*(BO16+273.15)) * AK16/BL16 * AJ16) * BL16/(100*AZ16) * (1000 - BI16)/1000</f>
        <v>-3.4212117589329925</v>
      </c>
      <c r="AH16">
        <v>10.38477959878238</v>
      </c>
      <c r="AI16">
        <v>12.303688484848481</v>
      </c>
      <c r="AJ16">
        <v>-7.7659147284890104E-5</v>
      </c>
      <c r="AK16">
        <v>66.405476745334198</v>
      </c>
      <c r="AL16">
        <f t="shared" ref="AL16:AL79" si="26">(AN16 - AM16 + BM16*1000/(8.314*(BO16+273.15)) * AP16/BL16 * AO16) * BL16/(100*AZ16) * 1000/(1000 - AN16)</f>
        <v>2.657077254293835</v>
      </c>
      <c r="AM16">
        <v>37.112720160389607</v>
      </c>
      <c r="AN16">
        <v>38.491757575757568</v>
      </c>
      <c r="AO16">
        <v>6.9277922079615862E-5</v>
      </c>
      <c r="AP16">
        <v>80.260000000000005</v>
      </c>
      <c r="AQ16">
        <v>70</v>
      </c>
      <c r="AR16">
        <v>14</v>
      </c>
      <c r="AS16">
        <f t="shared" ref="AS16:AS79" si="27">IF(AQ16*$H$12&gt;=AU16,1,(AU16/(AU16-AQ16*$H$12)))</f>
        <v>1</v>
      </c>
      <c r="AT16">
        <f t="shared" ref="AT16:AT79" si="28">(AS16-1)*100</f>
        <v>0</v>
      </c>
      <c r="AU16">
        <f t="shared" ref="AU16:AU79" si="29">MAX(0,($B$12+$C$12*BT16)/(1+$D$12*BT16)*BM16/(BO16+273)*$E$12)</f>
        <v>22221.719148288303</v>
      </c>
      <c r="AV16">
        <f t="shared" ref="AV16:AV79" si="30">$B$10*BU16+$C$10*BV16+$F$10*CG16*(1-CJ16)</f>
        <v>1200</v>
      </c>
      <c r="AW16">
        <f t="shared" ref="AW16:AW79" si="31">AV16*AX16</f>
        <v>1025.9271135947279</v>
      </c>
      <c r="AX16">
        <f t="shared" ref="AX16:AX79" si="32">($B$10*$D$8+$C$10*$D$8+$F$10*((CT16+CL16)/MAX(CT16+CL16+CU16, 0.1)*$I$8+CU16/MAX(CT16+CL16+CU16, 0.1)*$J$8))/($B$10+$C$10+$F$10)</f>
        <v>0.85493926132893983</v>
      </c>
      <c r="AY16">
        <f t="shared" ref="AY16:AY79" si="33">($B$10*$K$8+$C$10*$K$8+$F$10*((CT16+CL16)/MAX(CT16+CL16+CU16, 0.1)*$P$8+CU16/MAX(CT16+CL16+CU16, 0.1)*$Q$8))/($B$10+$C$10+$F$10)</f>
        <v>0.18843277436485389</v>
      </c>
      <c r="AZ16">
        <v>2.7</v>
      </c>
      <c r="BA16">
        <v>0.5</v>
      </c>
      <c r="BB16" t="s">
        <v>355</v>
      </c>
      <c r="BC16">
        <v>2</v>
      </c>
      <c r="BD16" t="b">
        <v>1</v>
      </c>
      <c r="BE16">
        <v>1669312202.8499999</v>
      </c>
      <c r="BF16">
        <v>11.832962500000001</v>
      </c>
      <c r="BG16">
        <v>10.0014275</v>
      </c>
      <c r="BH16">
        <v>38.490450000000003</v>
      </c>
      <c r="BI16">
        <v>37.114137499999998</v>
      </c>
      <c r="BJ16">
        <v>14.383687500000001</v>
      </c>
      <c r="BK16">
        <v>38.372587500000002</v>
      </c>
      <c r="BL16">
        <v>500.04225000000002</v>
      </c>
      <c r="BM16">
        <v>101.00075</v>
      </c>
      <c r="BN16">
        <v>9.9830050000000004E-2</v>
      </c>
      <c r="BO16">
        <v>34.608525</v>
      </c>
      <c r="BP16">
        <v>35.375050000000002</v>
      </c>
      <c r="BQ16">
        <v>999.9</v>
      </c>
      <c r="BR16">
        <v>0</v>
      </c>
      <c r="BS16">
        <v>0</v>
      </c>
      <c r="BT16">
        <v>4501.7962500000003</v>
      </c>
      <c r="BU16">
        <v>0</v>
      </c>
      <c r="BV16">
        <v>217.51075</v>
      </c>
      <c r="BW16">
        <v>1.83152125</v>
      </c>
      <c r="BX16">
        <v>12.306637500000001</v>
      </c>
      <c r="BY16">
        <v>10.3869375</v>
      </c>
      <c r="BZ16">
        <v>1.37631875</v>
      </c>
      <c r="CA16">
        <v>10.0014275</v>
      </c>
      <c r="CB16">
        <v>37.114137499999998</v>
      </c>
      <c r="CC16">
        <v>3.8875612500000001</v>
      </c>
      <c r="CD16">
        <v>3.7485537500000001</v>
      </c>
      <c r="CE16">
        <v>28.414737500000001</v>
      </c>
      <c r="CF16">
        <v>27.789650000000002</v>
      </c>
      <c r="CG16">
        <v>1200</v>
      </c>
      <c r="CH16">
        <v>0.499944</v>
      </c>
      <c r="CI16">
        <v>0.50005599999999994</v>
      </c>
      <c r="CJ16">
        <v>0</v>
      </c>
      <c r="CK16">
        <v>1178.73875</v>
      </c>
      <c r="CL16">
        <v>4.9990899999999998</v>
      </c>
      <c r="CM16">
        <v>12636.612499999999</v>
      </c>
      <c r="CN16">
        <v>9557.6662500000002</v>
      </c>
      <c r="CO16">
        <v>45.25</v>
      </c>
      <c r="CP16">
        <v>47.561999999999998</v>
      </c>
      <c r="CQ16">
        <v>46.125</v>
      </c>
      <c r="CR16">
        <v>46.625</v>
      </c>
      <c r="CS16">
        <v>46.625</v>
      </c>
      <c r="CT16">
        <v>597.42999999999995</v>
      </c>
      <c r="CU16">
        <v>597.57000000000005</v>
      </c>
      <c r="CV16">
        <v>0</v>
      </c>
      <c r="CW16">
        <v>1669312214.3</v>
      </c>
      <c r="CX16">
        <v>0</v>
      </c>
      <c r="CY16">
        <v>1669310771.5999999</v>
      </c>
      <c r="CZ16" t="s">
        <v>356</v>
      </c>
      <c r="DA16">
        <v>1669310771.5999999</v>
      </c>
      <c r="DB16">
        <v>1669310767.0999999</v>
      </c>
      <c r="DC16">
        <v>9</v>
      </c>
      <c r="DD16">
        <v>4.2999999999999997E-2</v>
      </c>
      <c r="DE16">
        <v>8.0000000000000002E-3</v>
      </c>
      <c r="DF16">
        <v>-4.9589999999999996</v>
      </c>
      <c r="DG16">
        <v>0.11799999999999999</v>
      </c>
      <c r="DH16">
        <v>1967</v>
      </c>
      <c r="DI16">
        <v>36</v>
      </c>
      <c r="DJ16">
        <v>0.53</v>
      </c>
      <c r="DK16">
        <v>0.27</v>
      </c>
      <c r="DL16">
        <v>1.839233414634146</v>
      </c>
      <c r="DM16">
        <v>-1.5862369337977099E-2</v>
      </c>
      <c r="DN16">
        <v>1.510553373157943E-2</v>
      </c>
      <c r="DO16">
        <v>1</v>
      </c>
      <c r="DP16">
        <v>1.3775146341463409</v>
      </c>
      <c r="DQ16">
        <v>-8.1114982578392569E-3</v>
      </c>
      <c r="DR16">
        <v>1.9088179173930961E-3</v>
      </c>
      <c r="DS16">
        <v>1</v>
      </c>
      <c r="DT16">
        <v>0</v>
      </c>
      <c r="DU16">
        <v>0</v>
      </c>
      <c r="DV16">
        <v>0</v>
      </c>
      <c r="DW16">
        <v>-1</v>
      </c>
      <c r="DX16">
        <v>2</v>
      </c>
      <c r="DY16">
        <v>2</v>
      </c>
      <c r="DZ16" t="s">
        <v>357</v>
      </c>
      <c r="EA16">
        <v>2.9456699999999998</v>
      </c>
      <c r="EB16">
        <v>2.5971700000000002</v>
      </c>
      <c r="EC16">
        <v>4.2299700000000004E-3</v>
      </c>
      <c r="ED16">
        <v>2.91121E-3</v>
      </c>
      <c r="EE16">
        <v>0.15090100000000001</v>
      </c>
      <c r="EF16">
        <v>0.145533</v>
      </c>
      <c r="EG16">
        <v>30081.5</v>
      </c>
      <c r="EH16">
        <v>30650.2</v>
      </c>
      <c r="EI16">
        <v>28112.9</v>
      </c>
      <c r="EJ16">
        <v>29597.200000000001</v>
      </c>
      <c r="EK16">
        <v>32828.699999999997</v>
      </c>
      <c r="EL16">
        <v>35098</v>
      </c>
      <c r="EM16">
        <v>39672.699999999997</v>
      </c>
      <c r="EN16">
        <v>42303.3</v>
      </c>
      <c r="EO16">
        <v>1.8044</v>
      </c>
      <c r="EP16">
        <v>1.88948</v>
      </c>
      <c r="EQ16">
        <v>0.159778</v>
      </c>
      <c r="ER16">
        <v>0</v>
      </c>
      <c r="ES16">
        <v>32.796599999999998</v>
      </c>
      <c r="ET16">
        <v>999.9</v>
      </c>
      <c r="EU16">
        <v>73.2</v>
      </c>
      <c r="EV16">
        <v>34.9</v>
      </c>
      <c r="EW16">
        <v>40.707999999999998</v>
      </c>
      <c r="EX16">
        <v>28.929099999999998</v>
      </c>
      <c r="EY16">
        <v>1.3221099999999999</v>
      </c>
      <c r="EZ16">
        <v>1</v>
      </c>
      <c r="FA16">
        <v>0.62223099999999998</v>
      </c>
      <c r="FB16">
        <v>1.07589</v>
      </c>
      <c r="FC16">
        <v>20.2714</v>
      </c>
      <c r="FD16">
        <v>5.2214799999999997</v>
      </c>
      <c r="FE16">
        <v>12.0098</v>
      </c>
      <c r="FF16">
        <v>4.9878999999999998</v>
      </c>
      <c r="FG16">
        <v>3.2850999999999999</v>
      </c>
      <c r="FH16">
        <v>9999</v>
      </c>
      <c r="FI16">
        <v>9999</v>
      </c>
      <c r="FJ16">
        <v>9999</v>
      </c>
      <c r="FK16">
        <v>999.9</v>
      </c>
      <c r="FL16">
        <v>1.8657999999999999</v>
      </c>
      <c r="FM16">
        <v>1.8621099999999999</v>
      </c>
      <c r="FN16">
        <v>1.8641700000000001</v>
      </c>
      <c r="FO16">
        <v>1.8602300000000001</v>
      </c>
      <c r="FP16">
        <v>1.8609599999999999</v>
      </c>
      <c r="FQ16">
        <v>1.86005</v>
      </c>
      <c r="FR16">
        <v>1.86175</v>
      </c>
      <c r="FS16">
        <v>1.85836</v>
      </c>
      <c r="FT16">
        <v>0</v>
      </c>
      <c r="FU16">
        <v>0</v>
      </c>
      <c r="FV16">
        <v>0</v>
      </c>
      <c r="FW16">
        <v>0</v>
      </c>
      <c r="FX16" t="s">
        <v>358</v>
      </c>
      <c r="FY16" t="s">
        <v>359</v>
      </c>
      <c r="FZ16" t="s">
        <v>360</v>
      </c>
      <c r="GA16" t="s">
        <v>360</v>
      </c>
      <c r="GB16" t="s">
        <v>360</v>
      </c>
      <c r="GC16" t="s">
        <v>360</v>
      </c>
      <c r="GD16">
        <v>0</v>
      </c>
      <c r="GE16">
        <v>100</v>
      </c>
      <c r="GF16">
        <v>100</v>
      </c>
      <c r="GG16">
        <v>-2.5510000000000002</v>
      </c>
      <c r="GH16">
        <v>0.1178</v>
      </c>
      <c r="GI16">
        <v>-2.5125994610834521</v>
      </c>
      <c r="GJ16">
        <v>-2.6733286237328562E-3</v>
      </c>
      <c r="GK16">
        <v>1.605855145177713E-6</v>
      </c>
      <c r="GL16">
        <v>-4.4594414151306022E-10</v>
      </c>
      <c r="GM16">
        <v>0.1178428571428469</v>
      </c>
      <c r="GN16">
        <v>0</v>
      </c>
      <c r="GO16">
        <v>0</v>
      </c>
      <c r="GP16">
        <v>0</v>
      </c>
      <c r="GQ16">
        <v>4</v>
      </c>
      <c r="GR16">
        <v>2095</v>
      </c>
      <c r="GS16">
        <v>4</v>
      </c>
      <c r="GT16">
        <v>35</v>
      </c>
      <c r="GU16">
        <v>23.9</v>
      </c>
      <c r="GV16">
        <v>24</v>
      </c>
      <c r="GW16">
        <v>0.167236</v>
      </c>
      <c r="GX16">
        <v>2.6867700000000001</v>
      </c>
      <c r="GY16">
        <v>1.4489700000000001</v>
      </c>
      <c r="GZ16">
        <v>2.32666</v>
      </c>
      <c r="HA16">
        <v>1.5478499999999999</v>
      </c>
      <c r="HB16">
        <v>2.3339799999999999</v>
      </c>
      <c r="HC16">
        <v>39.842799999999997</v>
      </c>
      <c r="HD16">
        <v>13.869400000000001</v>
      </c>
      <c r="HE16">
        <v>18</v>
      </c>
      <c r="HF16">
        <v>426.09</v>
      </c>
      <c r="HG16">
        <v>517.21500000000003</v>
      </c>
      <c r="HH16">
        <v>30.998000000000001</v>
      </c>
      <c r="HI16">
        <v>35.032400000000003</v>
      </c>
      <c r="HJ16">
        <v>30.0002</v>
      </c>
      <c r="HK16">
        <v>34.859000000000002</v>
      </c>
      <c r="HL16">
        <v>34.826900000000002</v>
      </c>
      <c r="HM16">
        <v>3.3752</v>
      </c>
      <c r="HN16">
        <v>14.911199999999999</v>
      </c>
      <c r="HO16">
        <v>100</v>
      </c>
      <c r="HP16">
        <v>31</v>
      </c>
      <c r="HQ16">
        <v>10</v>
      </c>
      <c r="HR16">
        <v>36.912399999999998</v>
      </c>
      <c r="HS16">
        <v>99.047700000000006</v>
      </c>
      <c r="HT16">
        <v>98.099100000000007</v>
      </c>
    </row>
    <row r="17" spans="1:228" x14ac:dyDescent="0.2">
      <c r="A17">
        <v>2</v>
      </c>
      <c r="B17">
        <v>1669312209.0999999</v>
      </c>
      <c r="C17">
        <v>4</v>
      </c>
      <c r="D17" t="s">
        <v>361</v>
      </c>
      <c r="E17" t="s">
        <v>362</v>
      </c>
      <c r="F17">
        <v>4</v>
      </c>
      <c r="G17">
        <v>1669312207.0999999</v>
      </c>
      <c r="H17">
        <f t="shared" si="0"/>
        <v>2.6468009168562545E-3</v>
      </c>
      <c r="I17">
        <f t="shared" si="1"/>
        <v>2.6468009168562543</v>
      </c>
      <c r="J17">
        <f t="shared" si="2"/>
        <v>-3.378513561239946</v>
      </c>
      <c r="K17">
        <f t="shared" si="3"/>
        <v>11.798528571428569</v>
      </c>
      <c r="L17">
        <f t="shared" si="4"/>
        <v>50.407278646781421</v>
      </c>
      <c r="M17">
        <f t="shared" si="5"/>
        <v>5.0961414026924636</v>
      </c>
      <c r="N17">
        <f t="shared" si="6"/>
        <v>1.1928231707375914</v>
      </c>
      <c r="O17">
        <f t="shared" si="7"/>
        <v>0.14065682141774111</v>
      </c>
      <c r="P17">
        <f t="shared" si="8"/>
        <v>2.2469703711909483</v>
      </c>
      <c r="Q17">
        <f t="shared" si="9"/>
        <v>0.13594197697918661</v>
      </c>
      <c r="R17">
        <f t="shared" si="10"/>
        <v>8.5374179713595663E-2</v>
      </c>
      <c r="S17">
        <f t="shared" si="11"/>
        <v>226.1191638091278</v>
      </c>
      <c r="T17">
        <f t="shared" si="12"/>
        <v>35.418206065367464</v>
      </c>
      <c r="U17">
        <f t="shared" si="13"/>
        <v>35.371985714285707</v>
      </c>
      <c r="V17">
        <f t="shared" si="14"/>
        <v>5.7657708223171626</v>
      </c>
      <c r="W17">
        <f t="shared" si="15"/>
        <v>70.439534237002533</v>
      </c>
      <c r="X17">
        <f t="shared" si="16"/>
        <v>3.8913718958517745</v>
      </c>
      <c r="Y17">
        <f t="shared" si="17"/>
        <v>5.5244145748590157</v>
      </c>
      <c r="Z17">
        <f t="shared" si="18"/>
        <v>1.8743989264653882</v>
      </c>
      <c r="AA17">
        <f t="shared" si="19"/>
        <v>-116.72392043336082</v>
      </c>
      <c r="AB17">
        <f t="shared" si="20"/>
        <v>-93.532895074115473</v>
      </c>
      <c r="AC17">
        <f t="shared" si="21"/>
        <v>-9.7201181846301541</v>
      </c>
      <c r="AD17">
        <f t="shared" si="22"/>
        <v>6.1422301170213416</v>
      </c>
      <c r="AE17">
        <f t="shared" si="23"/>
        <v>-3.2764280516900075</v>
      </c>
      <c r="AF17">
        <f t="shared" si="24"/>
        <v>2.6552834177665363</v>
      </c>
      <c r="AG17">
        <f t="shared" si="25"/>
        <v>-3.378513561239946</v>
      </c>
      <c r="AH17">
        <v>10.365112051523621</v>
      </c>
      <c r="AI17">
        <v>12.26115757575757</v>
      </c>
      <c r="AJ17">
        <v>-2.7806385993613879E-4</v>
      </c>
      <c r="AK17">
        <v>66.405476745334198</v>
      </c>
      <c r="AL17">
        <f t="shared" si="26"/>
        <v>2.6468009168562543</v>
      </c>
      <c r="AM17">
        <v>37.116306072813849</v>
      </c>
      <c r="AN17">
        <v>38.490892121212113</v>
      </c>
      <c r="AO17">
        <v>-6.6131747771506846E-5</v>
      </c>
      <c r="AP17">
        <v>80.260000000000005</v>
      </c>
      <c r="AQ17">
        <v>70</v>
      </c>
      <c r="AR17">
        <v>14</v>
      </c>
      <c r="AS17">
        <f t="shared" si="27"/>
        <v>1</v>
      </c>
      <c r="AT17">
        <f t="shared" si="28"/>
        <v>0</v>
      </c>
      <c r="AU17">
        <f t="shared" si="29"/>
        <v>22150.267543331458</v>
      </c>
      <c r="AV17">
        <f t="shared" si="30"/>
        <v>1200</v>
      </c>
      <c r="AW17">
        <f t="shared" si="31"/>
        <v>1025.9270278803772</v>
      </c>
      <c r="AX17">
        <f t="shared" si="32"/>
        <v>0.85493918990031426</v>
      </c>
      <c r="AY17">
        <f t="shared" si="33"/>
        <v>0.1884326365076065</v>
      </c>
      <c r="AZ17">
        <v>2.7</v>
      </c>
      <c r="BA17">
        <v>0.5</v>
      </c>
      <c r="BB17" t="s">
        <v>355</v>
      </c>
      <c r="BC17">
        <v>2</v>
      </c>
      <c r="BD17" t="b">
        <v>1</v>
      </c>
      <c r="BE17">
        <v>1669312207.0999999</v>
      </c>
      <c r="BF17">
        <v>11.798528571428569</v>
      </c>
      <c r="BG17">
        <v>10.046291428571431</v>
      </c>
      <c r="BH17">
        <v>38.490585714285707</v>
      </c>
      <c r="BI17">
        <v>37.112014285714288</v>
      </c>
      <c r="BJ17">
        <v>14.349185714285721</v>
      </c>
      <c r="BK17">
        <v>38.372757142857139</v>
      </c>
      <c r="BL17">
        <v>500.03328571428568</v>
      </c>
      <c r="BM17">
        <v>100.9994285714286</v>
      </c>
      <c r="BN17">
        <v>9.9887628571428563E-2</v>
      </c>
      <c r="BO17">
        <v>34.599871428571433</v>
      </c>
      <c r="BP17">
        <v>35.371985714285707</v>
      </c>
      <c r="BQ17">
        <v>999.89999999999986</v>
      </c>
      <c r="BR17">
        <v>0</v>
      </c>
      <c r="BS17">
        <v>0</v>
      </c>
      <c r="BT17">
        <v>4489.6428571428569</v>
      </c>
      <c r="BU17">
        <v>0</v>
      </c>
      <c r="BV17">
        <v>236.1978571428572</v>
      </c>
      <c r="BW17">
        <v>1.7522442857142859</v>
      </c>
      <c r="BX17">
        <v>12.270857142857141</v>
      </c>
      <c r="BY17">
        <v>10.4335</v>
      </c>
      <c r="BZ17">
        <v>1.378572857142857</v>
      </c>
      <c r="CA17">
        <v>10.046291428571431</v>
      </c>
      <c r="CB17">
        <v>37.112014285714288</v>
      </c>
      <c r="CC17">
        <v>3.8875257142857138</v>
      </c>
      <c r="CD17">
        <v>3.7482899999999999</v>
      </c>
      <c r="CE17">
        <v>28.414571428571431</v>
      </c>
      <c r="CF17">
        <v>27.788457142857141</v>
      </c>
      <c r="CG17">
        <v>1200</v>
      </c>
      <c r="CH17">
        <v>0.49994400000000011</v>
      </c>
      <c r="CI17">
        <v>0.50005599999999994</v>
      </c>
      <c r="CJ17">
        <v>0</v>
      </c>
      <c r="CK17">
        <v>1179.3714285714291</v>
      </c>
      <c r="CL17">
        <v>4.9990899999999998</v>
      </c>
      <c r="CM17">
        <v>12640.31428571429</v>
      </c>
      <c r="CN17">
        <v>9557.6600000000017</v>
      </c>
      <c r="CO17">
        <v>45.25</v>
      </c>
      <c r="CP17">
        <v>47.561999999999998</v>
      </c>
      <c r="CQ17">
        <v>46.125</v>
      </c>
      <c r="CR17">
        <v>46.625</v>
      </c>
      <c r="CS17">
        <v>46.625</v>
      </c>
      <c r="CT17">
        <v>597.43285714285707</v>
      </c>
      <c r="CU17">
        <v>597.56714285714293</v>
      </c>
      <c r="CV17">
        <v>0</v>
      </c>
      <c r="CW17">
        <v>1669312217.9000001</v>
      </c>
      <c r="CX17">
        <v>0</v>
      </c>
      <c r="CY17">
        <v>1669310771.5999999</v>
      </c>
      <c r="CZ17" t="s">
        <v>356</v>
      </c>
      <c r="DA17">
        <v>1669310771.5999999</v>
      </c>
      <c r="DB17">
        <v>1669310767.0999999</v>
      </c>
      <c r="DC17">
        <v>9</v>
      </c>
      <c r="DD17">
        <v>4.2999999999999997E-2</v>
      </c>
      <c r="DE17">
        <v>8.0000000000000002E-3</v>
      </c>
      <c r="DF17">
        <v>-4.9589999999999996</v>
      </c>
      <c r="DG17">
        <v>0.11799999999999999</v>
      </c>
      <c r="DH17">
        <v>1967</v>
      </c>
      <c r="DI17">
        <v>36</v>
      </c>
      <c r="DJ17">
        <v>0.53</v>
      </c>
      <c r="DK17">
        <v>0.27</v>
      </c>
      <c r="DL17">
        <v>1.825777</v>
      </c>
      <c r="DM17">
        <v>-0.1154530581613458</v>
      </c>
      <c r="DN17">
        <v>2.779084563304976E-2</v>
      </c>
      <c r="DO17">
        <v>0</v>
      </c>
      <c r="DP17">
        <v>1.3773562500000001</v>
      </c>
      <c r="DQ17">
        <v>-8.8452157598529133E-3</v>
      </c>
      <c r="DR17">
        <v>2.0857980337271429E-3</v>
      </c>
      <c r="DS17">
        <v>1</v>
      </c>
      <c r="DT17">
        <v>0</v>
      </c>
      <c r="DU17">
        <v>0</v>
      </c>
      <c r="DV17">
        <v>0</v>
      </c>
      <c r="DW17">
        <v>-1</v>
      </c>
      <c r="DX17">
        <v>1</v>
      </c>
      <c r="DY17">
        <v>2</v>
      </c>
      <c r="DZ17" t="s">
        <v>363</v>
      </c>
      <c r="EA17">
        <v>2.9460299999999999</v>
      </c>
      <c r="EB17">
        <v>2.5975799999999998</v>
      </c>
      <c r="EC17">
        <v>4.2249799999999997E-3</v>
      </c>
      <c r="ED17">
        <v>3.0162800000000001E-3</v>
      </c>
      <c r="EE17">
        <v>0.150894</v>
      </c>
      <c r="EF17">
        <v>0.145479</v>
      </c>
      <c r="EG17">
        <v>30081.5</v>
      </c>
      <c r="EH17">
        <v>30647.599999999999</v>
      </c>
      <c r="EI17">
        <v>28112.799999999999</v>
      </c>
      <c r="EJ17">
        <v>29597.8</v>
      </c>
      <c r="EK17">
        <v>32829</v>
      </c>
      <c r="EL17">
        <v>35100.6</v>
      </c>
      <c r="EM17">
        <v>39672.800000000003</v>
      </c>
      <c r="EN17">
        <v>42303.9</v>
      </c>
      <c r="EO17">
        <v>1.8045500000000001</v>
      </c>
      <c r="EP17">
        <v>1.8887499999999999</v>
      </c>
      <c r="EQ17">
        <v>0.16020999999999999</v>
      </c>
      <c r="ER17">
        <v>0</v>
      </c>
      <c r="ES17">
        <v>32.773600000000002</v>
      </c>
      <c r="ET17">
        <v>999.9</v>
      </c>
      <c r="EU17">
        <v>73.2</v>
      </c>
      <c r="EV17">
        <v>34.9</v>
      </c>
      <c r="EW17">
        <v>40.710099999999997</v>
      </c>
      <c r="EX17">
        <v>28.959</v>
      </c>
      <c r="EY17">
        <v>1.9351</v>
      </c>
      <c r="EZ17">
        <v>1</v>
      </c>
      <c r="FA17">
        <v>0.62240099999999998</v>
      </c>
      <c r="FB17">
        <v>1.0661400000000001</v>
      </c>
      <c r="FC17">
        <v>20.271000000000001</v>
      </c>
      <c r="FD17">
        <v>5.2180400000000002</v>
      </c>
      <c r="FE17">
        <v>12.0098</v>
      </c>
      <c r="FF17">
        <v>4.9864499999999996</v>
      </c>
      <c r="FG17">
        <v>3.2845</v>
      </c>
      <c r="FH17">
        <v>9999</v>
      </c>
      <c r="FI17">
        <v>9999</v>
      </c>
      <c r="FJ17">
        <v>9999</v>
      </c>
      <c r="FK17">
        <v>999.9</v>
      </c>
      <c r="FL17">
        <v>1.8657999999999999</v>
      </c>
      <c r="FM17">
        <v>1.8621399999999999</v>
      </c>
      <c r="FN17">
        <v>1.8641700000000001</v>
      </c>
      <c r="FO17">
        <v>1.86022</v>
      </c>
      <c r="FP17">
        <v>1.8609599999999999</v>
      </c>
      <c r="FQ17">
        <v>1.86005</v>
      </c>
      <c r="FR17">
        <v>1.86178</v>
      </c>
      <c r="FS17">
        <v>1.8583700000000001</v>
      </c>
      <c r="FT17">
        <v>0</v>
      </c>
      <c r="FU17">
        <v>0</v>
      </c>
      <c r="FV17">
        <v>0</v>
      </c>
      <c r="FW17">
        <v>0</v>
      </c>
      <c r="FX17" t="s">
        <v>358</v>
      </c>
      <c r="FY17" t="s">
        <v>359</v>
      </c>
      <c r="FZ17" t="s">
        <v>360</v>
      </c>
      <c r="GA17" t="s">
        <v>360</v>
      </c>
      <c r="GB17" t="s">
        <v>360</v>
      </c>
      <c r="GC17" t="s">
        <v>360</v>
      </c>
      <c r="GD17">
        <v>0</v>
      </c>
      <c r="GE17">
        <v>100</v>
      </c>
      <c r="GF17">
        <v>100</v>
      </c>
      <c r="GG17">
        <v>-2.5510000000000002</v>
      </c>
      <c r="GH17">
        <v>0.1178</v>
      </c>
      <c r="GI17">
        <v>-2.5125994610834521</v>
      </c>
      <c r="GJ17">
        <v>-2.6733286237328562E-3</v>
      </c>
      <c r="GK17">
        <v>1.605855145177713E-6</v>
      </c>
      <c r="GL17">
        <v>-4.4594414151306022E-10</v>
      </c>
      <c r="GM17">
        <v>0.1178428571428469</v>
      </c>
      <c r="GN17">
        <v>0</v>
      </c>
      <c r="GO17">
        <v>0</v>
      </c>
      <c r="GP17">
        <v>0</v>
      </c>
      <c r="GQ17">
        <v>4</v>
      </c>
      <c r="GR17">
        <v>2095</v>
      </c>
      <c r="GS17">
        <v>4</v>
      </c>
      <c r="GT17">
        <v>35</v>
      </c>
      <c r="GU17">
        <v>24</v>
      </c>
      <c r="GV17">
        <v>24</v>
      </c>
      <c r="GW17">
        <v>0.17700199999999999</v>
      </c>
      <c r="GX17">
        <v>2.6965300000000001</v>
      </c>
      <c r="GY17">
        <v>1.4489700000000001</v>
      </c>
      <c r="GZ17">
        <v>2.32666</v>
      </c>
      <c r="HA17">
        <v>1.5478499999999999</v>
      </c>
      <c r="HB17">
        <v>2.2143600000000001</v>
      </c>
      <c r="HC17">
        <v>39.842799999999997</v>
      </c>
      <c r="HD17">
        <v>13.9306</v>
      </c>
      <c r="HE17">
        <v>18</v>
      </c>
      <c r="HF17">
        <v>426.19600000000003</v>
      </c>
      <c r="HG17">
        <v>516.70600000000002</v>
      </c>
      <c r="HH17">
        <v>30.997599999999998</v>
      </c>
      <c r="HI17">
        <v>35.034999999999997</v>
      </c>
      <c r="HJ17">
        <v>30.000299999999999</v>
      </c>
      <c r="HK17">
        <v>34.862099999999998</v>
      </c>
      <c r="HL17">
        <v>34.829300000000003</v>
      </c>
      <c r="HM17">
        <v>3.5689600000000001</v>
      </c>
      <c r="HN17">
        <v>15.1928</v>
      </c>
      <c r="HO17">
        <v>100</v>
      </c>
      <c r="HP17">
        <v>31</v>
      </c>
      <c r="HQ17">
        <v>16.689299999999999</v>
      </c>
      <c r="HR17">
        <v>36.862000000000002</v>
      </c>
      <c r="HS17">
        <v>99.047700000000006</v>
      </c>
      <c r="HT17">
        <v>98.1006</v>
      </c>
    </row>
    <row r="18" spans="1:228" x14ac:dyDescent="0.2">
      <c r="A18">
        <v>3</v>
      </c>
      <c r="B18">
        <v>1669312213.0999999</v>
      </c>
      <c r="C18">
        <v>8</v>
      </c>
      <c r="D18" t="s">
        <v>364</v>
      </c>
      <c r="E18" t="s">
        <v>365</v>
      </c>
      <c r="F18">
        <v>4</v>
      </c>
      <c r="G18">
        <v>1669312210.7874999</v>
      </c>
      <c r="H18">
        <f t="shared" si="0"/>
        <v>2.6784482733560391E-3</v>
      </c>
      <c r="I18">
        <f t="shared" si="1"/>
        <v>2.6784482733560391</v>
      </c>
      <c r="J18">
        <f t="shared" si="2"/>
        <v>-3.2685554981590808</v>
      </c>
      <c r="K18">
        <f t="shared" si="3"/>
        <v>11.93815</v>
      </c>
      <c r="L18">
        <f t="shared" si="4"/>
        <v>48.709572164416628</v>
      </c>
      <c r="M18">
        <f t="shared" si="5"/>
        <v>4.9244226840711542</v>
      </c>
      <c r="N18">
        <f t="shared" si="6"/>
        <v>1.20691876470207</v>
      </c>
      <c r="O18">
        <f t="shared" si="7"/>
        <v>0.14286790488791573</v>
      </c>
      <c r="P18">
        <f t="shared" si="8"/>
        <v>2.2493235160264327</v>
      </c>
      <c r="Q18">
        <f t="shared" si="9"/>
        <v>0.13801131991113769</v>
      </c>
      <c r="R18">
        <f t="shared" si="10"/>
        <v>8.6679666360206936E-2</v>
      </c>
      <c r="S18">
        <f t="shared" si="11"/>
        <v>226.11853340694321</v>
      </c>
      <c r="T18">
        <f t="shared" si="12"/>
        <v>35.397093577854186</v>
      </c>
      <c r="U18">
        <f t="shared" si="13"/>
        <v>35.352699999999999</v>
      </c>
      <c r="V18">
        <f t="shared" si="14"/>
        <v>5.7596325091232741</v>
      </c>
      <c r="W18">
        <f t="shared" si="15"/>
        <v>70.475816191397129</v>
      </c>
      <c r="X18">
        <f t="shared" si="16"/>
        <v>3.8912341779968029</v>
      </c>
      <c r="Y18">
        <f t="shared" si="17"/>
        <v>5.5213751160100788</v>
      </c>
      <c r="Z18">
        <f t="shared" si="18"/>
        <v>1.8683983311264711</v>
      </c>
      <c r="AA18">
        <f t="shared" si="19"/>
        <v>-118.11956885500132</v>
      </c>
      <c r="AB18">
        <f t="shared" si="20"/>
        <v>-92.493766727694563</v>
      </c>
      <c r="AC18">
        <f t="shared" si="21"/>
        <v>-9.600708576402166</v>
      </c>
      <c r="AD18">
        <f t="shared" si="22"/>
        <v>5.9044892478451771</v>
      </c>
      <c r="AE18">
        <f t="shared" si="23"/>
        <v>-0.59859835402095629</v>
      </c>
      <c r="AF18">
        <f t="shared" si="24"/>
        <v>2.7314366981053486</v>
      </c>
      <c r="AG18">
        <f t="shared" si="25"/>
        <v>-3.2685554981590808</v>
      </c>
      <c r="AH18">
        <v>11.34919943900092</v>
      </c>
      <c r="AI18">
        <v>12.62969939393939</v>
      </c>
      <c r="AJ18">
        <v>0.10528279241735709</v>
      </c>
      <c r="AK18">
        <v>66.405476745334198</v>
      </c>
      <c r="AL18">
        <f t="shared" si="26"/>
        <v>2.6784482733560391</v>
      </c>
      <c r="AM18">
        <v>37.098252627359308</v>
      </c>
      <c r="AN18">
        <v>38.48831454545455</v>
      </c>
      <c r="AO18">
        <v>1.206260406218151E-5</v>
      </c>
      <c r="AP18">
        <v>80.260000000000005</v>
      </c>
      <c r="AQ18">
        <v>70</v>
      </c>
      <c r="AR18">
        <v>14</v>
      </c>
      <c r="AS18">
        <f t="shared" si="27"/>
        <v>1</v>
      </c>
      <c r="AT18">
        <f t="shared" si="28"/>
        <v>0</v>
      </c>
      <c r="AU18">
        <f t="shared" si="29"/>
        <v>22191.43407909985</v>
      </c>
      <c r="AV18">
        <f t="shared" si="30"/>
        <v>1200</v>
      </c>
      <c r="AW18">
        <f t="shared" si="31"/>
        <v>1025.9267012471209</v>
      </c>
      <c r="AX18">
        <f t="shared" si="32"/>
        <v>0.85493891770593411</v>
      </c>
      <c r="AY18">
        <f t="shared" si="33"/>
        <v>0.18843211117245268</v>
      </c>
      <c r="AZ18">
        <v>2.7</v>
      </c>
      <c r="BA18">
        <v>0.5</v>
      </c>
      <c r="BB18" t="s">
        <v>355</v>
      </c>
      <c r="BC18">
        <v>2</v>
      </c>
      <c r="BD18" t="b">
        <v>1</v>
      </c>
      <c r="BE18">
        <v>1669312210.7874999</v>
      </c>
      <c r="BF18">
        <v>11.93815</v>
      </c>
      <c r="BG18">
        <v>11.6326375</v>
      </c>
      <c r="BH18">
        <v>38.489862500000001</v>
      </c>
      <c r="BI18">
        <v>37.072225000000003</v>
      </c>
      <c r="BJ18">
        <v>14.4891375</v>
      </c>
      <c r="BK18">
        <v>38.372012499999997</v>
      </c>
      <c r="BL18">
        <v>500.19987500000002</v>
      </c>
      <c r="BM18">
        <v>100.9975</v>
      </c>
      <c r="BN18">
        <v>0.1001378</v>
      </c>
      <c r="BO18">
        <v>34.589962499999999</v>
      </c>
      <c r="BP18">
        <v>35.352699999999999</v>
      </c>
      <c r="BQ18">
        <v>999.9</v>
      </c>
      <c r="BR18">
        <v>0</v>
      </c>
      <c r="BS18">
        <v>0</v>
      </c>
      <c r="BT18">
        <v>4496.5625</v>
      </c>
      <c r="BU18">
        <v>0</v>
      </c>
      <c r="BV18">
        <v>243.65337500000001</v>
      </c>
      <c r="BW18">
        <v>0.30551725000000007</v>
      </c>
      <c r="BX18">
        <v>12.416062500000001</v>
      </c>
      <c r="BY18">
        <v>12.080462499999999</v>
      </c>
      <c r="BZ18">
        <v>1.4176299999999999</v>
      </c>
      <c r="CA18">
        <v>11.6326375</v>
      </c>
      <c r="CB18">
        <v>37.072225000000003</v>
      </c>
      <c r="CC18">
        <v>3.887375</v>
      </c>
      <c r="CD18">
        <v>3.7441987499999998</v>
      </c>
      <c r="CE18">
        <v>28.413900000000002</v>
      </c>
      <c r="CF18">
        <v>27.769737500000002</v>
      </c>
      <c r="CG18">
        <v>1200</v>
      </c>
      <c r="CH18">
        <v>0.49995125000000001</v>
      </c>
      <c r="CI18">
        <v>0.50004874999999993</v>
      </c>
      <c r="CJ18">
        <v>0</v>
      </c>
      <c r="CK18">
        <v>1179.3975</v>
      </c>
      <c r="CL18">
        <v>4.9990899999999998</v>
      </c>
      <c r="CM18">
        <v>12651.3125</v>
      </c>
      <c r="CN18">
        <v>9557.6899999999987</v>
      </c>
      <c r="CO18">
        <v>45.25</v>
      </c>
      <c r="CP18">
        <v>47.53875</v>
      </c>
      <c r="CQ18">
        <v>46.125</v>
      </c>
      <c r="CR18">
        <v>46.625</v>
      </c>
      <c r="CS18">
        <v>46.625</v>
      </c>
      <c r="CT18">
        <v>597.44500000000005</v>
      </c>
      <c r="CU18">
        <v>597.5575</v>
      </c>
      <c r="CV18">
        <v>0</v>
      </c>
      <c r="CW18">
        <v>1669312222.0999999</v>
      </c>
      <c r="CX18">
        <v>0</v>
      </c>
      <c r="CY18">
        <v>1669310771.5999999</v>
      </c>
      <c r="CZ18" t="s">
        <v>356</v>
      </c>
      <c r="DA18">
        <v>1669310771.5999999</v>
      </c>
      <c r="DB18">
        <v>1669310767.0999999</v>
      </c>
      <c r="DC18">
        <v>9</v>
      </c>
      <c r="DD18">
        <v>4.2999999999999997E-2</v>
      </c>
      <c r="DE18">
        <v>8.0000000000000002E-3</v>
      </c>
      <c r="DF18">
        <v>-4.9589999999999996</v>
      </c>
      <c r="DG18">
        <v>0.11799999999999999</v>
      </c>
      <c r="DH18">
        <v>1967</v>
      </c>
      <c r="DI18">
        <v>36</v>
      </c>
      <c r="DJ18">
        <v>0.53</v>
      </c>
      <c r="DK18">
        <v>0.27</v>
      </c>
      <c r="DL18">
        <v>1.58594145</v>
      </c>
      <c r="DM18">
        <v>-3.8425139437148301</v>
      </c>
      <c r="DN18">
        <v>0.58990333221303937</v>
      </c>
      <c r="DO18">
        <v>0</v>
      </c>
      <c r="DP18">
        <v>1.3836265000000001</v>
      </c>
      <c r="DQ18">
        <v>9.8800525328329517E-2</v>
      </c>
      <c r="DR18">
        <v>1.5632224018034029E-2</v>
      </c>
      <c r="DS18">
        <v>1</v>
      </c>
      <c r="DT18">
        <v>0</v>
      </c>
      <c r="DU18">
        <v>0</v>
      </c>
      <c r="DV18">
        <v>0</v>
      </c>
      <c r="DW18">
        <v>-1</v>
      </c>
      <c r="DX18">
        <v>1</v>
      </c>
      <c r="DY18">
        <v>2</v>
      </c>
      <c r="DZ18" t="s">
        <v>363</v>
      </c>
      <c r="EA18">
        <v>2.9460600000000001</v>
      </c>
      <c r="EB18">
        <v>2.59735</v>
      </c>
      <c r="EC18">
        <v>4.3661699999999999E-3</v>
      </c>
      <c r="ED18">
        <v>4.0588000000000004E-3</v>
      </c>
      <c r="EE18">
        <v>0.15087500000000001</v>
      </c>
      <c r="EF18">
        <v>0.14527899999999999</v>
      </c>
      <c r="EG18">
        <v>30077.599999999999</v>
      </c>
      <c r="EH18">
        <v>30615.3</v>
      </c>
      <c r="EI18">
        <v>28113.200000000001</v>
      </c>
      <c r="EJ18">
        <v>29597.599999999999</v>
      </c>
      <c r="EK18">
        <v>32830</v>
      </c>
      <c r="EL18">
        <v>35109</v>
      </c>
      <c r="EM18">
        <v>39673.1</v>
      </c>
      <c r="EN18">
        <v>42304</v>
      </c>
      <c r="EO18">
        <v>1.80558</v>
      </c>
      <c r="EP18">
        <v>1.8887499999999999</v>
      </c>
      <c r="EQ18">
        <v>0.15991900000000001</v>
      </c>
      <c r="ER18">
        <v>0</v>
      </c>
      <c r="ES18">
        <v>32.749099999999999</v>
      </c>
      <c r="ET18">
        <v>999.9</v>
      </c>
      <c r="EU18">
        <v>73.2</v>
      </c>
      <c r="EV18">
        <v>34.9</v>
      </c>
      <c r="EW18">
        <v>40.707299999999996</v>
      </c>
      <c r="EX18">
        <v>28.959</v>
      </c>
      <c r="EY18">
        <v>1.48638</v>
      </c>
      <c r="EZ18">
        <v>1</v>
      </c>
      <c r="FA18">
        <v>0.62251500000000004</v>
      </c>
      <c r="FB18">
        <v>1.0551299999999999</v>
      </c>
      <c r="FC18">
        <v>20.271100000000001</v>
      </c>
      <c r="FD18">
        <v>5.2190899999999996</v>
      </c>
      <c r="FE18">
        <v>12.0099</v>
      </c>
      <c r="FF18">
        <v>4.9871499999999997</v>
      </c>
      <c r="FG18">
        <v>3.2846500000000001</v>
      </c>
      <c r="FH18">
        <v>9999</v>
      </c>
      <c r="FI18">
        <v>9999</v>
      </c>
      <c r="FJ18">
        <v>9999</v>
      </c>
      <c r="FK18">
        <v>999.9</v>
      </c>
      <c r="FL18">
        <v>1.86581</v>
      </c>
      <c r="FM18">
        <v>1.8621399999999999</v>
      </c>
      <c r="FN18">
        <v>1.8641700000000001</v>
      </c>
      <c r="FO18">
        <v>1.8602300000000001</v>
      </c>
      <c r="FP18">
        <v>1.86097</v>
      </c>
      <c r="FQ18">
        <v>1.86005</v>
      </c>
      <c r="FR18">
        <v>1.86178</v>
      </c>
      <c r="FS18">
        <v>1.8583700000000001</v>
      </c>
      <c r="FT18">
        <v>0</v>
      </c>
      <c r="FU18">
        <v>0</v>
      </c>
      <c r="FV18">
        <v>0</v>
      </c>
      <c r="FW18">
        <v>0</v>
      </c>
      <c r="FX18" t="s">
        <v>358</v>
      </c>
      <c r="FY18" t="s">
        <v>359</v>
      </c>
      <c r="FZ18" t="s">
        <v>360</v>
      </c>
      <c r="GA18" t="s">
        <v>360</v>
      </c>
      <c r="GB18" t="s">
        <v>360</v>
      </c>
      <c r="GC18" t="s">
        <v>360</v>
      </c>
      <c r="GD18">
        <v>0</v>
      </c>
      <c r="GE18">
        <v>100</v>
      </c>
      <c r="GF18">
        <v>100</v>
      </c>
      <c r="GG18">
        <v>-2.552</v>
      </c>
      <c r="GH18">
        <v>0.1179</v>
      </c>
      <c r="GI18">
        <v>-2.5125994610834521</v>
      </c>
      <c r="GJ18">
        <v>-2.6733286237328562E-3</v>
      </c>
      <c r="GK18">
        <v>1.605855145177713E-6</v>
      </c>
      <c r="GL18">
        <v>-4.4594414151306022E-10</v>
      </c>
      <c r="GM18">
        <v>0.1178428571428469</v>
      </c>
      <c r="GN18">
        <v>0</v>
      </c>
      <c r="GO18">
        <v>0</v>
      </c>
      <c r="GP18">
        <v>0</v>
      </c>
      <c r="GQ18">
        <v>4</v>
      </c>
      <c r="GR18">
        <v>2095</v>
      </c>
      <c r="GS18">
        <v>4</v>
      </c>
      <c r="GT18">
        <v>35</v>
      </c>
      <c r="GU18">
        <v>24</v>
      </c>
      <c r="GV18">
        <v>24.1</v>
      </c>
      <c r="GW18">
        <v>0.18920899999999999</v>
      </c>
      <c r="GX18">
        <v>2.67456</v>
      </c>
      <c r="GY18">
        <v>1.4489700000000001</v>
      </c>
      <c r="GZ18">
        <v>2.32666</v>
      </c>
      <c r="HA18">
        <v>1.5478499999999999</v>
      </c>
      <c r="HB18">
        <v>2.36694</v>
      </c>
      <c r="HC18">
        <v>39.842799999999997</v>
      </c>
      <c r="HD18">
        <v>13.939399999999999</v>
      </c>
      <c r="HE18">
        <v>18</v>
      </c>
      <c r="HF18">
        <v>426.80200000000002</v>
      </c>
      <c r="HG18">
        <v>516.71900000000005</v>
      </c>
      <c r="HH18">
        <v>30.997199999999999</v>
      </c>
      <c r="HI18">
        <v>35.0364</v>
      </c>
      <c r="HJ18">
        <v>30.000299999999999</v>
      </c>
      <c r="HK18">
        <v>34.8645</v>
      </c>
      <c r="HL18">
        <v>34.8309</v>
      </c>
      <c r="HM18">
        <v>3.83507</v>
      </c>
      <c r="HN18">
        <v>15.1928</v>
      </c>
      <c r="HO18">
        <v>100</v>
      </c>
      <c r="HP18">
        <v>31</v>
      </c>
      <c r="HQ18">
        <v>23.371600000000001</v>
      </c>
      <c r="HR18">
        <v>36.820099999999996</v>
      </c>
      <c r="HS18">
        <v>99.048699999999997</v>
      </c>
      <c r="HT18">
        <v>98.100399999999993</v>
      </c>
    </row>
    <row r="19" spans="1:228" x14ac:dyDescent="0.2">
      <c r="A19">
        <v>4</v>
      </c>
      <c r="B19">
        <v>1669312217.0999999</v>
      </c>
      <c r="C19">
        <v>12</v>
      </c>
      <c r="D19" t="s">
        <v>366</v>
      </c>
      <c r="E19" t="s">
        <v>367</v>
      </c>
      <c r="F19">
        <v>4</v>
      </c>
      <c r="G19">
        <v>1669312215.0999999</v>
      </c>
      <c r="H19">
        <f t="shared" si="0"/>
        <v>2.7872278040278332E-3</v>
      </c>
      <c r="I19">
        <f t="shared" si="1"/>
        <v>2.7872278040278333</v>
      </c>
      <c r="J19">
        <f t="shared" si="2"/>
        <v>-2.6934178820706176</v>
      </c>
      <c r="K19">
        <f t="shared" si="3"/>
        <v>13.144071428571429</v>
      </c>
      <c r="L19">
        <f t="shared" si="4"/>
        <v>42.0135639489582</v>
      </c>
      <c r="M19">
        <f t="shared" si="5"/>
        <v>4.2474425538694627</v>
      </c>
      <c r="N19">
        <f t="shared" si="6"/>
        <v>1.3288253380417738</v>
      </c>
      <c r="O19">
        <f t="shared" si="7"/>
        <v>0.14958619083579991</v>
      </c>
      <c r="P19">
        <f t="shared" si="8"/>
        <v>2.2512705894314657</v>
      </c>
      <c r="Q19">
        <f t="shared" si="9"/>
        <v>0.14427567286954063</v>
      </c>
      <c r="R19">
        <f t="shared" si="10"/>
        <v>9.0633717678222064E-2</v>
      </c>
      <c r="S19">
        <f t="shared" si="11"/>
        <v>226.11947666548721</v>
      </c>
      <c r="T19">
        <f t="shared" si="12"/>
        <v>35.341709410676117</v>
      </c>
      <c r="U19">
        <f t="shared" si="13"/>
        <v>35.322085714285713</v>
      </c>
      <c r="V19">
        <f t="shared" si="14"/>
        <v>5.749900166928998</v>
      </c>
      <c r="W19">
        <f t="shared" si="15"/>
        <v>70.526696825893424</v>
      </c>
      <c r="X19">
        <f t="shared" si="16"/>
        <v>3.8899472161135096</v>
      </c>
      <c r="Y19">
        <f t="shared" si="17"/>
        <v>5.5155669997085992</v>
      </c>
      <c r="Z19">
        <f t="shared" si="18"/>
        <v>1.8599529508154884</v>
      </c>
      <c r="AA19">
        <f t="shared" si="19"/>
        <v>-122.91674615762744</v>
      </c>
      <c r="AB19">
        <f t="shared" si="20"/>
        <v>-91.157914834520014</v>
      </c>
      <c r="AC19">
        <f t="shared" si="21"/>
        <v>-9.4515833205226567</v>
      </c>
      <c r="AD19">
        <f t="shared" si="22"/>
        <v>2.5932323528171111</v>
      </c>
      <c r="AE19">
        <f t="shared" si="23"/>
        <v>6.5812353027745072</v>
      </c>
      <c r="AF19">
        <f t="shared" si="24"/>
        <v>2.8678377759335967</v>
      </c>
      <c r="AG19">
        <f t="shared" si="25"/>
        <v>-2.6934178820706176</v>
      </c>
      <c r="AH19">
        <v>15.873215318877101</v>
      </c>
      <c r="AI19">
        <v>14.579494545454541</v>
      </c>
      <c r="AJ19">
        <v>0.53481470291026345</v>
      </c>
      <c r="AK19">
        <v>66.405476745334198</v>
      </c>
      <c r="AL19">
        <f t="shared" si="26"/>
        <v>2.7872278040278333</v>
      </c>
      <c r="AM19">
        <v>37.019750500649373</v>
      </c>
      <c r="AN19">
        <v>38.467508484848473</v>
      </c>
      <c r="AO19">
        <v>-8.3146967510032939E-5</v>
      </c>
      <c r="AP19">
        <v>80.260000000000005</v>
      </c>
      <c r="AQ19">
        <v>70</v>
      </c>
      <c r="AR19">
        <v>14</v>
      </c>
      <c r="AS19">
        <f t="shared" si="27"/>
        <v>1</v>
      </c>
      <c r="AT19">
        <f t="shared" si="28"/>
        <v>0</v>
      </c>
      <c r="AU19">
        <f t="shared" si="29"/>
        <v>22226.222535956389</v>
      </c>
      <c r="AV19">
        <f t="shared" si="30"/>
        <v>1200.007142857143</v>
      </c>
      <c r="AW19">
        <f t="shared" si="31"/>
        <v>1025.9325993085424</v>
      </c>
      <c r="AX19">
        <f t="shared" si="32"/>
        <v>0.85493874383602442</v>
      </c>
      <c r="AY19">
        <f t="shared" si="33"/>
        <v>0.18843177560352739</v>
      </c>
      <c r="AZ19">
        <v>2.7</v>
      </c>
      <c r="BA19">
        <v>0.5</v>
      </c>
      <c r="BB19" t="s">
        <v>355</v>
      </c>
      <c r="BC19">
        <v>2</v>
      </c>
      <c r="BD19" t="b">
        <v>1</v>
      </c>
      <c r="BE19">
        <v>1669312215.0999999</v>
      </c>
      <c r="BF19">
        <v>13.144071428571429</v>
      </c>
      <c r="BG19">
        <v>16.71835714285714</v>
      </c>
      <c r="BH19">
        <v>38.477400000000003</v>
      </c>
      <c r="BI19">
        <v>36.988328571428568</v>
      </c>
      <c r="BJ19">
        <v>15.69824285714286</v>
      </c>
      <c r="BK19">
        <v>38.359557142857128</v>
      </c>
      <c r="BL19">
        <v>499.99114285714279</v>
      </c>
      <c r="BM19">
        <v>100.9971428571428</v>
      </c>
      <c r="BN19">
        <v>9.9792385714285725E-2</v>
      </c>
      <c r="BO19">
        <v>34.571014285714277</v>
      </c>
      <c r="BP19">
        <v>35.322085714285713</v>
      </c>
      <c r="BQ19">
        <v>999.89999999999986</v>
      </c>
      <c r="BR19">
        <v>0</v>
      </c>
      <c r="BS19">
        <v>0</v>
      </c>
      <c r="BT19">
        <v>4502.2342857142858</v>
      </c>
      <c r="BU19">
        <v>0</v>
      </c>
      <c r="BV19">
        <v>248.0825714285715</v>
      </c>
      <c r="BW19">
        <v>-3.5742857142857138</v>
      </c>
      <c r="BX19">
        <v>13.670057142857139</v>
      </c>
      <c r="BY19">
        <v>17.36045714285714</v>
      </c>
      <c r="BZ19">
        <v>1.489104285714286</v>
      </c>
      <c r="CA19">
        <v>16.71835714285714</v>
      </c>
      <c r="CB19">
        <v>36.988328571428568</v>
      </c>
      <c r="CC19">
        <v>3.8861114285714291</v>
      </c>
      <c r="CD19">
        <v>3.735715714285714</v>
      </c>
      <c r="CE19">
        <v>28.408285714285711</v>
      </c>
      <c r="CF19">
        <v>27.730899999999998</v>
      </c>
      <c r="CG19">
        <v>1200.007142857143</v>
      </c>
      <c r="CH19">
        <v>0.49995685714285709</v>
      </c>
      <c r="CI19">
        <v>0.5000431428571428</v>
      </c>
      <c r="CJ19">
        <v>0</v>
      </c>
      <c r="CK19">
        <v>1179.472857142857</v>
      </c>
      <c r="CL19">
        <v>4.9990899999999998</v>
      </c>
      <c r="CM19">
        <v>12651.485714285711</v>
      </c>
      <c r="CN19">
        <v>9557.7642857142873</v>
      </c>
      <c r="CO19">
        <v>45.25</v>
      </c>
      <c r="CP19">
        <v>47.5</v>
      </c>
      <c r="CQ19">
        <v>46.107000000000014</v>
      </c>
      <c r="CR19">
        <v>46.561999999999998</v>
      </c>
      <c r="CS19">
        <v>46.625</v>
      </c>
      <c r="CT19">
        <v>597.45428571428579</v>
      </c>
      <c r="CU19">
        <v>597.55285714285708</v>
      </c>
      <c r="CV19">
        <v>0</v>
      </c>
      <c r="CW19">
        <v>1669312226.3</v>
      </c>
      <c r="CX19">
        <v>0</v>
      </c>
      <c r="CY19">
        <v>1669310771.5999999</v>
      </c>
      <c r="CZ19" t="s">
        <v>356</v>
      </c>
      <c r="DA19">
        <v>1669310771.5999999</v>
      </c>
      <c r="DB19">
        <v>1669310767.0999999</v>
      </c>
      <c r="DC19">
        <v>9</v>
      </c>
      <c r="DD19">
        <v>4.2999999999999997E-2</v>
      </c>
      <c r="DE19">
        <v>8.0000000000000002E-3</v>
      </c>
      <c r="DF19">
        <v>-4.9589999999999996</v>
      </c>
      <c r="DG19">
        <v>0.11799999999999999</v>
      </c>
      <c r="DH19">
        <v>1967</v>
      </c>
      <c r="DI19">
        <v>36</v>
      </c>
      <c r="DJ19">
        <v>0.53</v>
      </c>
      <c r="DK19">
        <v>0.27</v>
      </c>
      <c r="DL19">
        <v>0.6474804500000001</v>
      </c>
      <c r="DM19">
        <v>-16.107186078799259</v>
      </c>
      <c r="DN19">
        <v>1.9139237552491339</v>
      </c>
      <c r="DO19">
        <v>0</v>
      </c>
      <c r="DP19">
        <v>1.4040317499999999</v>
      </c>
      <c r="DQ19">
        <v>0.36544086303939999</v>
      </c>
      <c r="DR19">
        <v>4.2020388972943849E-2</v>
      </c>
      <c r="DS19">
        <v>0</v>
      </c>
      <c r="DT19">
        <v>0</v>
      </c>
      <c r="DU19">
        <v>0</v>
      </c>
      <c r="DV19">
        <v>0</v>
      </c>
      <c r="DW19">
        <v>-1</v>
      </c>
      <c r="DX19">
        <v>0</v>
      </c>
      <c r="DY19">
        <v>2</v>
      </c>
      <c r="DZ19" t="s">
        <v>368</v>
      </c>
      <c r="EA19">
        <v>2.9457</v>
      </c>
      <c r="EB19">
        <v>2.5972400000000002</v>
      </c>
      <c r="EC19">
        <v>4.9762599999999997E-3</v>
      </c>
      <c r="ED19">
        <v>5.7189399999999996E-3</v>
      </c>
      <c r="EE19">
        <v>0.15082300000000001</v>
      </c>
      <c r="EF19">
        <v>0.145152</v>
      </c>
      <c r="EG19">
        <v>30058.9</v>
      </c>
      <c r="EH19">
        <v>30564.2</v>
      </c>
      <c r="EI19">
        <v>28112.9</v>
      </c>
      <c r="EJ19">
        <v>29597.4</v>
      </c>
      <c r="EK19">
        <v>32832.6</v>
      </c>
      <c r="EL19">
        <v>35114</v>
      </c>
      <c r="EM19">
        <v>39673.800000000003</v>
      </c>
      <c r="EN19">
        <v>42303.6</v>
      </c>
      <c r="EO19">
        <v>1.8041799999999999</v>
      </c>
      <c r="EP19">
        <v>1.8890800000000001</v>
      </c>
      <c r="EQ19">
        <v>0.160135</v>
      </c>
      <c r="ER19">
        <v>0</v>
      </c>
      <c r="ES19">
        <v>32.723599999999998</v>
      </c>
      <c r="ET19">
        <v>999.9</v>
      </c>
      <c r="EU19">
        <v>73.2</v>
      </c>
      <c r="EV19">
        <v>34.9</v>
      </c>
      <c r="EW19">
        <v>40.709800000000001</v>
      </c>
      <c r="EX19">
        <v>28.959</v>
      </c>
      <c r="EY19">
        <v>1.4382999999999999</v>
      </c>
      <c r="EZ19">
        <v>1</v>
      </c>
      <c r="FA19">
        <v>0.62276399999999998</v>
      </c>
      <c r="FB19">
        <v>1.0443100000000001</v>
      </c>
      <c r="FC19">
        <v>20.2712</v>
      </c>
      <c r="FD19">
        <v>5.2192400000000001</v>
      </c>
      <c r="FE19">
        <v>12.0099</v>
      </c>
      <c r="FF19">
        <v>4.98705</v>
      </c>
      <c r="FG19">
        <v>3.2846000000000002</v>
      </c>
      <c r="FH19">
        <v>9999</v>
      </c>
      <c r="FI19">
        <v>9999</v>
      </c>
      <c r="FJ19">
        <v>9999</v>
      </c>
      <c r="FK19">
        <v>999.9</v>
      </c>
      <c r="FL19">
        <v>1.86578</v>
      </c>
      <c r="FM19">
        <v>1.8621399999999999</v>
      </c>
      <c r="FN19">
        <v>1.8641700000000001</v>
      </c>
      <c r="FO19">
        <v>1.8602099999999999</v>
      </c>
      <c r="FP19">
        <v>1.8609599999999999</v>
      </c>
      <c r="FQ19">
        <v>1.86005</v>
      </c>
      <c r="FR19">
        <v>1.8617600000000001</v>
      </c>
      <c r="FS19">
        <v>1.8583700000000001</v>
      </c>
      <c r="FT19">
        <v>0</v>
      </c>
      <c r="FU19">
        <v>0</v>
      </c>
      <c r="FV19">
        <v>0</v>
      </c>
      <c r="FW19">
        <v>0</v>
      </c>
      <c r="FX19" t="s">
        <v>358</v>
      </c>
      <c r="FY19" t="s">
        <v>359</v>
      </c>
      <c r="FZ19" t="s">
        <v>360</v>
      </c>
      <c r="GA19" t="s">
        <v>360</v>
      </c>
      <c r="GB19" t="s">
        <v>360</v>
      </c>
      <c r="GC19" t="s">
        <v>360</v>
      </c>
      <c r="GD19">
        <v>0</v>
      </c>
      <c r="GE19">
        <v>100</v>
      </c>
      <c r="GF19">
        <v>100</v>
      </c>
      <c r="GG19">
        <v>-2.5569999999999999</v>
      </c>
      <c r="GH19">
        <v>0.1178</v>
      </c>
      <c r="GI19">
        <v>-2.5125994610834521</v>
      </c>
      <c r="GJ19">
        <v>-2.6733286237328562E-3</v>
      </c>
      <c r="GK19">
        <v>1.605855145177713E-6</v>
      </c>
      <c r="GL19">
        <v>-4.4594414151306022E-10</v>
      </c>
      <c r="GM19">
        <v>0.1178428571428469</v>
      </c>
      <c r="GN19">
        <v>0</v>
      </c>
      <c r="GO19">
        <v>0</v>
      </c>
      <c r="GP19">
        <v>0</v>
      </c>
      <c r="GQ19">
        <v>4</v>
      </c>
      <c r="GR19">
        <v>2095</v>
      </c>
      <c r="GS19">
        <v>4</v>
      </c>
      <c r="GT19">
        <v>35</v>
      </c>
      <c r="GU19">
        <v>24.1</v>
      </c>
      <c r="GV19">
        <v>24.2</v>
      </c>
      <c r="GW19">
        <v>0.20507800000000001</v>
      </c>
      <c r="GX19">
        <v>2.67944</v>
      </c>
      <c r="GY19">
        <v>1.4489700000000001</v>
      </c>
      <c r="GZ19">
        <v>2.32666</v>
      </c>
      <c r="HA19">
        <v>1.5478499999999999</v>
      </c>
      <c r="HB19">
        <v>2.32178</v>
      </c>
      <c r="HC19">
        <v>39.842799999999997</v>
      </c>
      <c r="HD19">
        <v>13.9306</v>
      </c>
      <c r="HE19">
        <v>18</v>
      </c>
      <c r="HF19">
        <v>426.012</v>
      </c>
      <c r="HG19">
        <v>516.97900000000004</v>
      </c>
      <c r="HH19">
        <v>30.9971</v>
      </c>
      <c r="HI19">
        <v>35.038200000000003</v>
      </c>
      <c r="HJ19">
        <v>30.0002</v>
      </c>
      <c r="HK19">
        <v>34.866999999999997</v>
      </c>
      <c r="HL19">
        <v>34.833599999999997</v>
      </c>
      <c r="HM19">
        <v>4.1246499999999999</v>
      </c>
      <c r="HN19">
        <v>15.488899999999999</v>
      </c>
      <c r="HO19">
        <v>100</v>
      </c>
      <c r="HP19">
        <v>31</v>
      </c>
      <c r="HQ19">
        <v>30.059100000000001</v>
      </c>
      <c r="HR19">
        <v>36.787399999999998</v>
      </c>
      <c r="HS19">
        <v>99.049199999999999</v>
      </c>
      <c r="HT19">
        <v>98.099800000000002</v>
      </c>
    </row>
    <row r="20" spans="1:228" x14ac:dyDescent="0.2">
      <c r="A20">
        <v>5</v>
      </c>
      <c r="B20">
        <v>1669312221.0999999</v>
      </c>
      <c r="C20">
        <v>16</v>
      </c>
      <c r="D20" t="s">
        <v>369</v>
      </c>
      <c r="E20" t="s">
        <v>370</v>
      </c>
      <c r="F20">
        <v>4</v>
      </c>
      <c r="G20">
        <v>1669312218.7874999</v>
      </c>
      <c r="H20">
        <f t="shared" si="0"/>
        <v>2.7672644307589959E-3</v>
      </c>
      <c r="I20">
        <f t="shared" si="1"/>
        <v>2.767264430758996</v>
      </c>
      <c r="J20">
        <f t="shared" si="2"/>
        <v>-2.6404922651704057</v>
      </c>
      <c r="K20">
        <f t="shared" si="3"/>
        <v>15.8771</v>
      </c>
      <c r="L20">
        <f t="shared" si="4"/>
        <v>44.212364603346522</v>
      </c>
      <c r="M20">
        <f t="shared" si="5"/>
        <v>4.4697069492742569</v>
      </c>
      <c r="N20">
        <f t="shared" si="6"/>
        <v>1.6051162348134338</v>
      </c>
      <c r="O20">
        <f t="shared" si="7"/>
        <v>0.14893897019694988</v>
      </c>
      <c r="P20">
        <f t="shared" si="8"/>
        <v>2.2511084555863676</v>
      </c>
      <c r="Q20">
        <f t="shared" si="9"/>
        <v>0.14367307224423193</v>
      </c>
      <c r="R20">
        <f t="shared" si="10"/>
        <v>9.0253279153718391E-2</v>
      </c>
      <c r="S20">
        <f t="shared" si="11"/>
        <v>226.11976723672788</v>
      </c>
      <c r="T20">
        <f t="shared" si="12"/>
        <v>35.334894603211424</v>
      </c>
      <c r="U20">
        <f t="shared" si="13"/>
        <v>35.29815</v>
      </c>
      <c r="V20">
        <f t="shared" si="14"/>
        <v>5.7423009132527474</v>
      </c>
      <c r="W20">
        <f t="shared" si="15"/>
        <v>70.541242549225885</v>
      </c>
      <c r="X20">
        <f t="shared" si="16"/>
        <v>3.887843129216237</v>
      </c>
      <c r="Y20">
        <f t="shared" si="17"/>
        <v>5.511446904983532</v>
      </c>
      <c r="Z20">
        <f t="shared" si="18"/>
        <v>1.8544577840365104</v>
      </c>
      <c r="AA20">
        <f t="shared" si="19"/>
        <v>-122.03636139647172</v>
      </c>
      <c r="AB20">
        <f t="shared" si="20"/>
        <v>-89.879001736049389</v>
      </c>
      <c r="AC20">
        <f t="shared" si="21"/>
        <v>-9.3179546463006915</v>
      </c>
      <c r="AD20">
        <f t="shared" si="22"/>
        <v>4.8864494579060676</v>
      </c>
      <c r="AE20">
        <f t="shared" si="23"/>
        <v>11.910553154993128</v>
      </c>
      <c r="AF20">
        <f t="shared" si="24"/>
        <v>2.8635625567246565</v>
      </c>
      <c r="AG20">
        <f t="shared" si="25"/>
        <v>-2.6404922651704057</v>
      </c>
      <c r="AH20">
        <v>22.041269143206069</v>
      </c>
      <c r="AI20">
        <v>18.349407272727269</v>
      </c>
      <c r="AJ20">
        <v>0.9866541985842251</v>
      </c>
      <c r="AK20">
        <v>66.405476745334198</v>
      </c>
      <c r="AL20">
        <f t="shared" si="26"/>
        <v>2.767264430758996</v>
      </c>
      <c r="AM20">
        <v>36.97591064155845</v>
      </c>
      <c r="AN20">
        <v>38.448104848484839</v>
      </c>
      <c r="AO20">
        <v>-5.6184935064844243E-3</v>
      </c>
      <c r="AP20">
        <v>80.260000000000005</v>
      </c>
      <c r="AQ20">
        <v>70</v>
      </c>
      <c r="AR20">
        <v>14</v>
      </c>
      <c r="AS20">
        <f t="shared" si="27"/>
        <v>1</v>
      </c>
      <c r="AT20">
        <f t="shared" si="28"/>
        <v>0</v>
      </c>
      <c r="AU20">
        <f t="shared" si="29"/>
        <v>22224.445958341596</v>
      </c>
      <c r="AV20">
        <f t="shared" si="30"/>
        <v>1200.01</v>
      </c>
      <c r="AW20">
        <f t="shared" si="31"/>
        <v>1025.9349135941595</v>
      </c>
      <c r="AX20">
        <f t="shared" si="32"/>
        <v>0.85493863683982596</v>
      </c>
      <c r="AY20">
        <f t="shared" si="33"/>
        <v>0.18843156910086406</v>
      </c>
      <c r="AZ20">
        <v>2.7</v>
      </c>
      <c r="BA20">
        <v>0.5</v>
      </c>
      <c r="BB20" t="s">
        <v>355</v>
      </c>
      <c r="BC20">
        <v>2</v>
      </c>
      <c r="BD20" t="b">
        <v>1</v>
      </c>
      <c r="BE20">
        <v>1669312218.7874999</v>
      </c>
      <c r="BF20">
        <v>15.8771</v>
      </c>
      <c r="BG20">
        <v>22.332125000000001</v>
      </c>
      <c r="BH20">
        <v>38.456824999999988</v>
      </c>
      <c r="BI20">
        <v>36.97025</v>
      </c>
      <c r="BJ20">
        <v>18.438437499999999</v>
      </c>
      <c r="BK20">
        <v>38.338987500000002</v>
      </c>
      <c r="BL20">
        <v>500.094875</v>
      </c>
      <c r="BM20">
        <v>100.996375</v>
      </c>
      <c r="BN20">
        <v>9.9935712499999996E-2</v>
      </c>
      <c r="BO20">
        <v>34.557562500000003</v>
      </c>
      <c r="BP20">
        <v>35.29815</v>
      </c>
      <c r="BQ20">
        <v>999.9</v>
      </c>
      <c r="BR20">
        <v>0</v>
      </c>
      <c r="BS20">
        <v>0</v>
      </c>
      <c r="BT20">
        <v>4501.7975000000006</v>
      </c>
      <c r="BU20">
        <v>0</v>
      </c>
      <c r="BV20">
        <v>250.50700000000001</v>
      </c>
      <c r="BW20">
        <v>-6.4550350000000014</v>
      </c>
      <c r="BX20">
        <v>16.5120875</v>
      </c>
      <c r="BY20">
        <v>23.1894375</v>
      </c>
      <c r="BZ20">
        <v>1.4865999999999999</v>
      </c>
      <c r="CA20">
        <v>22.332125000000001</v>
      </c>
      <c r="CB20">
        <v>36.97025</v>
      </c>
      <c r="CC20">
        <v>3.8840050000000002</v>
      </c>
      <c r="CD20">
        <v>3.7338624999999999</v>
      </c>
      <c r="CE20">
        <v>28.3989625</v>
      </c>
      <c r="CF20">
        <v>27.722425000000001</v>
      </c>
      <c r="CG20">
        <v>1200.01</v>
      </c>
      <c r="CH20">
        <v>0.49995899999999999</v>
      </c>
      <c r="CI20">
        <v>0.50004099999999996</v>
      </c>
      <c r="CJ20">
        <v>0</v>
      </c>
      <c r="CK20">
        <v>1179.2262499999999</v>
      </c>
      <c r="CL20">
        <v>4.9990899999999998</v>
      </c>
      <c r="CM20">
        <v>12649.55</v>
      </c>
      <c r="CN20">
        <v>9557.7999999999993</v>
      </c>
      <c r="CO20">
        <v>45.242125000000001</v>
      </c>
      <c r="CP20">
        <v>47.5</v>
      </c>
      <c r="CQ20">
        <v>46.101374999999997</v>
      </c>
      <c r="CR20">
        <v>46.561999999999998</v>
      </c>
      <c r="CS20">
        <v>46.625</v>
      </c>
      <c r="CT20">
        <v>597.46</v>
      </c>
      <c r="CU20">
        <v>597.54999999999995</v>
      </c>
      <c r="CV20">
        <v>0</v>
      </c>
      <c r="CW20">
        <v>1669312229.9000001</v>
      </c>
      <c r="CX20">
        <v>0</v>
      </c>
      <c r="CY20">
        <v>1669310771.5999999</v>
      </c>
      <c r="CZ20" t="s">
        <v>356</v>
      </c>
      <c r="DA20">
        <v>1669310771.5999999</v>
      </c>
      <c r="DB20">
        <v>1669310767.0999999</v>
      </c>
      <c r="DC20">
        <v>9</v>
      </c>
      <c r="DD20">
        <v>4.2999999999999997E-2</v>
      </c>
      <c r="DE20">
        <v>8.0000000000000002E-3</v>
      </c>
      <c r="DF20">
        <v>-4.9589999999999996</v>
      </c>
      <c r="DG20">
        <v>0.11799999999999999</v>
      </c>
      <c r="DH20">
        <v>1967</v>
      </c>
      <c r="DI20">
        <v>36</v>
      </c>
      <c r="DJ20">
        <v>0.53</v>
      </c>
      <c r="DK20">
        <v>0.27</v>
      </c>
      <c r="DL20">
        <v>-0.95621279999999997</v>
      </c>
      <c r="DM20">
        <v>-30.889919189493451</v>
      </c>
      <c r="DN20">
        <v>3.1972437287525972</v>
      </c>
      <c r="DO20">
        <v>0</v>
      </c>
      <c r="DP20">
        <v>1.42616875</v>
      </c>
      <c r="DQ20">
        <v>0.48098645403376872</v>
      </c>
      <c r="DR20">
        <v>4.983579021082641E-2</v>
      </c>
      <c r="DS20">
        <v>0</v>
      </c>
      <c r="DT20">
        <v>0</v>
      </c>
      <c r="DU20">
        <v>0</v>
      </c>
      <c r="DV20">
        <v>0</v>
      </c>
      <c r="DW20">
        <v>-1</v>
      </c>
      <c r="DX20">
        <v>0</v>
      </c>
      <c r="DY20">
        <v>2</v>
      </c>
      <c r="DZ20" t="s">
        <v>368</v>
      </c>
      <c r="EA20">
        <v>2.9458500000000001</v>
      </c>
      <c r="EB20">
        <v>2.59748</v>
      </c>
      <c r="EC20">
        <v>6.1150700000000002E-3</v>
      </c>
      <c r="ED20">
        <v>7.5729400000000002E-3</v>
      </c>
      <c r="EE20">
        <v>0.15076100000000001</v>
      </c>
      <c r="EF20">
        <v>0.14507300000000001</v>
      </c>
      <c r="EG20">
        <v>30024.7</v>
      </c>
      <c r="EH20">
        <v>30507.5</v>
      </c>
      <c r="EI20">
        <v>28113</v>
      </c>
      <c r="EJ20">
        <v>29597.599999999999</v>
      </c>
      <c r="EK20">
        <v>32834.5</v>
      </c>
      <c r="EL20">
        <v>35117.599999999999</v>
      </c>
      <c r="EM20">
        <v>39673.1</v>
      </c>
      <c r="EN20">
        <v>42303.8</v>
      </c>
      <c r="EO20">
        <v>1.8044500000000001</v>
      </c>
      <c r="EP20">
        <v>1.8885000000000001</v>
      </c>
      <c r="EQ20">
        <v>0.15922600000000001</v>
      </c>
      <c r="ER20">
        <v>0</v>
      </c>
      <c r="ES20">
        <v>32.697800000000001</v>
      </c>
      <c r="ET20">
        <v>999.9</v>
      </c>
      <c r="EU20">
        <v>73.2</v>
      </c>
      <c r="EV20">
        <v>34.9</v>
      </c>
      <c r="EW20">
        <v>40.7119</v>
      </c>
      <c r="EX20">
        <v>28.899000000000001</v>
      </c>
      <c r="EY20">
        <v>2.14744</v>
      </c>
      <c r="EZ20">
        <v>1</v>
      </c>
      <c r="FA20">
        <v>0.62275400000000003</v>
      </c>
      <c r="FB20">
        <v>1.0352699999999999</v>
      </c>
      <c r="FC20">
        <v>20.2713</v>
      </c>
      <c r="FD20">
        <v>5.2184900000000001</v>
      </c>
      <c r="FE20">
        <v>12.0098</v>
      </c>
      <c r="FF20">
        <v>4.9867499999999998</v>
      </c>
      <c r="FG20">
        <v>3.2845499999999999</v>
      </c>
      <c r="FH20">
        <v>9999</v>
      </c>
      <c r="FI20">
        <v>9999</v>
      </c>
      <c r="FJ20">
        <v>9999</v>
      </c>
      <c r="FK20">
        <v>999.9</v>
      </c>
      <c r="FL20">
        <v>1.8657999999999999</v>
      </c>
      <c r="FM20">
        <v>1.8621300000000001</v>
      </c>
      <c r="FN20">
        <v>1.8641700000000001</v>
      </c>
      <c r="FO20">
        <v>1.86025</v>
      </c>
      <c r="FP20">
        <v>1.8609599999999999</v>
      </c>
      <c r="FQ20">
        <v>1.86005</v>
      </c>
      <c r="FR20">
        <v>1.86175</v>
      </c>
      <c r="FS20">
        <v>1.8583700000000001</v>
      </c>
      <c r="FT20">
        <v>0</v>
      </c>
      <c r="FU20">
        <v>0</v>
      </c>
      <c r="FV20">
        <v>0</v>
      </c>
      <c r="FW20">
        <v>0</v>
      </c>
      <c r="FX20" t="s">
        <v>358</v>
      </c>
      <c r="FY20" t="s">
        <v>359</v>
      </c>
      <c r="FZ20" t="s">
        <v>360</v>
      </c>
      <c r="GA20" t="s">
        <v>360</v>
      </c>
      <c r="GB20" t="s">
        <v>360</v>
      </c>
      <c r="GC20" t="s">
        <v>360</v>
      </c>
      <c r="GD20">
        <v>0</v>
      </c>
      <c r="GE20">
        <v>100</v>
      </c>
      <c r="GF20">
        <v>100</v>
      </c>
      <c r="GG20">
        <v>-2.5670000000000002</v>
      </c>
      <c r="GH20">
        <v>0.1178</v>
      </c>
      <c r="GI20">
        <v>-2.5125994610834521</v>
      </c>
      <c r="GJ20">
        <v>-2.6733286237328562E-3</v>
      </c>
      <c r="GK20">
        <v>1.605855145177713E-6</v>
      </c>
      <c r="GL20">
        <v>-4.4594414151306022E-10</v>
      </c>
      <c r="GM20">
        <v>0.1178428571428469</v>
      </c>
      <c r="GN20">
        <v>0</v>
      </c>
      <c r="GO20">
        <v>0</v>
      </c>
      <c r="GP20">
        <v>0</v>
      </c>
      <c r="GQ20">
        <v>4</v>
      </c>
      <c r="GR20">
        <v>2095</v>
      </c>
      <c r="GS20">
        <v>4</v>
      </c>
      <c r="GT20">
        <v>35</v>
      </c>
      <c r="GU20">
        <v>24.2</v>
      </c>
      <c r="GV20">
        <v>24.2</v>
      </c>
      <c r="GW20">
        <v>0.21972700000000001</v>
      </c>
      <c r="GX20">
        <v>2.6831100000000001</v>
      </c>
      <c r="GY20">
        <v>1.4489700000000001</v>
      </c>
      <c r="GZ20">
        <v>2.32666</v>
      </c>
      <c r="HA20">
        <v>1.5478499999999999</v>
      </c>
      <c r="HB20">
        <v>2.2204600000000001</v>
      </c>
      <c r="HC20">
        <v>39.842799999999997</v>
      </c>
      <c r="HD20">
        <v>13.9306</v>
      </c>
      <c r="HE20">
        <v>18</v>
      </c>
      <c r="HF20">
        <v>426.18799999999999</v>
      </c>
      <c r="HG20">
        <v>516.57600000000002</v>
      </c>
      <c r="HH20">
        <v>30.997299999999999</v>
      </c>
      <c r="HI20">
        <v>35.038200000000003</v>
      </c>
      <c r="HJ20">
        <v>30.0001</v>
      </c>
      <c r="HK20">
        <v>34.869999999999997</v>
      </c>
      <c r="HL20">
        <v>34.835599999999999</v>
      </c>
      <c r="HM20">
        <v>4.4261699999999999</v>
      </c>
      <c r="HN20">
        <v>15.7767</v>
      </c>
      <c r="HO20">
        <v>100</v>
      </c>
      <c r="HP20">
        <v>31</v>
      </c>
      <c r="HQ20">
        <v>36.920499999999997</v>
      </c>
      <c r="HR20">
        <v>36.768099999999997</v>
      </c>
      <c r="HS20">
        <v>99.048299999999998</v>
      </c>
      <c r="HT20">
        <v>98.100300000000004</v>
      </c>
    </row>
    <row r="21" spans="1:228" x14ac:dyDescent="0.2">
      <c r="A21">
        <v>6</v>
      </c>
      <c r="B21">
        <v>1669312225.0999999</v>
      </c>
      <c r="C21">
        <v>20</v>
      </c>
      <c r="D21" t="s">
        <v>371</v>
      </c>
      <c r="E21" t="s">
        <v>372</v>
      </c>
      <c r="F21">
        <v>4</v>
      </c>
      <c r="G21">
        <v>1669312223.0999999</v>
      </c>
      <c r="H21">
        <f t="shared" si="0"/>
        <v>2.8084817468839222E-3</v>
      </c>
      <c r="I21">
        <f t="shared" si="1"/>
        <v>2.8084817468839223</v>
      </c>
      <c r="J21">
        <f t="shared" si="2"/>
        <v>-2.5196299945182634</v>
      </c>
      <c r="K21">
        <f t="shared" si="3"/>
        <v>20.628714285714281</v>
      </c>
      <c r="L21">
        <f t="shared" si="4"/>
        <v>46.958013933551314</v>
      </c>
      <c r="M21">
        <f t="shared" si="5"/>
        <v>4.7472381553250607</v>
      </c>
      <c r="N21">
        <f t="shared" si="6"/>
        <v>2.0854676624743664</v>
      </c>
      <c r="O21">
        <f t="shared" si="7"/>
        <v>0.15207168230569887</v>
      </c>
      <c r="P21">
        <f t="shared" si="8"/>
        <v>2.2505959273411569</v>
      </c>
      <c r="Q21">
        <f t="shared" si="9"/>
        <v>0.14658512196647619</v>
      </c>
      <c r="R21">
        <f t="shared" si="10"/>
        <v>9.2092155153460392E-2</v>
      </c>
      <c r="S21">
        <f t="shared" si="11"/>
        <v>226.11953923675918</v>
      </c>
      <c r="T21">
        <f t="shared" si="12"/>
        <v>35.311491331102303</v>
      </c>
      <c r="U21">
        <f t="shared" si="13"/>
        <v>35.260457142857142</v>
      </c>
      <c r="V21">
        <f t="shared" si="14"/>
        <v>5.7303516529179017</v>
      </c>
      <c r="W21">
        <f t="shared" si="15"/>
        <v>70.538653293981426</v>
      </c>
      <c r="X21">
        <f t="shared" si="16"/>
        <v>3.885543073661307</v>
      </c>
      <c r="Y21">
        <f t="shared" si="17"/>
        <v>5.5083885107186097</v>
      </c>
      <c r="Z21">
        <f t="shared" si="18"/>
        <v>1.8448085792565947</v>
      </c>
      <c r="AA21">
        <f t="shared" si="19"/>
        <v>-123.85404503758097</v>
      </c>
      <c r="AB21">
        <f t="shared" si="20"/>
        <v>-86.497366246179823</v>
      </c>
      <c r="AC21">
        <f t="shared" si="21"/>
        <v>-8.9673309487709716</v>
      </c>
      <c r="AD21">
        <f t="shared" si="22"/>
        <v>6.8007970042274053</v>
      </c>
      <c r="AE21">
        <f t="shared" si="23"/>
        <v>16.003609093857481</v>
      </c>
      <c r="AF21">
        <f t="shared" si="24"/>
        <v>2.9653856889537593</v>
      </c>
      <c r="AG21">
        <f t="shared" si="25"/>
        <v>-2.5196299945182634</v>
      </c>
      <c r="AH21">
        <v>28.731641740464141</v>
      </c>
      <c r="AI21">
        <v>23.41631818181818</v>
      </c>
      <c r="AJ21">
        <v>1.283533365179379</v>
      </c>
      <c r="AK21">
        <v>66.405476745334198</v>
      </c>
      <c r="AL21">
        <f t="shared" si="26"/>
        <v>2.8084817468839223</v>
      </c>
      <c r="AM21">
        <v>36.943567358268432</v>
      </c>
      <c r="AN21">
        <v>38.426672121212107</v>
      </c>
      <c r="AO21">
        <v>-3.9949298701181662E-3</v>
      </c>
      <c r="AP21">
        <v>80.260000000000005</v>
      </c>
      <c r="AQ21">
        <v>70</v>
      </c>
      <c r="AR21">
        <v>14</v>
      </c>
      <c r="AS21">
        <f t="shared" si="27"/>
        <v>1</v>
      </c>
      <c r="AT21">
        <f t="shared" si="28"/>
        <v>0</v>
      </c>
      <c r="AU21">
        <f t="shared" si="29"/>
        <v>22216.420882907056</v>
      </c>
      <c r="AV21">
        <f t="shared" si="30"/>
        <v>1200.0085714285719</v>
      </c>
      <c r="AW21">
        <f t="shared" si="31"/>
        <v>1025.933713594176</v>
      </c>
      <c r="AX21">
        <f t="shared" si="32"/>
        <v>0.85493865462380381</v>
      </c>
      <c r="AY21">
        <f t="shared" si="33"/>
        <v>0.18843160342394144</v>
      </c>
      <c r="AZ21">
        <v>2.7</v>
      </c>
      <c r="BA21">
        <v>0.5</v>
      </c>
      <c r="BB21" t="s">
        <v>355</v>
      </c>
      <c r="BC21">
        <v>2</v>
      </c>
      <c r="BD21" t="b">
        <v>1</v>
      </c>
      <c r="BE21">
        <v>1669312223.0999999</v>
      </c>
      <c r="BF21">
        <v>20.628714285714281</v>
      </c>
      <c r="BG21">
        <v>29.300685714285709</v>
      </c>
      <c r="BH21">
        <v>38.434428571428583</v>
      </c>
      <c r="BI21">
        <v>36.895200000000003</v>
      </c>
      <c r="BJ21">
        <v>23.202485714285711</v>
      </c>
      <c r="BK21">
        <v>38.316585714285722</v>
      </c>
      <c r="BL21">
        <v>500.17357142857139</v>
      </c>
      <c r="BM21">
        <v>100.9952857142857</v>
      </c>
      <c r="BN21">
        <v>0.100092</v>
      </c>
      <c r="BO21">
        <v>34.54757142857143</v>
      </c>
      <c r="BP21">
        <v>35.260457142857142</v>
      </c>
      <c r="BQ21">
        <v>999.89999999999986</v>
      </c>
      <c r="BR21">
        <v>0</v>
      </c>
      <c r="BS21">
        <v>0</v>
      </c>
      <c r="BT21">
        <v>4500.3571428571431</v>
      </c>
      <c r="BU21">
        <v>0</v>
      </c>
      <c r="BV21">
        <v>254.68899999999999</v>
      </c>
      <c r="BW21">
        <v>-8.6719642857142851</v>
      </c>
      <c r="BX21">
        <v>21.45327142857143</v>
      </c>
      <c r="BY21">
        <v>30.423100000000002</v>
      </c>
      <c r="BZ21">
        <v>1.539225714285714</v>
      </c>
      <c r="CA21">
        <v>29.300685714285709</v>
      </c>
      <c r="CB21">
        <v>36.895200000000003</v>
      </c>
      <c r="CC21">
        <v>3.8816899999999999</v>
      </c>
      <c r="CD21">
        <v>3.7262371428571428</v>
      </c>
      <c r="CE21">
        <v>28.388728571428569</v>
      </c>
      <c r="CF21">
        <v>27.6874</v>
      </c>
      <c r="CG21">
        <v>1200.0085714285719</v>
      </c>
      <c r="CH21">
        <v>0.49996099999999999</v>
      </c>
      <c r="CI21">
        <v>0.5000389999999999</v>
      </c>
      <c r="CJ21">
        <v>0</v>
      </c>
      <c r="CK21">
        <v>1178.9100000000001</v>
      </c>
      <c r="CL21">
        <v>4.9990899999999998</v>
      </c>
      <c r="CM21">
        <v>12646.971428571431</v>
      </c>
      <c r="CN21">
        <v>9557.7928571428583</v>
      </c>
      <c r="CO21">
        <v>45.186999999999998</v>
      </c>
      <c r="CP21">
        <v>47.5</v>
      </c>
      <c r="CQ21">
        <v>46.098000000000013</v>
      </c>
      <c r="CR21">
        <v>46.553142857142859</v>
      </c>
      <c r="CS21">
        <v>46.616</v>
      </c>
      <c r="CT21">
        <v>597.45857142857142</v>
      </c>
      <c r="CU21">
        <v>597.55000000000007</v>
      </c>
      <c r="CV21">
        <v>0</v>
      </c>
      <c r="CW21">
        <v>1669312234.0999999</v>
      </c>
      <c r="CX21">
        <v>0</v>
      </c>
      <c r="CY21">
        <v>1669310771.5999999</v>
      </c>
      <c r="CZ21" t="s">
        <v>356</v>
      </c>
      <c r="DA21">
        <v>1669310771.5999999</v>
      </c>
      <c r="DB21">
        <v>1669310767.0999999</v>
      </c>
      <c r="DC21">
        <v>9</v>
      </c>
      <c r="DD21">
        <v>4.2999999999999997E-2</v>
      </c>
      <c r="DE21">
        <v>8.0000000000000002E-3</v>
      </c>
      <c r="DF21">
        <v>-4.9589999999999996</v>
      </c>
      <c r="DG21">
        <v>0.11799999999999999</v>
      </c>
      <c r="DH21">
        <v>1967</v>
      </c>
      <c r="DI21">
        <v>36</v>
      </c>
      <c r="DJ21">
        <v>0.53</v>
      </c>
      <c r="DK21">
        <v>0.27</v>
      </c>
      <c r="DL21">
        <v>-2.9953563000000001</v>
      </c>
      <c r="DM21">
        <v>-40.348115302063789</v>
      </c>
      <c r="DN21">
        <v>3.9384450495946952</v>
      </c>
      <c r="DO21">
        <v>0</v>
      </c>
      <c r="DP21">
        <v>1.4558644999999999</v>
      </c>
      <c r="DQ21">
        <v>0.55859842401500925</v>
      </c>
      <c r="DR21">
        <v>5.6193412956947193E-2</v>
      </c>
      <c r="DS21">
        <v>0</v>
      </c>
      <c r="DT21">
        <v>0</v>
      </c>
      <c r="DU21">
        <v>0</v>
      </c>
      <c r="DV21">
        <v>0</v>
      </c>
      <c r="DW21">
        <v>-1</v>
      </c>
      <c r="DX21">
        <v>0</v>
      </c>
      <c r="DY21">
        <v>2</v>
      </c>
      <c r="DZ21" t="s">
        <v>368</v>
      </c>
      <c r="EA21">
        <v>2.9462799999999998</v>
      </c>
      <c r="EB21">
        <v>2.5975299999999999</v>
      </c>
      <c r="EC21">
        <v>7.5646699999999999E-3</v>
      </c>
      <c r="ED21">
        <v>9.4678399999999999E-3</v>
      </c>
      <c r="EE21">
        <v>0.15070900000000001</v>
      </c>
      <c r="EF21">
        <v>0.144839</v>
      </c>
      <c r="EG21">
        <v>29981.1</v>
      </c>
      <c r="EH21">
        <v>30449.9</v>
      </c>
      <c r="EI21">
        <v>28113.1</v>
      </c>
      <c r="EJ21">
        <v>29598.2</v>
      </c>
      <c r="EK21">
        <v>32836.699999999997</v>
      </c>
      <c r="EL21">
        <v>35127.9</v>
      </c>
      <c r="EM21">
        <v>39673.199999999997</v>
      </c>
      <c r="EN21">
        <v>42304.6</v>
      </c>
      <c r="EO21">
        <v>1.80515</v>
      </c>
      <c r="EP21">
        <v>1.8884300000000001</v>
      </c>
      <c r="EQ21">
        <v>0.15932299999999999</v>
      </c>
      <c r="ER21">
        <v>0</v>
      </c>
      <c r="ES21">
        <v>32.675699999999999</v>
      </c>
      <c r="ET21">
        <v>999.9</v>
      </c>
      <c r="EU21">
        <v>73.2</v>
      </c>
      <c r="EV21">
        <v>34.9</v>
      </c>
      <c r="EW21">
        <v>40.710299999999997</v>
      </c>
      <c r="EX21">
        <v>28.928999999999998</v>
      </c>
      <c r="EY21">
        <v>1.4503200000000001</v>
      </c>
      <c r="EZ21">
        <v>1</v>
      </c>
      <c r="FA21">
        <v>0.62273900000000004</v>
      </c>
      <c r="FB21">
        <v>1.02626</v>
      </c>
      <c r="FC21">
        <v>20.2714</v>
      </c>
      <c r="FD21">
        <v>5.2190899999999996</v>
      </c>
      <c r="FE21">
        <v>12.0099</v>
      </c>
      <c r="FF21">
        <v>4.9870999999999999</v>
      </c>
      <c r="FG21">
        <v>3.2845499999999999</v>
      </c>
      <c r="FH21">
        <v>9999</v>
      </c>
      <c r="FI21">
        <v>9999</v>
      </c>
      <c r="FJ21">
        <v>9999</v>
      </c>
      <c r="FK21">
        <v>999.9</v>
      </c>
      <c r="FL21">
        <v>1.8657900000000001</v>
      </c>
      <c r="FM21">
        <v>1.8621300000000001</v>
      </c>
      <c r="FN21">
        <v>1.8641700000000001</v>
      </c>
      <c r="FO21">
        <v>1.86025</v>
      </c>
      <c r="FP21">
        <v>1.8609599999999999</v>
      </c>
      <c r="FQ21">
        <v>1.86006</v>
      </c>
      <c r="FR21">
        <v>1.8617699999999999</v>
      </c>
      <c r="FS21">
        <v>1.8583700000000001</v>
      </c>
      <c r="FT21">
        <v>0</v>
      </c>
      <c r="FU21">
        <v>0</v>
      </c>
      <c r="FV21">
        <v>0</v>
      </c>
      <c r="FW21">
        <v>0</v>
      </c>
      <c r="FX21" t="s">
        <v>358</v>
      </c>
      <c r="FY21" t="s">
        <v>359</v>
      </c>
      <c r="FZ21" t="s">
        <v>360</v>
      </c>
      <c r="GA21" t="s">
        <v>360</v>
      </c>
      <c r="GB21" t="s">
        <v>360</v>
      </c>
      <c r="GC21" t="s">
        <v>360</v>
      </c>
      <c r="GD21">
        <v>0</v>
      </c>
      <c r="GE21">
        <v>100</v>
      </c>
      <c r="GF21">
        <v>100</v>
      </c>
      <c r="GG21">
        <v>-2.58</v>
      </c>
      <c r="GH21">
        <v>0.1178</v>
      </c>
      <c r="GI21">
        <v>-2.5125994610834521</v>
      </c>
      <c r="GJ21">
        <v>-2.6733286237328562E-3</v>
      </c>
      <c r="GK21">
        <v>1.605855145177713E-6</v>
      </c>
      <c r="GL21">
        <v>-4.4594414151306022E-10</v>
      </c>
      <c r="GM21">
        <v>0.1178428571428469</v>
      </c>
      <c r="GN21">
        <v>0</v>
      </c>
      <c r="GO21">
        <v>0</v>
      </c>
      <c r="GP21">
        <v>0</v>
      </c>
      <c r="GQ21">
        <v>4</v>
      </c>
      <c r="GR21">
        <v>2095</v>
      </c>
      <c r="GS21">
        <v>4</v>
      </c>
      <c r="GT21">
        <v>35</v>
      </c>
      <c r="GU21">
        <v>24.2</v>
      </c>
      <c r="GV21">
        <v>24.3</v>
      </c>
      <c r="GW21">
        <v>0.234375</v>
      </c>
      <c r="GX21">
        <v>2.65991</v>
      </c>
      <c r="GY21">
        <v>1.4489700000000001</v>
      </c>
      <c r="GZ21">
        <v>2.32666</v>
      </c>
      <c r="HA21">
        <v>1.5478499999999999</v>
      </c>
      <c r="HB21">
        <v>2.3730500000000001</v>
      </c>
      <c r="HC21">
        <v>39.842799999999997</v>
      </c>
      <c r="HD21">
        <v>13.939399999999999</v>
      </c>
      <c r="HE21">
        <v>18</v>
      </c>
      <c r="HF21">
        <v>426.596</v>
      </c>
      <c r="HG21">
        <v>516.53200000000004</v>
      </c>
      <c r="HH21">
        <v>30.997399999999999</v>
      </c>
      <c r="HI21">
        <v>35.041200000000003</v>
      </c>
      <c r="HJ21">
        <v>30.0001</v>
      </c>
      <c r="HK21">
        <v>34.870800000000003</v>
      </c>
      <c r="HL21">
        <v>34.836799999999997</v>
      </c>
      <c r="HM21">
        <v>4.7313200000000002</v>
      </c>
      <c r="HN21">
        <v>15.7767</v>
      </c>
      <c r="HO21">
        <v>100</v>
      </c>
      <c r="HP21">
        <v>31</v>
      </c>
      <c r="HQ21">
        <v>43.608899999999998</v>
      </c>
      <c r="HR21">
        <v>36.754100000000001</v>
      </c>
      <c r="HS21">
        <v>99.048599999999993</v>
      </c>
      <c r="HT21">
        <v>98.102199999999996</v>
      </c>
    </row>
    <row r="22" spans="1:228" x14ac:dyDescent="0.2">
      <c r="A22">
        <v>7</v>
      </c>
      <c r="B22">
        <v>1669312229.0999999</v>
      </c>
      <c r="C22">
        <v>24</v>
      </c>
      <c r="D22" t="s">
        <v>373</v>
      </c>
      <c r="E22" t="s">
        <v>374</v>
      </c>
      <c r="F22">
        <v>4</v>
      </c>
      <c r="G22">
        <v>1669312226.7874999</v>
      </c>
      <c r="H22">
        <f t="shared" si="0"/>
        <v>2.8980106660775099E-3</v>
      </c>
      <c r="I22">
        <f t="shared" si="1"/>
        <v>2.8980106660775098</v>
      </c>
      <c r="J22">
        <f t="shared" si="2"/>
        <v>-2.0213417224767323</v>
      </c>
      <c r="K22">
        <f t="shared" si="3"/>
        <v>25.460599999999999</v>
      </c>
      <c r="L22">
        <f t="shared" si="4"/>
        <v>45.61803722353379</v>
      </c>
      <c r="M22">
        <f t="shared" si="5"/>
        <v>4.6118255954492922</v>
      </c>
      <c r="N22">
        <f t="shared" si="6"/>
        <v>2.5739784940795474</v>
      </c>
      <c r="O22">
        <f t="shared" si="7"/>
        <v>0.15731830337818406</v>
      </c>
      <c r="P22">
        <f t="shared" si="8"/>
        <v>2.2510294802560686</v>
      </c>
      <c r="Q22">
        <f t="shared" si="9"/>
        <v>0.15145556515581746</v>
      </c>
      <c r="R22">
        <f t="shared" si="10"/>
        <v>9.5168268505632994E-2</v>
      </c>
      <c r="S22">
        <f t="shared" si="11"/>
        <v>226.1191511116179</v>
      </c>
      <c r="T22">
        <f t="shared" si="12"/>
        <v>35.275737293565584</v>
      </c>
      <c r="U22">
        <f t="shared" si="13"/>
        <v>35.246387499999997</v>
      </c>
      <c r="V22">
        <f t="shared" si="14"/>
        <v>5.7258968844519575</v>
      </c>
      <c r="W22">
        <f t="shared" si="15"/>
        <v>70.523958056680158</v>
      </c>
      <c r="X22">
        <f t="shared" si="16"/>
        <v>3.883409908662681</v>
      </c>
      <c r="Y22">
        <f t="shared" si="17"/>
        <v>5.5065115680852479</v>
      </c>
      <c r="Z22">
        <f t="shared" si="18"/>
        <v>1.8424869757892766</v>
      </c>
      <c r="AA22">
        <f t="shared" si="19"/>
        <v>-127.80227037401819</v>
      </c>
      <c r="AB22">
        <f t="shared" si="20"/>
        <v>-85.550970569326068</v>
      </c>
      <c r="AC22">
        <f t="shared" si="21"/>
        <v>-8.8666352340094612</v>
      </c>
      <c r="AD22">
        <f t="shared" si="22"/>
        <v>3.8992749342641702</v>
      </c>
      <c r="AE22">
        <f t="shared" si="23"/>
        <v>18.309054671755511</v>
      </c>
      <c r="AF22">
        <f t="shared" si="24"/>
        <v>3.004134951370899</v>
      </c>
      <c r="AG22">
        <f t="shared" si="25"/>
        <v>-2.0213417224767323</v>
      </c>
      <c r="AH22">
        <v>35.564485608069589</v>
      </c>
      <c r="AI22">
        <v>29.119550303030291</v>
      </c>
      <c r="AJ22">
        <v>1.4456515217049191</v>
      </c>
      <c r="AK22">
        <v>66.405476745334198</v>
      </c>
      <c r="AL22">
        <f t="shared" si="26"/>
        <v>2.8980106660775098</v>
      </c>
      <c r="AM22">
        <v>36.857810052943748</v>
      </c>
      <c r="AN22">
        <v>38.401700000000012</v>
      </c>
      <c r="AO22">
        <v>-6.2365714285542049E-3</v>
      </c>
      <c r="AP22">
        <v>80.260000000000005</v>
      </c>
      <c r="AQ22">
        <v>70</v>
      </c>
      <c r="AR22">
        <v>14</v>
      </c>
      <c r="AS22">
        <f t="shared" si="27"/>
        <v>1</v>
      </c>
      <c r="AT22">
        <f t="shared" si="28"/>
        <v>0</v>
      </c>
      <c r="AU22">
        <f t="shared" si="29"/>
        <v>22224.250710464417</v>
      </c>
      <c r="AV22">
        <f t="shared" si="30"/>
        <v>1200.0074999999999</v>
      </c>
      <c r="AW22">
        <f t="shared" si="31"/>
        <v>1025.9327010941026</v>
      </c>
      <c r="AX22">
        <f t="shared" si="32"/>
        <v>0.8549385742123301</v>
      </c>
      <c r="AY22">
        <f t="shared" si="33"/>
        <v>0.18843144822979682</v>
      </c>
      <c r="AZ22">
        <v>2.7</v>
      </c>
      <c r="BA22">
        <v>0.5</v>
      </c>
      <c r="BB22" t="s">
        <v>355</v>
      </c>
      <c r="BC22">
        <v>2</v>
      </c>
      <c r="BD22" t="b">
        <v>1</v>
      </c>
      <c r="BE22">
        <v>1669312226.7874999</v>
      </c>
      <c r="BF22">
        <v>25.460599999999999</v>
      </c>
      <c r="BG22">
        <v>35.3858125</v>
      </c>
      <c r="BH22">
        <v>38.412887499999997</v>
      </c>
      <c r="BI22">
        <v>36.853437499999998</v>
      </c>
      <c r="BJ22">
        <v>28.046912500000001</v>
      </c>
      <c r="BK22">
        <v>38.295037499999999</v>
      </c>
      <c r="BL22">
        <v>500.150125</v>
      </c>
      <c r="BM22">
        <v>100.9965</v>
      </c>
      <c r="BN22">
        <v>0.1000371625</v>
      </c>
      <c r="BO22">
        <v>34.541437500000001</v>
      </c>
      <c r="BP22">
        <v>35.246387499999997</v>
      </c>
      <c r="BQ22">
        <v>999.9</v>
      </c>
      <c r="BR22">
        <v>0</v>
      </c>
      <c r="BS22">
        <v>0</v>
      </c>
      <c r="BT22">
        <v>4501.5625</v>
      </c>
      <c r="BU22">
        <v>0</v>
      </c>
      <c r="BV22">
        <v>259.80062500000003</v>
      </c>
      <c r="BW22">
        <v>-9.9251950000000004</v>
      </c>
      <c r="BX22">
        <v>26.477687499999998</v>
      </c>
      <c r="BY22">
        <v>36.739774999999987</v>
      </c>
      <c r="BZ22">
        <v>1.5594462499999999</v>
      </c>
      <c r="CA22">
        <v>35.3858125</v>
      </c>
      <c r="CB22">
        <v>36.853437499999998</v>
      </c>
      <c r="CC22">
        <v>3.8795674999999998</v>
      </c>
      <c r="CD22">
        <v>3.72206875</v>
      </c>
      <c r="CE22">
        <v>28.379325000000001</v>
      </c>
      <c r="CF22">
        <v>27.668262500000001</v>
      </c>
      <c r="CG22">
        <v>1200.0074999999999</v>
      </c>
      <c r="CH22">
        <v>0.49996425</v>
      </c>
      <c r="CI22">
        <v>0.50003574999999989</v>
      </c>
      <c r="CJ22">
        <v>0</v>
      </c>
      <c r="CK22">
        <v>1178.64375</v>
      </c>
      <c r="CL22">
        <v>4.9990899999999998</v>
      </c>
      <c r="CM22">
        <v>12644.3125</v>
      </c>
      <c r="CN22">
        <v>9557.7950000000001</v>
      </c>
      <c r="CO22">
        <v>45.186999999999998</v>
      </c>
      <c r="CP22">
        <v>47.5</v>
      </c>
      <c r="CQ22">
        <v>46.061999999999998</v>
      </c>
      <c r="CR22">
        <v>46.515500000000003</v>
      </c>
      <c r="CS22">
        <v>46.561999999999998</v>
      </c>
      <c r="CT22">
        <v>597.46125000000006</v>
      </c>
      <c r="CU22">
        <v>597.54624999999999</v>
      </c>
      <c r="CV22">
        <v>0</v>
      </c>
      <c r="CW22">
        <v>1669312238.3</v>
      </c>
      <c r="CX22">
        <v>0</v>
      </c>
      <c r="CY22">
        <v>1669310771.5999999</v>
      </c>
      <c r="CZ22" t="s">
        <v>356</v>
      </c>
      <c r="DA22">
        <v>1669310771.5999999</v>
      </c>
      <c r="DB22">
        <v>1669310767.0999999</v>
      </c>
      <c r="DC22">
        <v>9</v>
      </c>
      <c r="DD22">
        <v>4.2999999999999997E-2</v>
      </c>
      <c r="DE22">
        <v>8.0000000000000002E-3</v>
      </c>
      <c r="DF22">
        <v>-4.9589999999999996</v>
      </c>
      <c r="DG22">
        <v>0.11799999999999999</v>
      </c>
      <c r="DH22">
        <v>1967</v>
      </c>
      <c r="DI22">
        <v>36</v>
      </c>
      <c r="DJ22">
        <v>0.53</v>
      </c>
      <c r="DK22">
        <v>0.27</v>
      </c>
      <c r="DL22">
        <v>-4.8495268780487804</v>
      </c>
      <c r="DM22">
        <v>-40.170273031358867</v>
      </c>
      <c r="DN22">
        <v>4.0121788328967876</v>
      </c>
      <c r="DO22">
        <v>0</v>
      </c>
      <c r="DP22">
        <v>1.4858253658536591</v>
      </c>
      <c r="DQ22">
        <v>0.54546020905923043</v>
      </c>
      <c r="DR22">
        <v>5.6306973795764263E-2</v>
      </c>
      <c r="DS22">
        <v>0</v>
      </c>
      <c r="DT22">
        <v>0</v>
      </c>
      <c r="DU22">
        <v>0</v>
      </c>
      <c r="DV22">
        <v>0</v>
      </c>
      <c r="DW22">
        <v>-1</v>
      </c>
      <c r="DX22">
        <v>0</v>
      </c>
      <c r="DY22">
        <v>2</v>
      </c>
      <c r="DZ22" t="s">
        <v>368</v>
      </c>
      <c r="EA22">
        <v>2.9460099999999998</v>
      </c>
      <c r="EB22">
        <v>2.5973899999999999</v>
      </c>
      <c r="EC22">
        <v>9.2047199999999996E-3</v>
      </c>
      <c r="ED22">
        <v>1.13823E-2</v>
      </c>
      <c r="EE22">
        <v>0.15063699999999999</v>
      </c>
      <c r="EF22">
        <v>0.144817</v>
      </c>
      <c r="EG22">
        <v>29930.6</v>
      </c>
      <c r="EH22">
        <v>30390.9</v>
      </c>
      <c r="EI22">
        <v>28112.2</v>
      </c>
      <c r="EJ22">
        <v>29598</v>
      </c>
      <c r="EK22">
        <v>32839</v>
      </c>
      <c r="EL22">
        <v>35129.1</v>
      </c>
      <c r="EM22">
        <v>39672.5</v>
      </c>
      <c r="EN22">
        <v>42304.800000000003</v>
      </c>
      <c r="EO22">
        <v>1.8054300000000001</v>
      </c>
      <c r="EP22">
        <v>1.8884300000000001</v>
      </c>
      <c r="EQ22">
        <v>0.16012000000000001</v>
      </c>
      <c r="ER22">
        <v>0</v>
      </c>
      <c r="ES22">
        <v>32.654699999999998</v>
      </c>
      <c r="ET22">
        <v>999.9</v>
      </c>
      <c r="EU22">
        <v>73.2</v>
      </c>
      <c r="EV22">
        <v>34.9</v>
      </c>
      <c r="EW22">
        <v>40.711199999999998</v>
      </c>
      <c r="EX22">
        <v>29.018999999999998</v>
      </c>
      <c r="EY22">
        <v>1.3141</v>
      </c>
      <c r="EZ22">
        <v>1</v>
      </c>
      <c r="FA22">
        <v>0.62274399999999996</v>
      </c>
      <c r="FB22">
        <v>1.0179199999999999</v>
      </c>
      <c r="FC22">
        <v>20.2713</v>
      </c>
      <c r="FD22">
        <v>5.2190899999999996</v>
      </c>
      <c r="FE22">
        <v>12.0099</v>
      </c>
      <c r="FF22">
        <v>4.9873000000000003</v>
      </c>
      <c r="FG22">
        <v>3.2846500000000001</v>
      </c>
      <c r="FH22">
        <v>9999</v>
      </c>
      <c r="FI22">
        <v>9999</v>
      </c>
      <c r="FJ22">
        <v>9999</v>
      </c>
      <c r="FK22">
        <v>999.9</v>
      </c>
      <c r="FL22">
        <v>1.86582</v>
      </c>
      <c r="FM22">
        <v>1.86215</v>
      </c>
      <c r="FN22">
        <v>1.8641700000000001</v>
      </c>
      <c r="FO22">
        <v>1.86025</v>
      </c>
      <c r="FP22">
        <v>1.8609800000000001</v>
      </c>
      <c r="FQ22">
        <v>1.86005</v>
      </c>
      <c r="FR22">
        <v>1.8617900000000001</v>
      </c>
      <c r="FS22">
        <v>1.8583700000000001</v>
      </c>
      <c r="FT22">
        <v>0</v>
      </c>
      <c r="FU22">
        <v>0</v>
      </c>
      <c r="FV22">
        <v>0</v>
      </c>
      <c r="FW22">
        <v>0</v>
      </c>
      <c r="FX22" t="s">
        <v>358</v>
      </c>
      <c r="FY22" t="s">
        <v>359</v>
      </c>
      <c r="FZ22" t="s">
        <v>360</v>
      </c>
      <c r="GA22" t="s">
        <v>360</v>
      </c>
      <c r="GB22" t="s">
        <v>360</v>
      </c>
      <c r="GC22" t="s">
        <v>360</v>
      </c>
      <c r="GD22">
        <v>0</v>
      </c>
      <c r="GE22">
        <v>100</v>
      </c>
      <c r="GF22">
        <v>100</v>
      </c>
      <c r="GG22">
        <v>-2.5950000000000002</v>
      </c>
      <c r="GH22">
        <v>0.1178</v>
      </c>
      <c r="GI22">
        <v>-2.5125994610834521</v>
      </c>
      <c r="GJ22">
        <v>-2.6733286237328562E-3</v>
      </c>
      <c r="GK22">
        <v>1.605855145177713E-6</v>
      </c>
      <c r="GL22">
        <v>-4.4594414151306022E-10</v>
      </c>
      <c r="GM22">
        <v>0.1178428571428469</v>
      </c>
      <c r="GN22">
        <v>0</v>
      </c>
      <c r="GO22">
        <v>0</v>
      </c>
      <c r="GP22">
        <v>0</v>
      </c>
      <c r="GQ22">
        <v>4</v>
      </c>
      <c r="GR22">
        <v>2095</v>
      </c>
      <c r="GS22">
        <v>4</v>
      </c>
      <c r="GT22">
        <v>35</v>
      </c>
      <c r="GU22">
        <v>24.3</v>
      </c>
      <c r="GV22">
        <v>24.4</v>
      </c>
      <c r="GW22">
        <v>0.25024400000000002</v>
      </c>
      <c r="GX22">
        <v>2.66479</v>
      </c>
      <c r="GY22">
        <v>1.4489700000000001</v>
      </c>
      <c r="GZ22">
        <v>2.32666</v>
      </c>
      <c r="HA22">
        <v>1.5478499999999999</v>
      </c>
      <c r="HB22">
        <v>2.34131</v>
      </c>
      <c r="HC22">
        <v>39.842799999999997</v>
      </c>
      <c r="HD22">
        <v>13.9306</v>
      </c>
      <c r="HE22">
        <v>18</v>
      </c>
      <c r="HF22">
        <v>426.77100000000002</v>
      </c>
      <c r="HG22">
        <v>516.548</v>
      </c>
      <c r="HH22">
        <v>30.997599999999998</v>
      </c>
      <c r="HI22">
        <v>35.0413</v>
      </c>
      <c r="HJ22">
        <v>30.0001</v>
      </c>
      <c r="HK22">
        <v>34.873399999999997</v>
      </c>
      <c r="HL22">
        <v>34.838799999999999</v>
      </c>
      <c r="HM22">
        <v>5.0386499999999996</v>
      </c>
      <c r="HN22">
        <v>16.064599999999999</v>
      </c>
      <c r="HO22">
        <v>100</v>
      </c>
      <c r="HP22">
        <v>31</v>
      </c>
      <c r="HQ22">
        <v>50.306100000000001</v>
      </c>
      <c r="HR22">
        <v>36.745800000000003</v>
      </c>
      <c r="HS22">
        <v>99.046300000000002</v>
      </c>
      <c r="HT22">
        <v>98.102099999999993</v>
      </c>
    </row>
    <row r="23" spans="1:228" x14ac:dyDescent="0.2">
      <c r="A23">
        <v>8</v>
      </c>
      <c r="B23">
        <v>1669312233.0999999</v>
      </c>
      <c r="C23">
        <v>28</v>
      </c>
      <c r="D23" t="s">
        <v>375</v>
      </c>
      <c r="E23" t="s">
        <v>376</v>
      </c>
      <c r="F23">
        <v>4</v>
      </c>
      <c r="G23">
        <v>1669312231.0999999</v>
      </c>
      <c r="H23">
        <f t="shared" si="0"/>
        <v>2.84205945286496E-3</v>
      </c>
      <c r="I23">
        <f t="shared" si="1"/>
        <v>2.8420594528649601</v>
      </c>
      <c r="J23">
        <f t="shared" si="2"/>
        <v>-1.8524963600522331</v>
      </c>
      <c r="K23">
        <f t="shared" si="3"/>
        <v>31.712228571428572</v>
      </c>
      <c r="L23">
        <f t="shared" si="4"/>
        <v>50.319172028342535</v>
      </c>
      <c r="M23">
        <f t="shared" si="5"/>
        <v>5.0870508852073018</v>
      </c>
      <c r="N23">
        <f t="shared" si="6"/>
        <v>3.2059692940757589</v>
      </c>
      <c r="O23">
        <f t="shared" si="7"/>
        <v>0.15412448120642128</v>
      </c>
      <c r="P23">
        <f t="shared" si="8"/>
        <v>2.2493115137805448</v>
      </c>
      <c r="Q23">
        <f t="shared" si="9"/>
        <v>0.14848865751557475</v>
      </c>
      <c r="R23">
        <f t="shared" si="10"/>
        <v>9.3294597541974694E-2</v>
      </c>
      <c r="S23">
        <f t="shared" si="11"/>
        <v>226.11860709380753</v>
      </c>
      <c r="T23">
        <f t="shared" si="12"/>
        <v>35.28953468931433</v>
      </c>
      <c r="U23">
        <f t="shared" si="13"/>
        <v>35.238685714285722</v>
      </c>
      <c r="V23">
        <f t="shared" si="14"/>
        <v>5.7234595990275769</v>
      </c>
      <c r="W23">
        <f t="shared" si="15"/>
        <v>70.489580711088664</v>
      </c>
      <c r="X23">
        <f t="shared" si="16"/>
        <v>3.8804060118949071</v>
      </c>
      <c r="Y23">
        <f t="shared" si="17"/>
        <v>5.5049355844508288</v>
      </c>
      <c r="Z23">
        <f t="shared" si="18"/>
        <v>1.8430535871326699</v>
      </c>
      <c r="AA23">
        <f t="shared" si="19"/>
        <v>-125.33482187134474</v>
      </c>
      <c r="AB23">
        <f t="shared" si="20"/>
        <v>-85.17645334925048</v>
      </c>
      <c r="AC23">
        <f t="shared" si="21"/>
        <v>-8.8340088580124903</v>
      </c>
      <c r="AD23">
        <f t="shared" si="22"/>
        <v>6.7733230151998214</v>
      </c>
      <c r="AE23">
        <f t="shared" si="23"/>
        <v>19.918661174018791</v>
      </c>
      <c r="AF23">
        <f t="shared" si="24"/>
        <v>2.985212047195537</v>
      </c>
      <c r="AG23">
        <f t="shared" si="25"/>
        <v>-1.8524963600522331</v>
      </c>
      <c r="AH23">
        <v>42.418637019177183</v>
      </c>
      <c r="AI23">
        <v>35.315980000000003</v>
      </c>
      <c r="AJ23">
        <v>1.552932356198572</v>
      </c>
      <c r="AK23">
        <v>66.405476745334198</v>
      </c>
      <c r="AL23">
        <f t="shared" si="26"/>
        <v>2.8420594528649601</v>
      </c>
      <c r="AM23">
        <v>36.850249384891782</v>
      </c>
      <c r="AN23">
        <v>38.372583030303012</v>
      </c>
      <c r="AO23">
        <v>-7.3897489177597187E-3</v>
      </c>
      <c r="AP23">
        <v>80.260000000000005</v>
      </c>
      <c r="AQ23">
        <v>70</v>
      </c>
      <c r="AR23">
        <v>14</v>
      </c>
      <c r="AS23">
        <f t="shared" si="27"/>
        <v>1</v>
      </c>
      <c r="AT23">
        <f t="shared" si="28"/>
        <v>0</v>
      </c>
      <c r="AU23">
        <f t="shared" si="29"/>
        <v>22195.178626562083</v>
      </c>
      <c r="AV23">
        <f t="shared" si="30"/>
        <v>1200.004285714286</v>
      </c>
      <c r="AW23">
        <f t="shared" si="31"/>
        <v>1025.9299850226985</v>
      </c>
      <c r="AX23">
        <f t="shared" si="32"/>
        <v>0.85493860083343609</v>
      </c>
      <c r="AY23">
        <f t="shared" si="33"/>
        <v>0.18843149960853145</v>
      </c>
      <c r="AZ23">
        <v>2.7</v>
      </c>
      <c r="BA23">
        <v>0.5</v>
      </c>
      <c r="BB23" t="s">
        <v>355</v>
      </c>
      <c r="BC23">
        <v>2</v>
      </c>
      <c r="BD23" t="b">
        <v>1</v>
      </c>
      <c r="BE23">
        <v>1669312231.0999999</v>
      </c>
      <c r="BF23">
        <v>31.712228571428572</v>
      </c>
      <c r="BG23">
        <v>42.517157142857137</v>
      </c>
      <c r="BH23">
        <v>38.383499999999991</v>
      </c>
      <c r="BI23">
        <v>36.833685714285707</v>
      </c>
      <c r="BJ23">
        <v>34.314685714285723</v>
      </c>
      <c r="BK23">
        <v>38.265685714285723</v>
      </c>
      <c r="BL23">
        <v>500.10500000000002</v>
      </c>
      <c r="BM23">
        <v>100.9957142857143</v>
      </c>
      <c r="BN23">
        <v>9.9965157142857142E-2</v>
      </c>
      <c r="BO23">
        <v>34.536285714285718</v>
      </c>
      <c r="BP23">
        <v>35.238685714285722</v>
      </c>
      <c r="BQ23">
        <v>999.89999999999986</v>
      </c>
      <c r="BR23">
        <v>0</v>
      </c>
      <c r="BS23">
        <v>0</v>
      </c>
      <c r="BT23">
        <v>4496.6071428571431</v>
      </c>
      <c r="BU23">
        <v>0</v>
      </c>
      <c r="BV23">
        <v>268.80599999999998</v>
      </c>
      <c r="BW23">
        <v>-10.804928571428571</v>
      </c>
      <c r="BX23">
        <v>32.978028571428567</v>
      </c>
      <c r="BY23">
        <v>44.143085714285711</v>
      </c>
      <c r="BZ23">
        <v>1.5498400000000001</v>
      </c>
      <c r="CA23">
        <v>42.517157142857137</v>
      </c>
      <c r="CB23">
        <v>36.833685714285707</v>
      </c>
      <c r="CC23">
        <v>3.876562857142857</v>
      </c>
      <c r="CD23">
        <v>3.7200342857142852</v>
      </c>
      <c r="CE23">
        <v>28.365985714285721</v>
      </c>
      <c r="CF23">
        <v>27.658914285714289</v>
      </c>
      <c r="CG23">
        <v>1200.004285714286</v>
      </c>
      <c r="CH23">
        <v>0.49996299999999999</v>
      </c>
      <c r="CI23">
        <v>0.50003699999999995</v>
      </c>
      <c r="CJ23">
        <v>0</v>
      </c>
      <c r="CK23">
        <v>1178.028571428571</v>
      </c>
      <c r="CL23">
        <v>4.9990899999999998</v>
      </c>
      <c r="CM23">
        <v>12641.257142857139</v>
      </c>
      <c r="CN23">
        <v>9557.7557142857149</v>
      </c>
      <c r="CO23">
        <v>45.186999999999998</v>
      </c>
      <c r="CP23">
        <v>47.436999999999998</v>
      </c>
      <c r="CQ23">
        <v>46.061999999999998</v>
      </c>
      <c r="CR23">
        <v>46.5</v>
      </c>
      <c r="CS23">
        <v>46.561999999999998</v>
      </c>
      <c r="CT23">
        <v>597.45857142857142</v>
      </c>
      <c r="CU23">
        <v>597.54571428571421</v>
      </c>
      <c r="CV23">
        <v>0</v>
      </c>
      <c r="CW23">
        <v>1669312241.9000001</v>
      </c>
      <c r="CX23">
        <v>0</v>
      </c>
      <c r="CY23">
        <v>1669310771.5999999</v>
      </c>
      <c r="CZ23" t="s">
        <v>356</v>
      </c>
      <c r="DA23">
        <v>1669310771.5999999</v>
      </c>
      <c r="DB23">
        <v>1669310767.0999999</v>
      </c>
      <c r="DC23">
        <v>9</v>
      </c>
      <c r="DD23">
        <v>4.2999999999999997E-2</v>
      </c>
      <c r="DE23">
        <v>8.0000000000000002E-3</v>
      </c>
      <c r="DF23">
        <v>-4.9589999999999996</v>
      </c>
      <c r="DG23">
        <v>0.11799999999999999</v>
      </c>
      <c r="DH23">
        <v>1967</v>
      </c>
      <c r="DI23">
        <v>36</v>
      </c>
      <c r="DJ23">
        <v>0.53</v>
      </c>
      <c r="DK23">
        <v>0.27</v>
      </c>
      <c r="DL23">
        <v>-7.5765019999999996</v>
      </c>
      <c r="DM23">
        <v>-28.933998574108809</v>
      </c>
      <c r="DN23">
        <v>2.8820743773619029</v>
      </c>
      <c r="DO23">
        <v>0</v>
      </c>
      <c r="DP23">
        <v>1.5204359999999999</v>
      </c>
      <c r="DQ23">
        <v>0.31603136960600248</v>
      </c>
      <c r="DR23">
        <v>3.4715941280627827E-2</v>
      </c>
      <c r="DS23">
        <v>0</v>
      </c>
      <c r="DT23">
        <v>0</v>
      </c>
      <c r="DU23">
        <v>0</v>
      </c>
      <c r="DV23">
        <v>0</v>
      </c>
      <c r="DW23">
        <v>-1</v>
      </c>
      <c r="DX23">
        <v>0</v>
      </c>
      <c r="DY23">
        <v>2</v>
      </c>
      <c r="DZ23" t="s">
        <v>368</v>
      </c>
      <c r="EA23">
        <v>2.9457499999999999</v>
      </c>
      <c r="EB23">
        <v>2.5973700000000002</v>
      </c>
      <c r="EC23">
        <v>1.09549E-2</v>
      </c>
      <c r="ED23">
        <v>1.3298600000000001E-2</v>
      </c>
      <c r="EE23">
        <v>0.150564</v>
      </c>
      <c r="EF23">
        <v>0.1447</v>
      </c>
      <c r="EG23">
        <v>29877.9</v>
      </c>
      <c r="EH23">
        <v>30332.1</v>
      </c>
      <c r="EI23">
        <v>28112.3</v>
      </c>
      <c r="EJ23">
        <v>29598.1</v>
      </c>
      <c r="EK23">
        <v>32841.699999999997</v>
      </c>
      <c r="EL23">
        <v>35134.1</v>
      </c>
      <c r="EM23">
        <v>39672.199999999997</v>
      </c>
      <c r="EN23">
        <v>42304.800000000003</v>
      </c>
      <c r="EO23">
        <v>1.80532</v>
      </c>
      <c r="EP23">
        <v>1.88835</v>
      </c>
      <c r="EQ23">
        <v>0.16041800000000001</v>
      </c>
      <c r="ER23">
        <v>0</v>
      </c>
      <c r="ES23">
        <v>32.635100000000001</v>
      </c>
      <c r="ET23">
        <v>999.9</v>
      </c>
      <c r="EU23">
        <v>73.2</v>
      </c>
      <c r="EV23">
        <v>34.9</v>
      </c>
      <c r="EW23">
        <v>40.706299999999999</v>
      </c>
      <c r="EX23">
        <v>28.899000000000001</v>
      </c>
      <c r="EY23">
        <v>2.0753200000000001</v>
      </c>
      <c r="EZ23">
        <v>1</v>
      </c>
      <c r="FA23">
        <v>0.62278500000000003</v>
      </c>
      <c r="FB23">
        <v>1.0097100000000001</v>
      </c>
      <c r="FC23">
        <v>20.2713</v>
      </c>
      <c r="FD23">
        <v>5.2192400000000001</v>
      </c>
      <c r="FE23">
        <v>12.009499999999999</v>
      </c>
      <c r="FF23">
        <v>4.98705</v>
      </c>
      <c r="FG23">
        <v>3.2846500000000001</v>
      </c>
      <c r="FH23">
        <v>9999</v>
      </c>
      <c r="FI23">
        <v>9999</v>
      </c>
      <c r="FJ23">
        <v>9999</v>
      </c>
      <c r="FK23">
        <v>999.9</v>
      </c>
      <c r="FL23">
        <v>1.8657699999999999</v>
      </c>
      <c r="FM23">
        <v>1.86216</v>
      </c>
      <c r="FN23">
        <v>1.8641700000000001</v>
      </c>
      <c r="FO23">
        <v>1.86025</v>
      </c>
      <c r="FP23">
        <v>1.8609800000000001</v>
      </c>
      <c r="FQ23">
        <v>1.86006</v>
      </c>
      <c r="FR23">
        <v>1.8617699999999999</v>
      </c>
      <c r="FS23">
        <v>1.85836</v>
      </c>
      <c r="FT23">
        <v>0</v>
      </c>
      <c r="FU23">
        <v>0</v>
      </c>
      <c r="FV23">
        <v>0</v>
      </c>
      <c r="FW23">
        <v>0</v>
      </c>
      <c r="FX23" t="s">
        <v>358</v>
      </c>
      <c r="FY23" t="s">
        <v>359</v>
      </c>
      <c r="FZ23" t="s">
        <v>360</v>
      </c>
      <c r="GA23" t="s">
        <v>360</v>
      </c>
      <c r="GB23" t="s">
        <v>360</v>
      </c>
      <c r="GC23" t="s">
        <v>360</v>
      </c>
      <c r="GD23">
        <v>0</v>
      </c>
      <c r="GE23">
        <v>100</v>
      </c>
      <c r="GF23">
        <v>100</v>
      </c>
      <c r="GG23">
        <v>-2.61</v>
      </c>
      <c r="GH23">
        <v>0.1178</v>
      </c>
      <c r="GI23">
        <v>-2.5125994610834521</v>
      </c>
      <c r="GJ23">
        <v>-2.6733286237328562E-3</v>
      </c>
      <c r="GK23">
        <v>1.605855145177713E-6</v>
      </c>
      <c r="GL23">
        <v>-4.4594414151306022E-10</v>
      </c>
      <c r="GM23">
        <v>0.1178428571428469</v>
      </c>
      <c r="GN23">
        <v>0</v>
      </c>
      <c r="GO23">
        <v>0</v>
      </c>
      <c r="GP23">
        <v>0</v>
      </c>
      <c r="GQ23">
        <v>4</v>
      </c>
      <c r="GR23">
        <v>2095</v>
      </c>
      <c r="GS23">
        <v>4</v>
      </c>
      <c r="GT23">
        <v>35</v>
      </c>
      <c r="GU23">
        <v>24.4</v>
      </c>
      <c r="GV23">
        <v>24.4</v>
      </c>
      <c r="GW23">
        <v>0.26489299999999999</v>
      </c>
      <c r="GX23">
        <v>2.66357</v>
      </c>
      <c r="GY23">
        <v>1.4489700000000001</v>
      </c>
      <c r="GZ23">
        <v>2.32666</v>
      </c>
      <c r="HA23">
        <v>1.5478499999999999</v>
      </c>
      <c r="HB23">
        <v>2.2314500000000002</v>
      </c>
      <c r="HC23">
        <v>39.842799999999997</v>
      </c>
      <c r="HD23">
        <v>13.9306</v>
      </c>
      <c r="HE23">
        <v>18</v>
      </c>
      <c r="HF23">
        <v>426.71699999999998</v>
      </c>
      <c r="HG23">
        <v>516.50300000000004</v>
      </c>
      <c r="HH23">
        <v>30.997699999999998</v>
      </c>
      <c r="HI23">
        <v>35.0413</v>
      </c>
      <c r="HJ23">
        <v>30.0002</v>
      </c>
      <c r="HK23">
        <v>34.874000000000002</v>
      </c>
      <c r="HL23">
        <v>34.8399</v>
      </c>
      <c r="HM23">
        <v>5.3465699999999998</v>
      </c>
      <c r="HN23">
        <v>16.064599999999999</v>
      </c>
      <c r="HO23">
        <v>100</v>
      </c>
      <c r="HP23">
        <v>31</v>
      </c>
      <c r="HQ23">
        <v>56.984000000000002</v>
      </c>
      <c r="HR23">
        <v>36.739199999999997</v>
      </c>
      <c r="HS23">
        <v>99.046000000000006</v>
      </c>
      <c r="HT23">
        <v>98.1023</v>
      </c>
    </row>
    <row r="24" spans="1:228" x14ac:dyDescent="0.2">
      <c r="A24">
        <v>9</v>
      </c>
      <c r="B24">
        <v>1669312237.0999999</v>
      </c>
      <c r="C24">
        <v>32</v>
      </c>
      <c r="D24" t="s">
        <v>377</v>
      </c>
      <c r="E24" t="s">
        <v>378</v>
      </c>
      <c r="F24">
        <v>4</v>
      </c>
      <c r="G24">
        <v>1669312234.7874999</v>
      </c>
      <c r="H24">
        <f t="shared" si="0"/>
        <v>2.8864039876485242E-3</v>
      </c>
      <c r="I24">
        <f t="shared" si="1"/>
        <v>2.8864039876485243</v>
      </c>
      <c r="J24">
        <f t="shared" si="2"/>
        <v>-1.5844369147814756</v>
      </c>
      <c r="K24">
        <f t="shared" si="3"/>
        <v>37.326812500000003</v>
      </c>
      <c r="L24">
        <f t="shared" si="4"/>
        <v>52.672995747384405</v>
      </c>
      <c r="M24">
        <f t="shared" si="5"/>
        <v>5.3250491536527989</v>
      </c>
      <c r="N24">
        <f t="shared" si="6"/>
        <v>3.7736055922270557</v>
      </c>
      <c r="O24">
        <f t="shared" si="7"/>
        <v>0.15666176281353031</v>
      </c>
      <c r="P24">
        <f t="shared" si="8"/>
        <v>2.250059373794818</v>
      </c>
      <c r="Q24">
        <f t="shared" si="9"/>
        <v>0.15084447695197828</v>
      </c>
      <c r="R24">
        <f t="shared" si="10"/>
        <v>9.4782460800014345E-2</v>
      </c>
      <c r="S24">
        <f t="shared" si="11"/>
        <v>226.11793648658988</v>
      </c>
      <c r="T24">
        <f t="shared" si="12"/>
        <v>35.267010703759766</v>
      </c>
      <c r="U24">
        <f t="shared" si="13"/>
        <v>35.229462499999997</v>
      </c>
      <c r="V24">
        <f t="shared" si="14"/>
        <v>5.720542032945013</v>
      </c>
      <c r="W24">
        <f t="shared" si="15"/>
        <v>70.474132085511926</v>
      </c>
      <c r="X24">
        <f t="shared" si="16"/>
        <v>3.8778991444579414</v>
      </c>
      <c r="Y24">
        <f t="shared" si="17"/>
        <v>5.502585175156999</v>
      </c>
      <c r="Z24">
        <f t="shared" si="18"/>
        <v>1.8426428884870716</v>
      </c>
      <c r="AA24">
        <f t="shared" si="19"/>
        <v>-127.29041585529991</v>
      </c>
      <c r="AB24">
        <f t="shared" si="20"/>
        <v>-85.018266407846326</v>
      </c>
      <c r="AC24">
        <f t="shared" si="21"/>
        <v>-8.81394571531753</v>
      </c>
      <c r="AD24">
        <f t="shared" si="22"/>
        <v>4.9953085081261293</v>
      </c>
      <c r="AE24">
        <f t="shared" si="23"/>
        <v>20.936439898972804</v>
      </c>
      <c r="AF24">
        <f t="shared" si="24"/>
        <v>3.0051018983008082</v>
      </c>
      <c r="AG24">
        <f t="shared" si="25"/>
        <v>-1.5844369147814756</v>
      </c>
      <c r="AH24">
        <v>49.360404278059832</v>
      </c>
      <c r="AI24">
        <v>41.758575151515153</v>
      </c>
      <c r="AJ24">
        <v>1.61954220747957</v>
      </c>
      <c r="AK24">
        <v>66.405476745334198</v>
      </c>
      <c r="AL24">
        <f t="shared" si="26"/>
        <v>2.8864039876485243</v>
      </c>
      <c r="AM24">
        <v>36.806374647056302</v>
      </c>
      <c r="AN24">
        <v>38.34679696969696</v>
      </c>
      <c r="AO24">
        <v>-6.6230129870042623E-3</v>
      </c>
      <c r="AP24">
        <v>80.260000000000005</v>
      </c>
      <c r="AQ24">
        <v>70</v>
      </c>
      <c r="AR24">
        <v>14</v>
      </c>
      <c r="AS24">
        <f t="shared" si="27"/>
        <v>1</v>
      </c>
      <c r="AT24">
        <f t="shared" si="28"/>
        <v>0</v>
      </c>
      <c r="AU24">
        <f t="shared" si="29"/>
        <v>22208.537431963665</v>
      </c>
      <c r="AV24">
        <f t="shared" si="30"/>
        <v>1200.00125</v>
      </c>
      <c r="AW24">
        <f t="shared" si="31"/>
        <v>1025.9273385940878</v>
      </c>
      <c r="AX24">
        <f t="shared" si="32"/>
        <v>0.85493855826740839</v>
      </c>
      <c r="AY24">
        <f t="shared" si="33"/>
        <v>0.18843141745609837</v>
      </c>
      <c r="AZ24">
        <v>2.7</v>
      </c>
      <c r="BA24">
        <v>0.5</v>
      </c>
      <c r="BB24" t="s">
        <v>355</v>
      </c>
      <c r="BC24">
        <v>2</v>
      </c>
      <c r="BD24" t="b">
        <v>1</v>
      </c>
      <c r="BE24">
        <v>1669312234.7874999</v>
      </c>
      <c r="BF24">
        <v>37.326812500000003</v>
      </c>
      <c r="BG24">
        <v>48.689812500000002</v>
      </c>
      <c r="BH24">
        <v>38.358437500000001</v>
      </c>
      <c r="BI24">
        <v>36.798375</v>
      </c>
      <c r="BJ24">
        <v>39.943674999999999</v>
      </c>
      <c r="BK24">
        <v>38.240612499999997</v>
      </c>
      <c r="BL24">
        <v>500.14299999999997</v>
      </c>
      <c r="BM24">
        <v>100.996375</v>
      </c>
      <c r="BN24">
        <v>0.1000042375</v>
      </c>
      <c r="BO24">
        <v>34.528599999999997</v>
      </c>
      <c r="BP24">
        <v>35.229462499999997</v>
      </c>
      <c r="BQ24">
        <v>999.9</v>
      </c>
      <c r="BR24">
        <v>0</v>
      </c>
      <c r="BS24">
        <v>0</v>
      </c>
      <c r="BT24">
        <v>4498.75</v>
      </c>
      <c r="BU24">
        <v>0</v>
      </c>
      <c r="BV24">
        <v>281.86649999999997</v>
      </c>
      <c r="BW24">
        <v>-11.362975</v>
      </c>
      <c r="BX24">
        <v>38.815712499999997</v>
      </c>
      <c r="BY24">
        <v>50.549950000000003</v>
      </c>
      <c r="BZ24">
        <v>1.56007875</v>
      </c>
      <c r="CA24">
        <v>48.689812500000002</v>
      </c>
      <c r="CB24">
        <v>36.798375</v>
      </c>
      <c r="CC24">
        <v>3.8740749999999999</v>
      </c>
      <c r="CD24">
        <v>3.71650875</v>
      </c>
      <c r="CE24">
        <v>28.354937499999998</v>
      </c>
      <c r="CF24">
        <v>27.642700000000001</v>
      </c>
      <c r="CG24">
        <v>1200.00125</v>
      </c>
      <c r="CH24">
        <v>0.49996425</v>
      </c>
      <c r="CI24">
        <v>0.50003574999999989</v>
      </c>
      <c r="CJ24">
        <v>0</v>
      </c>
      <c r="CK24">
        <v>1177.6875</v>
      </c>
      <c r="CL24">
        <v>4.9990899999999998</v>
      </c>
      <c r="CM24">
        <v>12639.012500000001</v>
      </c>
      <c r="CN24">
        <v>9557.7574999999997</v>
      </c>
      <c r="CO24">
        <v>45.186999999999998</v>
      </c>
      <c r="CP24">
        <v>47.436999999999998</v>
      </c>
      <c r="CQ24">
        <v>46.061999999999998</v>
      </c>
      <c r="CR24">
        <v>46.5</v>
      </c>
      <c r="CS24">
        <v>46.561999999999998</v>
      </c>
      <c r="CT24">
        <v>597.45875000000001</v>
      </c>
      <c r="CU24">
        <v>597.5424999999999</v>
      </c>
      <c r="CV24">
        <v>0</v>
      </c>
      <c r="CW24">
        <v>1669312246.0999999</v>
      </c>
      <c r="CX24">
        <v>0</v>
      </c>
      <c r="CY24">
        <v>1669310771.5999999</v>
      </c>
      <c r="CZ24" t="s">
        <v>356</v>
      </c>
      <c r="DA24">
        <v>1669310771.5999999</v>
      </c>
      <c r="DB24">
        <v>1669310767.0999999</v>
      </c>
      <c r="DC24">
        <v>9</v>
      </c>
      <c r="DD24">
        <v>4.2999999999999997E-2</v>
      </c>
      <c r="DE24">
        <v>8.0000000000000002E-3</v>
      </c>
      <c r="DF24">
        <v>-4.9589999999999996</v>
      </c>
      <c r="DG24">
        <v>0.11799999999999999</v>
      </c>
      <c r="DH24">
        <v>1967</v>
      </c>
      <c r="DI24">
        <v>36</v>
      </c>
      <c r="DJ24">
        <v>0.53</v>
      </c>
      <c r="DK24">
        <v>0.27</v>
      </c>
      <c r="DL24">
        <v>-9.2649214999999998</v>
      </c>
      <c r="DM24">
        <v>-18.96460165103187</v>
      </c>
      <c r="DN24">
        <v>1.892797934620267</v>
      </c>
      <c r="DO24">
        <v>0</v>
      </c>
      <c r="DP24">
        <v>1.5365055000000001</v>
      </c>
      <c r="DQ24">
        <v>0.25715369606003241</v>
      </c>
      <c r="DR24">
        <v>3.044514312250806E-2</v>
      </c>
      <c r="DS24">
        <v>0</v>
      </c>
      <c r="DT24">
        <v>0</v>
      </c>
      <c r="DU24">
        <v>0</v>
      </c>
      <c r="DV24">
        <v>0</v>
      </c>
      <c r="DW24">
        <v>-1</v>
      </c>
      <c r="DX24">
        <v>0</v>
      </c>
      <c r="DY24">
        <v>2</v>
      </c>
      <c r="DZ24" t="s">
        <v>368</v>
      </c>
      <c r="EA24">
        <v>2.9460999999999999</v>
      </c>
      <c r="EB24">
        <v>2.5974499999999998</v>
      </c>
      <c r="EC24">
        <v>1.27765E-2</v>
      </c>
      <c r="ED24">
        <v>1.5217400000000001E-2</v>
      </c>
      <c r="EE24">
        <v>0.15049799999999999</v>
      </c>
      <c r="EF24">
        <v>0.14466999999999999</v>
      </c>
      <c r="EG24">
        <v>29823.4</v>
      </c>
      <c r="EH24">
        <v>30273.5</v>
      </c>
      <c r="EI24">
        <v>28112.7</v>
      </c>
      <c r="EJ24">
        <v>29598.400000000001</v>
      </c>
      <c r="EK24">
        <v>32844.800000000003</v>
      </c>
      <c r="EL24">
        <v>35135.699999999997</v>
      </c>
      <c r="EM24">
        <v>39672.699999999997</v>
      </c>
      <c r="EN24">
        <v>42305.1</v>
      </c>
      <c r="EO24">
        <v>1.8053999999999999</v>
      </c>
      <c r="EP24">
        <v>1.8883000000000001</v>
      </c>
      <c r="EQ24">
        <v>0.161633</v>
      </c>
      <c r="ER24">
        <v>0</v>
      </c>
      <c r="ES24">
        <v>32.615499999999997</v>
      </c>
      <c r="ET24">
        <v>999.9</v>
      </c>
      <c r="EU24">
        <v>73.2</v>
      </c>
      <c r="EV24">
        <v>34.9</v>
      </c>
      <c r="EW24">
        <v>40.710099999999997</v>
      </c>
      <c r="EX24">
        <v>28.959</v>
      </c>
      <c r="EY24">
        <v>1.50641</v>
      </c>
      <c r="EZ24">
        <v>1</v>
      </c>
      <c r="FA24">
        <v>0.62277700000000003</v>
      </c>
      <c r="FB24">
        <v>1.0032099999999999</v>
      </c>
      <c r="FC24">
        <v>20.2714</v>
      </c>
      <c r="FD24">
        <v>5.2192400000000001</v>
      </c>
      <c r="FE24">
        <v>12.0098</v>
      </c>
      <c r="FF24">
        <v>4.9873500000000002</v>
      </c>
      <c r="FG24">
        <v>3.2846500000000001</v>
      </c>
      <c r="FH24">
        <v>9999</v>
      </c>
      <c r="FI24">
        <v>9999</v>
      </c>
      <c r="FJ24">
        <v>9999</v>
      </c>
      <c r="FK24">
        <v>999.9</v>
      </c>
      <c r="FL24">
        <v>1.86581</v>
      </c>
      <c r="FM24">
        <v>1.8621399999999999</v>
      </c>
      <c r="FN24">
        <v>1.8641700000000001</v>
      </c>
      <c r="FO24">
        <v>1.8602399999999999</v>
      </c>
      <c r="FP24">
        <v>1.8609800000000001</v>
      </c>
      <c r="FQ24">
        <v>1.86006</v>
      </c>
      <c r="FR24">
        <v>1.8617600000000001</v>
      </c>
      <c r="FS24">
        <v>1.8583700000000001</v>
      </c>
      <c r="FT24">
        <v>0</v>
      </c>
      <c r="FU24">
        <v>0</v>
      </c>
      <c r="FV24">
        <v>0</v>
      </c>
      <c r="FW24">
        <v>0</v>
      </c>
      <c r="FX24" t="s">
        <v>358</v>
      </c>
      <c r="FY24" t="s">
        <v>359</v>
      </c>
      <c r="FZ24" t="s">
        <v>360</v>
      </c>
      <c r="GA24" t="s">
        <v>360</v>
      </c>
      <c r="GB24" t="s">
        <v>360</v>
      </c>
      <c r="GC24" t="s">
        <v>360</v>
      </c>
      <c r="GD24">
        <v>0</v>
      </c>
      <c r="GE24">
        <v>100</v>
      </c>
      <c r="GF24">
        <v>100</v>
      </c>
      <c r="GG24">
        <v>-2.6259999999999999</v>
      </c>
      <c r="GH24">
        <v>0.1179</v>
      </c>
      <c r="GI24">
        <v>-2.5125994610834521</v>
      </c>
      <c r="GJ24">
        <v>-2.6733286237328562E-3</v>
      </c>
      <c r="GK24">
        <v>1.605855145177713E-6</v>
      </c>
      <c r="GL24">
        <v>-4.4594414151306022E-10</v>
      </c>
      <c r="GM24">
        <v>0.1178428571428469</v>
      </c>
      <c r="GN24">
        <v>0</v>
      </c>
      <c r="GO24">
        <v>0</v>
      </c>
      <c r="GP24">
        <v>0</v>
      </c>
      <c r="GQ24">
        <v>4</v>
      </c>
      <c r="GR24">
        <v>2095</v>
      </c>
      <c r="GS24">
        <v>4</v>
      </c>
      <c r="GT24">
        <v>35</v>
      </c>
      <c r="GU24">
        <v>24.4</v>
      </c>
      <c r="GV24">
        <v>24.5</v>
      </c>
      <c r="GW24">
        <v>0.28076200000000001</v>
      </c>
      <c r="GX24">
        <v>2.6452599999999999</v>
      </c>
      <c r="GY24">
        <v>1.4489700000000001</v>
      </c>
      <c r="GZ24">
        <v>2.32666</v>
      </c>
      <c r="HA24">
        <v>1.5478499999999999</v>
      </c>
      <c r="HB24">
        <v>2.3730500000000001</v>
      </c>
      <c r="HC24">
        <v>39.842799999999997</v>
      </c>
      <c r="HD24">
        <v>13.939399999999999</v>
      </c>
      <c r="HE24">
        <v>18</v>
      </c>
      <c r="HF24">
        <v>426.77699999999999</v>
      </c>
      <c r="HG24">
        <v>516.476</v>
      </c>
      <c r="HH24">
        <v>30.998000000000001</v>
      </c>
      <c r="HI24">
        <v>35.0413</v>
      </c>
      <c r="HJ24">
        <v>30.0002</v>
      </c>
      <c r="HK24">
        <v>34.876600000000003</v>
      </c>
      <c r="HL24">
        <v>34.841200000000001</v>
      </c>
      <c r="HM24">
        <v>5.6550099999999999</v>
      </c>
      <c r="HN24">
        <v>16.064599999999999</v>
      </c>
      <c r="HO24">
        <v>100</v>
      </c>
      <c r="HP24">
        <v>31</v>
      </c>
      <c r="HQ24">
        <v>63.665100000000002</v>
      </c>
      <c r="HR24">
        <v>36.740900000000003</v>
      </c>
      <c r="HS24">
        <v>99.047300000000007</v>
      </c>
      <c r="HT24">
        <v>98.103099999999998</v>
      </c>
    </row>
    <row r="25" spans="1:228" x14ac:dyDescent="0.2">
      <c r="A25">
        <v>10</v>
      </c>
      <c r="B25">
        <v>1669312241.0999999</v>
      </c>
      <c r="C25">
        <v>36</v>
      </c>
      <c r="D25" t="s">
        <v>379</v>
      </c>
      <c r="E25" t="s">
        <v>380</v>
      </c>
      <c r="F25">
        <v>4</v>
      </c>
      <c r="G25">
        <v>1669312239.0999999</v>
      </c>
      <c r="H25">
        <f t="shared" si="0"/>
        <v>2.9277166447334441E-3</v>
      </c>
      <c r="I25">
        <f t="shared" si="1"/>
        <v>2.9277166447334442</v>
      </c>
      <c r="J25">
        <f t="shared" si="2"/>
        <v>-1.1202843997669569</v>
      </c>
      <c r="K25">
        <f t="shared" si="3"/>
        <v>44.092499999999987</v>
      </c>
      <c r="L25">
        <f t="shared" si="4"/>
        <v>54.260142372672568</v>
      </c>
      <c r="M25">
        <f t="shared" si="5"/>
        <v>5.4855664697689361</v>
      </c>
      <c r="N25">
        <f t="shared" si="6"/>
        <v>4.4576429215213906</v>
      </c>
      <c r="O25">
        <f t="shared" si="7"/>
        <v>0.15877103568938089</v>
      </c>
      <c r="P25">
        <f t="shared" si="8"/>
        <v>2.2529052039359696</v>
      </c>
      <c r="Q25">
        <f t="shared" si="9"/>
        <v>0.15280649919197339</v>
      </c>
      <c r="R25">
        <f t="shared" si="10"/>
        <v>9.6021282999387891E-2</v>
      </c>
      <c r="S25">
        <f t="shared" si="11"/>
        <v>226.11868980815601</v>
      </c>
      <c r="T25">
        <f t="shared" si="12"/>
        <v>35.248533601247246</v>
      </c>
      <c r="U25">
        <f t="shared" si="13"/>
        <v>35.230614285714289</v>
      </c>
      <c r="V25">
        <f t="shared" si="14"/>
        <v>5.7209063050234432</v>
      </c>
      <c r="W25">
        <f t="shared" si="15"/>
        <v>70.452713014140073</v>
      </c>
      <c r="X25">
        <f t="shared" si="16"/>
        <v>3.8758497339374496</v>
      </c>
      <c r="Y25">
        <f t="shared" si="17"/>
        <v>5.5013491576393303</v>
      </c>
      <c r="Z25">
        <f t="shared" si="18"/>
        <v>1.8450565710859936</v>
      </c>
      <c r="AA25">
        <f t="shared" si="19"/>
        <v>-129.11230403274487</v>
      </c>
      <c r="AB25">
        <f t="shared" si="20"/>
        <v>-85.756729993222777</v>
      </c>
      <c r="AC25">
        <f t="shared" si="21"/>
        <v>-8.879147898182115</v>
      </c>
      <c r="AD25">
        <f t="shared" si="22"/>
        <v>2.3705078840062441</v>
      </c>
      <c r="AE25">
        <f t="shared" si="23"/>
        <v>21.599607233622329</v>
      </c>
      <c r="AF25">
        <f t="shared" si="24"/>
        <v>2.9739980325957966</v>
      </c>
      <c r="AG25">
        <f t="shared" si="25"/>
        <v>-1.1202843997669569</v>
      </c>
      <c r="AH25">
        <v>56.25676559051896</v>
      </c>
      <c r="AI25">
        <v>48.303391515151503</v>
      </c>
      <c r="AJ25">
        <v>1.6368018563485369</v>
      </c>
      <c r="AK25">
        <v>66.405476745334198</v>
      </c>
      <c r="AL25">
        <f t="shared" si="26"/>
        <v>2.9277166447334442</v>
      </c>
      <c r="AM25">
        <v>36.794300769307377</v>
      </c>
      <c r="AN25">
        <v>38.333264242424242</v>
      </c>
      <c r="AO25">
        <v>-2.982660894637845E-3</v>
      </c>
      <c r="AP25">
        <v>80.260000000000005</v>
      </c>
      <c r="AQ25">
        <v>70</v>
      </c>
      <c r="AR25">
        <v>14</v>
      </c>
      <c r="AS25">
        <f t="shared" si="27"/>
        <v>1</v>
      </c>
      <c r="AT25">
        <f t="shared" si="28"/>
        <v>0</v>
      </c>
      <c r="AU25">
        <f t="shared" si="29"/>
        <v>22257.611514953172</v>
      </c>
      <c r="AV25">
        <f t="shared" si="30"/>
        <v>1200.004285714286</v>
      </c>
      <c r="AW25">
        <f t="shared" si="31"/>
        <v>1025.9300278798737</v>
      </c>
      <c r="AX25">
        <f t="shared" si="32"/>
        <v>0.85493863654762126</v>
      </c>
      <c r="AY25">
        <f t="shared" si="33"/>
        <v>0.18843156853690901</v>
      </c>
      <c r="AZ25">
        <v>2.7</v>
      </c>
      <c r="BA25">
        <v>0.5</v>
      </c>
      <c r="BB25" t="s">
        <v>355</v>
      </c>
      <c r="BC25">
        <v>2</v>
      </c>
      <c r="BD25" t="b">
        <v>1</v>
      </c>
      <c r="BE25">
        <v>1669312239.0999999</v>
      </c>
      <c r="BF25">
        <v>44.092499999999987</v>
      </c>
      <c r="BG25">
        <v>55.824785714285717</v>
      </c>
      <c r="BH25">
        <v>38.33772857142857</v>
      </c>
      <c r="BI25">
        <v>36.793642857142864</v>
      </c>
      <c r="BJ25">
        <v>46.726542857142867</v>
      </c>
      <c r="BK25">
        <v>38.21987142857143</v>
      </c>
      <c r="BL25">
        <v>500.09857142857152</v>
      </c>
      <c r="BM25">
        <v>100.9975714285714</v>
      </c>
      <c r="BN25">
        <v>9.9960385714285713E-2</v>
      </c>
      <c r="BO25">
        <v>34.524557142857141</v>
      </c>
      <c r="BP25">
        <v>35.230614285714289</v>
      </c>
      <c r="BQ25">
        <v>999.89999999999986</v>
      </c>
      <c r="BR25">
        <v>0</v>
      </c>
      <c r="BS25">
        <v>0</v>
      </c>
      <c r="BT25">
        <v>4506.9642857142853</v>
      </c>
      <c r="BU25">
        <v>0</v>
      </c>
      <c r="BV25">
        <v>305.07428571428568</v>
      </c>
      <c r="BW25">
        <v>-11.7323</v>
      </c>
      <c r="BX25">
        <v>45.850285714285711</v>
      </c>
      <c r="BY25">
        <v>57.957242857142852</v>
      </c>
      <c r="BZ25">
        <v>1.5440885714285719</v>
      </c>
      <c r="CA25">
        <v>55.824785714285717</v>
      </c>
      <c r="CB25">
        <v>36.793642857142864</v>
      </c>
      <c r="CC25">
        <v>3.8720085714285708</v>
      </c>
      <c r="CD25">
        <v>3.7160600000000001</v>
      </c>
      <c r="CE25">
        <v>28.345757142857138</v>
      </c>
      <c r="CF25">
        <v>27.640628571428572</v>
      </c>
      <c r="CG25">
        <v>1200.004285714286</v>
      </c>
      <c r="CH25">
        <v>0.49996099999999999</v>
      </c>
      <c r="CI25">
        <v>0.50003900000000001</v>
      </c>
      <c r="CJ25">
        <v>0</v>
      </c>
      <c r="CK25">
        <v>1177.1457142857139</v>
      </c>
      <c r="CL25">
        <v>4.9990899999999998</v>
      </c>
      <c r="CM25">
        <v>12635.87142857143</v>
      </c>
      <c r="CN25">
        <v>9557.7685714285726</v>
      </c>
      <c r="CO25">
        <v>45.186999999999998</v>
      </c>
      <c r="CP25">
        <v>47.436999999999998</v>
      </c>
      <c r="CQ25">
        <v>46.061999999999998</v>
      </c>
      <c r="CR25">
        <v>46.491</v>
      </c>
      <c r="CS25">
        <v>46.561999999999998</v>
      </c>
      <c r="CT25">
        <v>597.4571428571428</v>
      </c>
      <c r="CU25">
        <v>597.54714285714283</v>
      </c>
      <c r="CV25">
        <v>0</v>
      </c>
      <c r="CW25">
        <v>1669312250.3</v>
      </c>
      <c r="CX25">
        <v>0</v>
      </c>
      <c r="CY25">
        <v>1669310771.5999999</v>
      </c>
      <c r="CZ25" t="s">
        <v>356</v>
      </c>
      <c r="DA25">
        <v>1669310771.5999999</v>
      </c>
      <c r="DB25">
        <v>1669310767.0999999</v>
      </c>
      <c r="DC25">
        <v>9</v>
      </c>
      <c r="DD25">
        <v>4.2999999999999997E-2</v>
      </c>
      <c r="DE25">
        <v>8.0000000000000002E-3</v>
      </c>
      <c r="DF25">
        <v>-4.9589999999999996</v>
      </c>
      <c r="DG25">
        <v>0.11799999999999999</v>
      </c>
      <c r="DH25">
        <v>1967</v>
      </c>
      <c r="DI25">
        <v>36</v>
      </c>
      <c r="DJ25">
        <v>0.53</v>
      </c>
      <c r="DK25">
        <v>0.27</v>
      </c>
      <c r="DL25">
        <v>-10.367165249999999</v>
      </c>
      <c r="DM25">
        <v>-12.253008742964351</v>
      </c>
      <c r="DN25">
        <v>1.222736609067929</v>
      </c>
      <c r="DO25">
        <v>0</v>
      </c>
      <c r="DP25">
        <v>1.5484577500000001</v>
      </c>
      <c r="DQ25">
        <v>6.9556210131332424E-2</v>
      </c>
      <c r="DR25">
        <v>1.7523783336868201E-2</v>
      </c>
      <c r="DS25">
        <v>1</v>
      </c>
      <c r="DT25">
        <v>0</v>
      </c>
      <c r="DU25">
        <v>0</v>
      </c>
      <c r="DV25">
        <v>0</v>
      </c>
      <c r="DW25">
        <v>-1</v>
      </c>
      <c r="DX25">
        <v>1</v>
      </c>
      <c r="DY25">
        <v>2</v>
      </c>
      <c r="DZ25" t="s">
        <v>363</v>
      </c>
      <c r="EA25">
        <v>2.9460799999999998</v>
      </c>
      <c r="EB25">
        <v>2.5974400000000002</v>
      </c>
      <c r="EC25">
        <v>1.46143E-2</v>
      </c>
      <c r="ED25">
        <v>1.7102200000000001E-2</v>
      </c>
      <c r="EE25">
        <v>0.15046499999999999</v>
      </c>
      <c r="EF25">
        <v>0.14466799999999999</v>
      </c>
      <c r="EG25">
        <v>29767.4</v>
      </c>
      <c r="EH25">
        <v>30215.4</v>
      </c>
      <c r="EI25">
        <v>28112.2</v>
      </c>
      <c r="EJ25">
        <v>29598.2</v>
      </c>
      <c r="EK25">
        <v>32845.699999999997</v>
      </c>
      <c r="EL25">
        <v>35135.599999999999</v>
      </c>
      <c r="EM25">
        <v>39672.1</v>
      </c>
      <c r="EN25">
        <v>42304.800000000003</v>
      </c>
      <c r="EO25">
        <v>1.8053699999999999</v>
      </c>
      <c r="EP25">
        <v>1.8882699999999999</v>
      </c>
      <c r="EQ25">
        <v>0.16297400000000001</v>
      </c>
      <c r="ER25">
        <v>0</v>
      </c>
      <c r="ES25">
        <v>32.597499999999997</v>
      </c>
      <c r="ET25">
        <v>999.9</v>
      </c>
      <c r="EU25">
        <v>73.099999999999994</v>
      </c>
      <c r="EV25">
        <v>34.9</v>
      </c>
      <c r="EW25">
        <v>40.656399999999998</v>
      </c>
      <c r="EX25">
        <v>28.959</v>
      </c>
      <c r="EY25">
        <v>1.35416</v>
      </c>
      <c r="EZ25">
        <v>1</v>
      </c>
      <c r="FA25">
        <v>0.62281500000000001</v>
      </c>
      <c r="FB25">
        <v>0.99685500000000005</v>
      </c>
      <c r="FC25">
        <v>20.2714</v>
      </c>
      <c r="FD25">
        <v>5.2192400000000001</v>
      </c>
      <c r="FE25">
        <v>12.0097</v>
      </c>
      <c r="FF25">
        <v>4.9868499999999996</v>
      </c>
      <c r="FG25">
        <v>3.2845800000000001</v>
      </c>
      <c r="FH25">
        <v>9999</v>
      </c>
      <c r="FI25">
        <v>9999</v>
      </c>
      <c r="FJ25">
        <v>9999</v>
      </c>
      <c r="FK25">
        <v>999.9</v>
      </c>
      <c r="FL25">
        <v>1.86581</v>
      </c>
      <c r="FM25">
        <v>1.8621300000000001</v>
      </c>
      <c r="FN25">
        <v>1.8641700000000001</v>
      </c>
      <c r="FO25">
        <v>1.86025</v>
      </c>
      <c r="FP25">
        <v>1.8609599999999999</v>
      </c>
      <c r="FQ25">
        <v>1.86005</v>
      </c>
      <c r="FR25">
        <v>1.86178</v>
      </c>
      <c r="FS25">
        <v>1.8583700000000001</v>
      </c>
      <c r="FT25">
        <v>0</v>
      </c>
      <c r="FU25">
        <v>0</v>
      </c>
      <c r="FV25">
        <v>0</v>
      </c>
      <c r="FW25">
        <v>0</v>
      </c>
      <c r="FX25" t="s">
        <v>358</v>
      </c>
      <c r="FY25" t="s">
        <v>359</v>
      </c>
      <c r="FZ25" t="s">
        <v>360</v>
      </c>
      <c r="GA25" t="s">
        <v>360</v>
      </c>
      <c r="GB25" t="s">
        <v>360</v>
      </c>
      <c r="GC25" t="s">
        <v>360</v>
      </c>
      <c r="GD25">
        <v>0</v>
      </c>
      <c r="GE25">
        <v>100</v>
      </c>
      <c r="GF25">
        <v>100</v>
      </c>
      <c r="GG25">
        <v>-2.6419999999999999</v>
      </c>
      <c r="GH25">
        <v>0.1179</v>
      </c>
      <c r="GI25">
        <v>-2.5125994610834521</v>
      </c>
      <c r="GJ25">
        <v>-2.6733286237328562E-3</v>
      </c>
      <c r="GK25">
        <v>1.605855145177713E-6</v>
      </c>
      <c r="GL25">
        <v>-4.4594414151306022E-10</v>
      </c>
      <c r="GM25">
        <v>0.1178428571428469</v>
      </c>
      <c r="GN25">
        <v>0</v>
      </c>
      <c r="GO25">
        <v>0</v>
      </c>
      <c r="GP25">
        <v>0</v>
      </c>
      <c r="GQ25">
        <v>4</v>
      </c>
      <c r="GR25">
        <v>2095</v>
      </c>
      <c r="GS25">
        <v>4</v>
      </c>
      <c r="GT25">
        <v>35</v>
      </c>
      <c r="GU25">
        <v>24.5</v>
      </c>
      <c r="GV25">
        <v>24.6</v>
      </c>
      <c r="GW25">
        <v>0.29663099999999998</v>
      </c>
      <c r="GX25">
        <v>2.65625</v>
      </c>
      <c r="GY25">
        <v>1.4489700000000001</v>
      </c>
      <c r="GZ25">
        <v>2.32666</v>
      </c>
      <c r="HA25">
        <v>1.5478499999999999</v>
      </c>
      <c r="HB25">
        <v>2.31934</v>
      </c>
      <c r="HC25">
        <v>39.842799999999997</v>
      </c>
      <c r="HD25">
        <v>13.9306</v>
      </c>
      <c r="HE25">
        <v>18</v>
      </c>
      <c r="HF25">
        <v>426.76299999999998</v>
      </c>
      <c r="HG25">
        <v>516.47400000000005</v>
      </c>
      <c r="HH25">
        <v>30.998100000000001</v>
      </c>
      <c r="HI25">
        <v>35.0413</v>
      </c>
      <c r="HJ25">
        <v>30.0001</v>
      </c>
      <c r="HK25">
        <v>34.876600000000003</v>
      </c>
      <c r="HL25">
        <v>34.8431</v>
      </c>
      <c r="HM25">
        <v>5.9674199999999997</v>
      </c>
      <c r="HN25">
        <v>16.064599999999999</v>
      </c>
      <c r="HO25">
        <v>100</v>
      </c>
      <c r="HP25">
        <v>31</v>
      </c>
      <c r="HQ25">
        <v>70.366200000000006</v>
      </c>
      <c r="HR25">
        <v>36.7423</v>
      </c>
      <c r="HS25">
        <v>99.045699999999997</v>
      </c>
      <c r="HT25">
        <v>98.102400000000003</v>
      </c>
    </row>
    <row r="26" spans="1:228" x14ac:dyDescent="0.2">
      <c r="A26">
        <v>11</v>
      </c>
      <c r="B26">
        <v>1669312245.0999999</v>
      </c>
      <c r="C26">
        <v>40</v>
      </c>
      <c r="D26" t="s">
        <v>381</v>
      </c>
      <c r="E26" t="s">
        <v>382</v>
      </c>
      <c r="F26">
        <v>4</v>
      </c>
      <c r="G26">
        <v>1669312242.7874999</v>
      </c>
      <c r="H26">
        <f t="shared" si="0"/>
        <v>2.9338372698830975E-3</v>
      </c>
      <c r="I26">
        <f t="shared" si="1"/>
        <v>2.9338372698830977</v>
      </c>
      <c r="J26">
        <f t="shared" si="2"/>
        <v>-0.80462502203715003</v>
      </c>
      <c r="K26">
        <f t="shared" si="3"/>
        <v>49.907512500000003</v>
      </c>
      <c r="L26">
        <f t="shared" si="4"/>
        <v>56.639340373614331</v>
      </c>
      <c r="M26">
        <f t="shared" si="5"/>
        <v>5.7261320376464404</v>
      </c>
      <c r="N26">
        <f t="shared" si="6"/>
        <v>5.0455567519042042</v>
      </c>
      <c r="O26">
        <f t="shared" si="7"/>
        <v>0.15927060945960994</v>
      </c>
      <c r="P26">
        <f t="shared" si="8"/>
        <v>2.2489027196876559</v>
      </c>
      <c r="Q26">
        <f t="shared" si="9"/>
        <v>0.15325899481100355</v>
      </c>
      <c r="R26">
        <f t="shared" si="10"/>
        <v>9.6308086040586688E-2</v>
      </c>
      <c r="S26">
        <f t="shared" si="11"/>
        <v>226.11789936191897</v>
      </c>
      <c r="T26">
        <f t="shared" si="12"/>
        <v>35.245259726943068</v>
      </c>
      <c r="U26">
        <f t="shared" si="13"/>
        <v>35.222200000000001</v>
      </c>
      <c r="V26">
        <f t="shared" si="14"/>
        <v>5.7182456063914433</v>
      </c>
      <c r="W26">
        <f t="shared" si="15"/>
        <v>70.442065650261725</v>
      </c>
      <c r="X26">
        <f t="shared" si="16"/>
        <v>3.8747429683996786</v>
      </c>
      <c r="Y26">
        <f t="shared" si="17"/>
        <v>5.5006095188028912</v>
      </c>
      <c r="Z26">
        <f t="shared" si="18"/>
        <v>1.8435026379917647</v>
      </c>
      <c r="AA26">
        <f t="shared" si="19"/>
        <v>-129.3822236018446</v>
      </c>
      <c r="AB26">
        <f t="shared" si="20"/>
        <v>-84.877568074374793</v>
      </c>
      <c r="AC26">
        <f t="shared" si="21"/>
        <v>-8.803296313120013</v>
      </c>
      <c r="AD26">
        <f t="shared" si="22"/>
        <v>3.0548113725795787</v>
      </c>
      <c r="AE26">
        <f t="shared" si="23"/>
        <v>22.09100034334945</v>
      </c>
      <c r="AF26">
        <f t="shared" si="24"/>
        <v>2.9554619737970063</v>
      </c>
      <c r="AG26">
        <f t="shared" si="25"/>
        <v>-0.80462502203715003</v>
      </c>
      <c r="AH26">
        <v>63.088678294691753</v>
      </c>
      <c r="AI26">
        <v>54.89169757575754</v>
      </c>
      <c r="AJ26">
        <v>1.649654825245402</v>
      </c>
      <c r="AK26">
        <v>66.405476745334198</v>
      </c>
      <c r="AL26">
        <f t="shared" si="26"/>
        <v>2.9338372698830977</v>
      </c>
      <c r="AM26">
        <v>36.792570700043299</v>
      </c>
      <c r="AN26">
        <v>38.321753939393943</v>
      </c>
      <c r="AO26">
        <v>-9.5913667284522775E-4</v>
      </c>
      <c r="AP26">
        <v>80.260000000000005</v>
      </c>
      <c r="AQ26">
        <v>70</v>
      </c>
      <c r="AR26">
        <v>14</v>
      </c>
      <c r="AS26">
        <f t="shared" si="27"/>
        <v>1</v>
      </c>
      <c r="AT26">
        <f t="shared" si="28"/>
        <v>0</v>
      </c>
      <c r="AU26">
        <f t="shared" si="29"/>
        <v>22189.080777770254</v>
      </c>
      <c r="AV26">
        <f t="shared" si="30"/>
        <v>1199.99875</v>
      </c>
      <c r="AW26">
        <f t="shared" si="31"/>
        <v>1025.9254260942585</v>
      </c>
      <c r="AX26">
        <f t="shared" si="32"/>
        <v>0.85493874563974215</v>
      </c>
      <c r="AY26">
        <f t="shared" si="33"/>
        <v>0.18843177908470235</v>
      </c>
      <c r="AZ26">
        <v>2.7</v>
      </c>
      <c r="BA26">
        <v>0.5</v>
      </c>
      <c r="BB26" t="s">
        <v>355</v>
      </c>
      <c r="BC26">
        <v>2</v>
      </c>
      <c r="BD26" t="b">
        <v>1</v>
      </c>
      <c r="BE26">
        <v>1669312242.7874999</v>
      </c>
      <c r="BF26">
        <v>49.907512500000003</v>
      </c>
      <c r="BG26">
        <v>61.912725000000002</v>
      </c>
      <c r="BH26">
        <v>38.326549999999997</v>
      </c>
      <c r="BI26">
        <v>36.792225000000002</v>
      </c>
      <c r="BJ26">
        <v>52.556224999999998</v>
      </c>
      <c r="BK26">
        <v>38.208725000000001</v>
      </c>
      <c r="BL26">
        <v>500.149</v>
      </c>
      <c r="BM26">
        <v>100.998125</v>
      </c>
      <c r="BN26">
        <v>0.100016325</v>
      </c>
      <c r="BO26">
        <v>34.522137499999999</v>
      </c>
      <c r="BP26">
        <v>35.222200000000001</v>
      </c>
      <c r="BQ26">
        <v>999.9</v>
      </c>
      <c r="BR26">
        <v>0</v>
      </c>
      <c r="BS26">
        <v>0</v>
      </c>
      <c r="BT26">
        <v>4495.3125</v>
      </c>
      <c r="BU26">
        <v>0</v>
      </c>
      <c r="BV26">
        <v>316.84399999999999</v>
      </c>
      <c r="BW26">
        <v>-12.0052</v>
      </c>
      <c r="BX26">
        <v>51.8965125</v>
      </c>
      <c r="BY26">
        <v>64.277649999999994</v>
      </c>
      <c r="BZ26">
        <v>1.53434625</v>
      </c>
      <c r="CA26">
        <v>61.912725000000002</v>
      </c>
      <c r="CB26">
        <v>36.792225000000002</v>
      </c>
      <c r="CC26">
        <v>3.8709125000000002</v>
      </c>
      <c r="CD26">
        <v>3.7159437500000001</v>
      </c>
      <c r="CE26">
        <v>28.340875</v>
      </c>
      <c r="CF26">
        <v>27.6400875</v>
      </c>
      <c r="CG26">
        <v>1199.99875</v>
      </c>
      <c r="CH26">
        <v>0.49995899999999999</v>
      </c>
      <c r="CI26">
        <v>0.50004099999999996</v>
      </c>
      <c r="CJ26">
        <v>0</v>
      </c>
      <c r="CK26">
        <v>1176.425</v>
      </c>
      <c r="CL26">
        <v>4.9990899999999998</v>
      </c>
      <c r="CM26">
        <v>12632.387500000001</v>
      </c>
      <c r="CN26">
        <v>9557.7162499999995</v>
      </c>
      <c r="CO26">
        <v>45.186999999999998</v>
      </c>
      <c r="CP26">
        <v>47.436999999999998</v>
      </c>
      <c r="CQ26">
        <v>46.061999999999998</v>
      </c>
      <c r="CR26">
        <v>46.436999999999998</v>
      </c>
      <c r="CS26">
        <v>46.561999999999998</v>
      </c>
      <c r="CT26">
        <v>597.45000000000005</v>
      </c>
      <c r="CU26">
        <v>597.54874999999993</v>
      </c>
      <c r="CV26">
        <v>0</v>
      </c>
      <c r="CW26">
        <v>1669312253.9000001</v>
      </c>
      <c r="CX26">
        <v>0</v>
      </c>
      <c r="CY26">
        <v>1669310771.5999999</v>
      </c>
      <c r="CZ26" t="s">
        <v>356</v>
      </c>
      <c r="DA26">
        <v>1669310771.5999999</v>
      </c>
      <c r="DB26">
        <v>1669310767.0999999</v>
      </c>
      <c r="DC26">
        <v>9</v>
      </c>
      <c r="DD26">
        <v>4.2999999999999997E-2</v>
      </c>
      <c r="DE26">
        <v>8.0000000000000002E-3</v>
      </c>
      <c r="DF26">
        <v>-4.9589999999999996</v>
      </c>
      <c r="DG26">
        <v>0.11799999999999999</v>
      </c>
      <c r="DH26">
        <v>1967</v>
      </c>
      <c r="DI26">
        <v>36</v>
      </c>
      <c r="DJ26">
        <v>0.53</v>
      </c>
      <c r="DK26">
        <v>0.27</v>
      </c>
      <c r="DL26">
        <v>-10.9611956097561</v>
      </c>
      <c r="DM26">
        <v>-8.7401951916376266</v>
      </c>
      <c r="DN26">
        <v>0.89350646299558012</v>
      </c>
      <c r="DO26">
        <v>0</v>
      </c>
      <c r="DP26">
        <v>1.551402682926829</v>
      </c>
      <c r="DQ26">
        <v>-7.1916585365853603E-2</v>
      </c>
      <c r="DR26">
        <v>9.8715163103404689E-3</v>
      </c>
      <c r="DS26">
        <v>1</v>
      </c>
      <c r="DT26">
        <v>0</v>
      </c>
      <c r="DU26">
        <v>0</v>
      </c>
      <c r="DV26">
        <v>0</v>
      </c>
      <c r="DW26">
        <v>-1</v>
      </c>
      <c r="DX26">
        <v>1</v>
      </c>
      <c r="DY26">
        <v>2</v>
      </c>
      <c r="DZ26" t="s">
        <v>363</v>
      </c>
      <c r="EA26">
        <v>2.9457499999999999</v>
      </c>
      <c r="EB26">
        <v>2.59734</v>
      </c>
      <c r="EC26">
        <v>1.6448999999999998E-2</v>
      </c>
      <c r="ED26">
        <v>1.8997E-2</v>
      </c>
      <c r="EE26">
        <v>0.15043599999999999</v>
      </c>
      <c r="EF26">
        <v>0.14466200000000001</v>
      </c>
      <c r="EG26">
        <v>29712.1</v>
      </c>
      <c r="EH26">
        <v>30157.3</v>
      </c>
      <c r="EI26">
        <v>28112.2</v>
      </c>
      <c r="EJ26">
        <v>29598.2</v>
      </c>
      <c r="EK26">
        <v>32847.1</v>
      </c>
      <c r="EL26">
        <v>35135.599999999999</v>
      </c>
      <c r="EM26">
        <v>39672.300000000003</v>
      </c>
      <c r="EN26">
        <v>42304.3</v>
      </c>
      <c r="EO26">
        <v>1.8054300000000001</v>
      </c>
      <c r="EP26">
        <v>1.88835</v>
      </c>
      <c r="EQ26">
        <v>0.16233300000000001</v>
      </c>
      <c r="ER26">
        <v>0</v>
      </c>
      <c r="ES26">
        <v>32.583799999999997</v>
      </c>
      <c r="ET26">
        <v>999.9</v>
      </c>
      <c r="EU26">
        <v>73.2</v>
      </c>
      <c r="EV26">
        <v>34.9</v>
      </c>
      <c r="EW26">
        <v>40.712899999999998</v>
      </c>
      <c r="EX26">
        <v>28.928999999999998</v>
      </c>
      <c r="EY26">
        <v>2.0753200000000001</v>
      </c>
      <c r="EZ26">
        <v>1</v>
      </c>
      <c r="FA26">
        <v>0.62286600000000003</v>
      </c>
      <c r="FB26">
        <v>0.994286</v>
      </c>
      <c r="FC26">
        <v>20.2715</v>
      </c>
      <c r="FD26">
        <v>5.2183400000000004</v>
      </c>
      <c r="FE26">
        <v>12.0097</v>
      </c>
      <c r="FF26">
        <v>4.9870000000000001</v>
      </c>
      <c r="FG26">
        <v>3.2845800000000001</v>
      </c>
      <c r="FH26">
        <v>9999</v>
      </c>
      <c r="FI26">
        <v>9999</v>
      </c>
      <c r="FJ26">
        <v>9999</v>
      </c>
      <c r="FK26">
        <v>999.9</v>
      </c>
      <c r="FL26">
        <v>1.8657900000000001</v>
      </c>
      <c r="FM26">
        <v>1.86216</v>
      </c>
      <c r="FN26">
        <v>1.8641700000000001</v>
      </c>
      <c r="FO26">
        <v>1.8602399999999999</v>
      </c>
      <c r="FP26">
        <v>1.8609800000000001</v>
      </c>
      <c r="FQ26">
        <v>1.86005</v>
      </c>
      <c r="FR26">
        <v>1.86178</v>
      </c>
      <c r="FS26">
        <v>1.8583700000000001</v>
      </c>
      <c r="FT26">
        <v>0</v>
      </c>
      <c r="FU26">
        <v>0</v>
      </c>
      <c r="FV26">
        <v>0</v>
      </c>
      <c r="FW26">
        <v>0</v>
      </c>
      <c r="FX26" t="s">
        <v>358</v>
      </c>
      <c r="FY26" t="s">
        <v>359</v>
      </c>
      <c r="FZ26" t="s">
        <v>360</v>
      </c>
      <c r="GA26" t="s">
        <v>360</v>
      </c>
      <c r="GB26" t="s">
        <v>360</v>
      </c>
      <c r="GC26" t="s">
        <v>360</v>
      </c>
      <c r="GD26">
        <v>0</v>
      </c>
      <c r="GE26">
        <v>100</v>
      </c>
      <c r="GF26">
        <v>100</v>
      </c>
      <c r="GG26">
        <v>-2.6579999999999999</v>
      </c>
      <c r="GH26">
        <v>0.1178</v>
      </c>
      <c r="GI26">
        <v>-2.5125994610834521</v>
      </c>
      <c r="GJ26">
        <v>-2.6733286237328562E-3</v>
      </c>
      <c r="GK26">
        <v>1.605855145177713E-6</v>
      </c>
      <c r="GL26">
        <v>-4.4594414151306022E-10</v>
      </c>
      <c r="GM26">
        <v>0.1178428571428469</v>
      </c>
      <c r="GN26">
        <v>0</v>
      </c>
      <c r="GO26">
        <v>0</v>
      </c>
      <c r="GP26">
        <v>0</v>
      </c>
      <c r="GQ26">
        <v>4</v>
      </c>
      <c r="GR26">
        <v>2095</v>
      </c>
      <c r="GS26">
        <v>4</v>
      </c>
      <c r="GT26">
        <v>35</v>
      </c>
      <c r="GU26">
        <v>24.6</v>
      </c>
      <c r="GV26">
        <v>24.6</v>
      </c>
      <c r="GW26">
        <v>0.3125</v>
      </c>
      <c r="GX26">
        <v>2.65625</v>
      </c>
      <c r="GY26">
        <v>1.4489700000000001</v>
      </c>
      <c r="GZ26">
        <v>2.32666</v>
      </c>
      <c r="HA26">
        <v>1.5478499999999999</v>
      </c>
      <c r="HB26">
        <v>2.2253400000000001</v>
      </c>
      <c r="HC26">
        <v>39.842799999999997</v>
      </c>
      <c r="HD26">
        <v>13.921900000000001</v>
      </c>
      <c r="HE26">
        <v>18</v>
      </c>
      <c r="HF26">
        <v>426.81</v>
      </c>
      <c r="HG26">
        <v>516.53899999999999</v>
      </c>
      <c r="HH26">
        <v>30.998799999999999</v>
      </c>
      <c r="HI26">
        <v>35.0413</v>
      </c>
      <c r="HJ26">
        <v>30.0001</v>
      </c>
      <c r="HK26">
        <v>34.879600000000003</v>
      </c>
      <c r="HL26">
        <v>34.844299999999997</v>
      </c>
      <c r="HM26">
        <v>6.27996</v>
      </c>
      <c r="HN26">
        <v>16.064599999999999</v>
      </c>
      <c r="HO26">
        <v>100</v>
      </c>
      <c r="HP26">
        <v>31</v>
      </c>
      <c r="HQ26">
        <v>77.045100000000005</v>
      </c>
      <c r="HR26">
        <v>36.739800000000002</v>
      </c>
      <c r="HS26">
        <v>99.045900000000003</v>
      </c>
      <c r="HT26">
        <v>98.101900000000001</v>
      </c>
    </row>
    <row r="27" spans="1:228" x14ac:dyDescent="0.2">
      <c r="A27">
        <v>12</v>
      </c>
      <c r="B27">
        <v>1669312249.0999999</v>
      </c>
      <c r="C27">
        <v>44</v>
      </c>
      <c r="D27" t="s">
        <v>383</v>
      </c>
      <c r="E27" t="s">
        <v>384</v>
      </c>
      <c r="F27">
        <v>4</v>
      </c>
      <c r="G27">
        <v>1669312247.0999999</v>
      </c>
      <c r="H27">
        <f t="shared" si="0"/>
        <v>2.9309559268530412E-3</v>
      </c>
      <c r="I27">
        <f t="shared" si="1"/>
        <v>2.9309559268530414</v>
      </c>
      <c r="J27">
        <f t="shared" si="2"/>
        <v>-0.54223730739766562</v>
      </c>
      <c r="K27">
        <f t="shared" si="3"/>
        <v>56.793128571428568</v>
      </c>
      <c r="L27">
        <f t="shared" si="4"/>
        <v>60.63010467970652</v>
      </c>
      <c r="M27">
        <f t="shared" si="5"/>
        <v>6.1296232438989069</v>
      </c>
      <c r="N27">
        <f t="shared" si="6"/>
        <v>5.7417100436194195</v>
      </c>
      <c r="O27">
        <f t="shared" si="7"/>
        <v>0.1595451596209351</v>
      </c>
      <c r="P27">
        <f t="shared" si="8"/>
        <v>2.2504026238549861</v>
      </c>
      <c r="Q27">
        <f t="shared" si="9"/>
        <v>0.15351708058179367</v>
      </c>
      <c r="R27">
        <f t="shared" si="10"/>
        <v>9.6470797896096749E-2</v>
      </c>
      <c r="S27">
        <f t="shared" si="11"/>
        <v>226.11508423685109</v>
      </c>
      <c r="T27">
        <f t="shared" si="12"/>
        <v>35.242158871887213</v>
      </c>
      <c r="U27">
        <f t="shared" si="13"/>
        <v>35.204128571428583</v>
      </c>
      <c r="V27">
        <f t="shared" si="14"/>
        <v>5.7125348374058786</v>
      </c>
      <c r="W27">
        <f t="shared" si="15"/>
        <v>70.440188287371015</v>
      </c>
      <c r="X27">
        <f t="shared" si="16"/>
        <v>3.8738658077769528</v>
      </c>
      <c r="Y27">
        <f t="shared" si="17"/>
        <v>5.499510864413014</v>
      </c>
      <c r="Z27">
        <f t="shared" si="18"/>
        <v>1.8386690296289259</v>
      </c>
      <c r="AA27">
        <f t="shared" si="19"/>
        <v>-129.25515637421913</v>
      </c>
      <c r="AB27">
        <f t="shared" si="20"/>
        <v>-83.177799814183288</v>
      </c>
      <c r="AC27">
        <f t="shared" si="21"/>
        <v>-8.6203400322958412</v>
      </c>
      <c r="AD27">
        <f t="shared" si="22"/>
        <v>5.0617880161528319</v>
      </c>
      <c r="AE27">
        <f t="shared" si="23"/>
        <v>22.700176843302746</v>
      </c>
      <c r="AF27">
        <f t="shared" si="24"/>
        <v>2.937704931204431</v>
      </c>
      <c r="AG27">
        <f t="shared" si="25"/>
        <v>-0.54223730739766562</v>
      </c>
      <c r="AH27">
        <v>70.057451602102475</v>
      </c>
      <c r="AI27">
        <v>61.576132121212083</v>
      </c>
      <c r="AJ27">
        <v>1.675698190178682</v>
      </c>
      <c r="AK27">
        <v>66.405476745334198</v>
      </c>
      <c r="AL27">
        <f t="shared" si="26"/>
        <v>2.9309559268530414</v>
      </c>
      <c r="AM27">
        <v>36.791931555584412</v>
      </c>
      <c r="AN27">
        <v>38.316708484848512</v>
      </c>
      <c r="AO27">
        <v>-4.8146871310122838E-4</v>
      </c>
      <c r="AP27">
        <v>80.260000000000005</v>
      </c>
      <c r="AQ27">
        <v>70</v>
      </c>
      <c r="AR27">
        <v>14</v>
      </c>
      <c r="AS27">
        <f t="shared" si="27"/>
        <v>1</v>
      </c>
      <c r="AT27">
        <f t="shared" si="28"/>
        <v>0</v>
      </c>
      <c r="AU27">
        <f t="shared" si="29"/>
        <v>22215.052739698203</v>
      </c>
      <c r="AV27">
        <f t="shared" si="30"/>
        <v>1199.984285714286</v>
      </c>
      <c r="AW27">
        <f t="shared" si="31"/>
        <v>1025.9130135942235</v>
      </c>
      <c r="AX27">
        <f t="shared" si="32"/>
        <v>0.85493870695444385</v>
      </c>
      <c r="AY27">
        <f t="shared" si="33"/>
        <v>0.18843170442207663</v>
      </c>
      <c r="AZ27">
        <v>2.7</v>
      </c>
      <c r="BA27">
        <v>0.5</v>
      </c>
      <c r="BB27" t="s">
        <v>355</v>
      </c>
      <c r="BC27">
        <v>2</v>
      </c>
      <c r="BD27" t="b">
        <v>1</v>
      </c>
      <c r="BE27">
        <v>1669312247.0999999</v>
      </c>
      <c r="BF27">
        <v>56.793128571428568</v>
      </c>
      <c r="BG27">
        <v>69.138514285714294</v>
      </c>
      <c r="BH27">
        <v>38.31767142857143</v>
      </c>
      <c r="BI27">
        <v>36.792442857142859</v>
      </c>
      <c r="BJ27">
        <v>59.459128571428558</v>
      </c>
      <c r="BK27">
        <v>38.199828571428569</v>
      </c>
      <c r="BL27">
        <v>500.11357142857139</v>
      </c>
      <c r="BM27">
        <v>100.9987142857143</v>
      </c>
      <c r="BN27">
        <v>9.9960642857142873E-2</v>
      </c>
      <c r="BO27">
        <v>34.518542857142847</v>
      </c>
      <c r="BP27">
        <v>35.204128571428583</v>
      </c>
      <c r="BQ27">
        <v>999.89999999999986</v>
      </c>
      <c r="BR27">
        <v>0</v>
      </c>
      <c r="BS27">
        <v>0</v>
      </c>
      <c r="BT27">
        <v>4499.6428571428569</v>
      </c>
      <c r="BU27">
        <v>0</v>
      </c>
      <c r="BV27">
        <v>321.94314285714279</v>
      </c>
      <c r="BW27">
        <v>-12.3454</v>
      </c>
      <c r="BX27">
        <v>59.05602857142857</v>
      </c>
      <c r="BY27">
        <v>71.779485714285713</v>
      </c>
      <c r="BZ27">
        <v>1.5252399999999999</v>
      </c>
      <c r="CA27">
        <v>69.138514285714294</v>
      </c>
      <c r="CB27">
        <v>36.792442857142859</v>
      </c>
      <c r="CC27">
        <v>3.8700299999999999</v>
      </c>
      <c r="CD27">
        <v>3.715982857142857</v>
      </c>
      <c r="CE27">
        <v>28.336957142857141</v>
      </c>
      <c r="CF27">
        <v>27.640271428571431</v>
      </c>
      <c r="CG27">
        <v>1199.984285714286</v>
      </c>
      <c r="CH27">
        <v>0.49995899999999999</v>
      </c>
      <c r="CI27">
        <v>0.50004099999999996</v>
      </c>
      <c r="CJ27">
        <v>0</v>
      </c>
      <c r="CK27">
        <v>1175.711428571429</v>
      </c>
      <c r="CL27">
        <v>4.9990899999999998</v>
      </c>
      <c r="CM27">
        <v>12626.528571428569</v>
      </c>
      <c r="CN27">
        <v>9557.612857142858</v>
      </c>
      <c r="CO27">
        <v>45.186999999999998</v>
      </c>
      <c r="CP27">
        <v>47.410428571428568</v>
      </c>
      <c r="CQ27">
        <v>46.061999999999998</v>
      </c>
      <c r="CR27">
        <v>46.436999999999998</v>
      </c>
      <c r="CS27">
        <v>46.553142857142859</v>
      </c>
      <c r="CT27">
        <v>597.4442857142858</v>
      </c>
      <c r="CU27">
        <v>597.54</v>
      </c>
      <c r="CV27">
        <v>0</v>
      </c>
      <c r="CW27">
        <v>1669312258.0999999</v>
      </c>
      <c r="CX27">
        <v>0</v>
      </c>
      <c r="CY27">
        <v>1669310771.5999999</v>
      </c>
      <c r="CZ27" t="s">
        <v>356</v>
      </c>
      <c r="DA27">
        <v>1669310771.5999999</v>
      </c>
      <c r="DB27">
        <v>1669310767.0999999</v>
      </c>
      <c r="DC27">
        <v>9</v>
      </c>
      <c r="DD27">
        <v>4.2999999999999997E-2</v>
      </c>
      <c r="DE27">
        <v>8.0000000000000002E-3</v>
      </c>
      <c r="DF27">
        <v>-4.9589999999999996</v>
      </c>
      <c r="DG27">
        <v>0.11799999999999999</v>
      </c>
      <c r="DH27">
        <v>1967</v>
      </c>
      <c r="DI27">
        <v>36</v>
      </c>
      <c r="DJ27">
        <v>0.53</v>
      </c>
      <c r="DK27">
        <v>0.27</v>
      </c>
      <c r="DL27">
        <v>-11.501514634146339</v>
      </c>
      <c r="DM27">
        <v>-6.1937477351916073</v>
      </c>
      <c r="DN27">
        <v>0.62235880544318722</v>
      </c>
      <c r="DO27">
        <v>0</v>
      </c>
      <c r="DP27">
        <v>1.544708292682927</v>
      </c>
      <c r="DQ27">
        <v>-9.8170034843205189E-2</v>
      </c>
      <c r="DR27">
        <v>1.200680719576557E-2</v>
      </c>
      <c r="DS27">
        <v>1</v>
      </c>
      <c r="DT27">
        <v>0</v>
      </c>
      <c r="DU27">
        <v>0</v>
      </c>
      <c r="DV27">
        <v>0</v>
      </c>
      <c r="DW27">
        <v>-1</v>
      </c>
      <c r="DX27">
        <v>1</v>
      </c>
      <c r="DY27">
        <v>2</v>
      </c>
      <c r="DZ27" t="s">
        <v>363</v>
      </c>
      <c r="EA27">
        <v>2.94577</v>
      </c>
      <c r="EB27">
        <v>2.59714</v>
      </c>
      <c r="EC27">
        <v>1.8316300000000001E-2</v>
      </c>
      <c r="ED27">
        <v>2.0886100000000001E-2</v>
      </c>
      <c r="EE27">
        <v>0.150421</v>
      </c>
      <c r="EF27">
        <v>0.14466699999999999</v>
      </c>
      <c r="EG27">
        <v>29655.8</v>
      </c>
      <c r="EH27">
        <v>30099.599999999999</v>
      </c>
      <c r="EI27">
        <v>28112.3</v>
      </c>
      <c r="EJ27">
        <v>29598.6</v>
      </c>
      <c r="EK27">
        <v>32847.699999999997</v>
      </c>
      <c r="EL27">
        <v>35135.800000000003</v>
      </c>
      <c r="EM27">
        <v>39672.1</v>
      </c>
      <c r="EN27">
        <v>42304.7</v>
      </c>
      <c r="EO27">
        <v>1.8051200000000001</v>
      </c>
      <c r="EP27">
        <v>1.88832</v>
      </c>
      <c r="EQ27">
        <v>0.16261600000000001</v>
      </c>
      <c r="ER27">
        <v>0</v>
      </c>
      <c r="ES27">
        <v>32.570500000000003</v>
      </c>
      <c r="ET27">
        <v>999.9</v>
      </c>
      <c r="EU27">
        <v>73.2</v>
      </c>
      <c r="EV27">
        <v>34.9</v>
      </c>
      <c r="EW27">
        <v>40.71</v>
      </c>
      <c r="EX27">
        <v>28.899000000000001</v>
      </c>
      <c r="EY27">
        <v>1.6867000000000001</v>
      </c>
      <c r="EZ27">
        <v>1</v>
      </c>
      <c r="FA27">
        <v>0.62281299999999995</v>
      </c>
      <c r="FB27">
        <v>0.99234999999999995</v>
      </c>
      <c r="FC27">
        <v>20.271000000000001</v>
      </c>
      <c r="FD27">
        <v>5.2151899999999998</v>
      </c>
      <c r="FE27">
        <v>12.009399999999999</v>
      </c>
      <c r="FF27">
        <v>4.9861000000000004</v>
      </c>
      <c r="FG27">
        <v>3.2839299999999998</v>
      </c>
      <c r="FH27">
        <v>9999</v>
      </c>
      <c r="FI27">
        <v>9999</v>
      </c>
      <c r="FJ27">
        <v>9999</v>
      </c>
      <c r="FK27">
        <v>999.9</v>
      </c>
      <c r="FL27">
        <v>1.8657900000000001</v>
      </c>
      <c r="FM27">
        <v>1.8621700000000001</v>
      </c>
      <c r="FN27">
        <v>1.8641700000000001</v>
      </c>
      <c r="FO27">
        <v>1.86025</v>
      </c>
      <c r="FP27">
        <v>1.86097</v>
      </c>
      <c r="FQ27">
        <v>1.86005</v>
      </c>
      <c r="FR27">
        <v>1.86181</v>
      </c>
      <c r="FS27">
        <v>1.8583700000000001</v>
      </c>
      <c r="FT27">
        <v>0</v>
      </c>
      <c r="FU27">
        <v>0</v>
      </c>
      <c r="FV27">
        <v>0</v>
      </c>
      <c r="FW27">
        <v>0</v>
      </c>
      <c r="FX27" t="s">
        <v>358</v>
      </c>
      <c r="FY27" t="s">
        <v>359</v>
      </c>
      <c r="FZ27" t="s">
        <v>360</v>
      </c>
      <c r="GA27" t="s">
        <v>360</v>
      </c>
      <c r="GB27" t="s">
        <v>360</v>
      </c>
      <c r="GC27" t="s">
        <v>360</v>
      </c>
      <c r="GD27">
        <v>0</v>
      </c>
      <c r="GE27">
        <v>100</v>
      </c>
      <c r="GF27">
        <v>100</v>
      </c>
      <c r="GG27">
        <v>-2.6739999999999999</v>
      </c>
      <c r="GH27">
        <v>0.1179</v>
      </c>
      <c r="GI27">
        <v>-2.5125994610834521</v>
      </c>
      <c r="GJ27">
        <v>-2.6733286237328562E-3</v>
      </c>
      <c r="GK27">
        <v>1.605855145177713E-6</v>
      </c>
      <c r="GL27">
        <v>-4.4594414151306022E-10</v>
      </c>
      <c r="GM27">
        <v>0.1178428571428469</v>
      </c>
      <c r="GN27">
        <v>0</v>
      </c>
      <c r="GO27">
        <v>0</v>
      </c>
      <c r="GP27">
        <v>0</v>
      </c>
      <c r="GQ27">
        <v>4</v>
      </c>
      <c r="GR27">
        <v>2095</v>
      </c>
      <c r="GS27">
        <v>4</v>
      </c>
      <c r="GT27">
        <v>35</v>
      </c>
      <c r="GU27">
        <v>24.6</v>
      </c>
      <c r="GV27">
        <v>24.7</v>
      </c>
      <c r="GW27">
        <v>0.32836900000000002</v>
      </c>
      <c r="GX27">
        <v>2.63916</v>
      </c>
      <c r="GY27">
        <v>1.4489700000000001</v>
      </c>
      <c r="GZ27">
        <v>2.32666</v>
      </c>
      <c r="HA27">
        <v>1.5478499999999999</v>
      </c>
      <c r="HB27">
        <v>2.3901400000000002</v>
      </c>
      <c r="HC27">
        <v>39.842799999999997</v>
      </c>
      <c r="HD27">
        <v>13.9306</v>
      </c>
      <c r="HE27">
        <v>18</v>
      </c>
      <c r="HF27">
        <v>426.63799999999998</v>
      </c>
      <c r="HG27">
        <v>516.53700000000003</v>
      </c>
      <c r="HH27">
        <v>30.999199999999998</v>
      </c>
      <c r="HI27">
        <v>35.0413</v>
      </c>
      <c r="HJ27">
        <v>30.0001</v>
      </c>
      <c r="HK27">
        <v>34.8797</v>
      </c>
      <c r="HL27">
        <v>34.846200000000003</v>
      </c>
      <c r="HM27">
        <v>6.5934699999999999</v>
      </c>
      <c r="HN27">
        <v>16.064599999999999</v>
      </c>
      <c r="HO27">
        <v>100</v>
      </c>
      <c r="HP27">
        <v>31</v>
      </c>
      <c r="HQ27">
        <v>83.724800000000002</v>
      </c>
      <c r="HR27">
        <v>36.594900000000003</v>
      </c>
      <c r="HS27">
        <v>99.045900000000003</v>
      </c>
      <c r="HT27">
        <v>98.102800000000002</v>
      </c>
    </row>
    <row r="28" spans="1:228" x14ac:dyDescent="0.2">
      <c r="A28">
        <v>13</v>
      </c>
      <c r="B28">
        <v>1669312253.0999999</v>
      </c>
      <c r="C28">
        <v>48</v>
      </c>
      <c r="D28" t="s">
        <v>385</v>
      </c>
      <c r="E28" t="s">
        <v>386</v>
      </c>
      <c r="F28">
        <v>4</v>
      </c>
      <c r="G28">
        <v>1669312250.7874999</v>
      </c>
      <c r="H28">
        <f t="shared" si="0"/>
        <v>2.9266360097075735E-3</v>
      </c>
      <c r="I28">
        <f t="shared" si="1"/>
        <v>2.9266360097075736</v>
      </c>
      <c r="J28">
        <f t="shared" si="2"/>
        <v>-0.18354778487802742</v>
      </c>
      <c r="K28">
        <f t="shared" si="3"/>
        <v>62.739362499999999</v>
      </c>
      <c r="L28">
        <f t="shared" si="4"/>
        <v>62.738672912337627</v>
      </c>
      <c r="M28">
        <f t="shared" si="5"/>
        <v>6.3428541085814398</v>
      </c>
      <c r="N28">
        <f t="shared" si="6"/>
        <v>6.3429238256113738</v>
      </c>
      <c r="O28">
        <f t="shared" si="7"/>
        <v>0.15944109534152984</v>
      </c>
      <c r="P28">
        <f t="shared" si="8"/>
        <v>2.2508893849455691</v>
      </c>
      <c r="Q28">
        <f t="shared" si="9"/>
        <v>0.15342196690344068</v>
      </c>
      <c r="R28">
        <f t="shared" si="10"/>
        <v>9.641059165500851E-2</v>
      </c>
      <c r="S28">
        <f t="shared" si="11"/>
        <v>226.11537932217499</v>
      </c>
      <c r="T28">
        <f t="shared" si="12"/>
        <v>35.239377035529259</v>
      </c>
      <c r="U28">
        <f t="shared" si="13"/>
        <v>35.198500000000003</v>
      </c>
      <c r="V28">
        <f t="shared" si="14"/>
        <v>5.7107571598691766</v>
      </c>
      <c r="W28">
        <f t="shared" si="15"/>
        <v>70.451701213574609</v>
      </c>
      <c r="X28">
        <f t="shared" si="16"/>
        <v>3.8736232083807498</v>
      </c>
      <c r="Y28">
        <f t="shared" si="17"/>
        <v>5.4982678085201178</v>
      </c>
      <c r="Z28">
        <f t="shared" si="18"/>
        <v>1.8371339514884268</v>
      </c>
      <c r="AA28">
        <f t="shared" si="19"/>
        <v>-129.06464802810399</v>
      </c>
      <c r="AB28">
        <f t="shared" si="20"/>
        <v>-83.006398537204603</v>
      </c>
      <c r="AC28">
        <f t="shared" si="21"/>
        <v>-8.600309724553501</v>
      </c>
      <c r="AD28">
        <f t="shared" si="22"/>
        <v>5.4440230323128844</v>
      </c>
      <c r="AE28">
        <f t="shared" si="23"/>
        <v>22.976217114824312</v>
      </c>
      <c r="AF28">
        <f t="shared" si="24"/>
        <v>2.9334792713976583</v>
      </c>
      <c r="AG28">
        <f t="shared" si="25"/>
        <v>-0.18354778487802742</v>
      </c>
      <c r="AH28">
        <v>76.921855975484888</v>
      </c>
      <c r="AI28">
        <v>68.266405454545449</v>
      </c>
      <c r="AJ28">
        <v>1.6704070844883121</v>
      </c>
      <c r="AK28">
        <v>66.405476745334198</v>
      </c>
      <c r="AL28">
        <f t="shared" si="26"/>
        <v>2.9266360097075736</v>
      </c>
      <c r="AM28">
        <v>36.793857908571432</v>
      </c>
      <c r="AN28">
        <v>38.313842424242416</v>
      </c>
      <c r="AO28">
        <v>-6.0915440113733498E-5</v>
      </c>
      <c r="AP28">
        <v>80.260000000000005</v>
      </c>
      <c r="AQ28">
        <v>70</v>
      </c>
      <c r="AR28">
        <v>14</v>
      </c>
      <c r="AS28">
        <f t="shared" si="27"/>
        <v>1</v>
      </c>
      <c r="AT28">
        <f t="shared" si="28"/>
        <v>0</v>
      </c>
      <c r="AU28">
        <f t="shared" si="29"/>
        <v>22223.660174426244</v>
      </c>
      <c r="AV28">
        <f t="shared" si="30"/>
        <v>1199.9849999999999</v>
      </c>
      <c r="AW28">
        <f t="shared" si="31"/>
        <v>1025.9137074208159</v>
      </c>
      <c r="AX28">
        <f t="shared" si="32"/>
        <v>0.85493877625204984</v>
      </c>
      <c r="AY28">
        <f t="shared" si="33"/>
        <v>0.18843183816645626</v>
      </c>
      <c r="AZ28">
        <v>2.7</v>
      </c>
      <c r="BA28">
        <v>0.5</v>
      </c>
      <c r="BB28" t="s">
        <v>355</v>
      </c>
      <c r="BC28">
        <v>2</v>
      </c>
      <c r="BD28" t="b">
        <v>1</v>
      </c>
      <c r="BE28">
        <v>1669312250.7874999</v>
      </c>
      <c r="BF28">
        <v>62.739362499999999</v>
      </c>
      <c r="BG28">
        <v>75.243975000000006</v>
      </c>
      <c r="BH28">
        <v>38.314925000000002</v>
      </c>
      <c r="BI28">
        <v>36.791775000000001</v>
      </c>
      <c r="BJ28">
        <v>65.420087499999994</v>
      </c>
      <c r="BK28">
        <v>38.197074999999998</v>
      </c>
      <c r="BL28">
        <v>500.07712500000002</v>
      </c>
      <c r="BM28">
        <v>100.99962499999999</v>
      </c>
      <c r="BN28">
        <v>9.9964999999999998E-2</v>
      </c>
      <c r="BO28">
        <v>34.514474999999997</v>
      </c>
      <c r="BP28">
        <v>35.198500000000003</v>
      </c>
      <c r="BQ28">
        <v>999.9</v>
      </c>
      <c r="BR28">
        <v>0</v>
      </c>
      <c r="BS28">
        <v>0</v>
      </c>
      <c r="BT28">
        <v>4501.0162499999997</v>
      </c>
      <c r="BU28">
        <v>0</v>
      </c>
      <c r="BV28">
        <v>323.62200000000001</v>
      </c>
      <c r="BW28">
        <v>-12.5046125</v>
      </c>
      <c r="BX28">
        <v>65.239012500000001</v>
      </c>
      <c r="BY28">
        <v>78.118075000000005</v>
      </c>
      <c r="BZ28">
        <v>1.5231362500000001</v>
      </c>
      <c r="CA28">
        <v>75.243975000000006</v>
      </c>
      <c r="CB28">
        <v>36.791775000000001</v>
      </c>
      <c r="CC28">
        <v>3.8697875000000002</v>
      </c>
      <c r="CD28">
        <v>3.7159512499999998</v>
      </c>
      <c r="CE28">
        <v>28.335899999999999</v>
      </c>
      <c r="CF28">
        <v>27.640125000000001</v>
      </c>
      <c r="CG28">
        <v>1199.9849999999999</v>
      </c>
      <c r="CH28">
        <v>0.49995699999999998</v>
      </c>
      <c r="CI28">
        <v>0.50004300000000002</v>
      </c>
      <c r="CJ28">
        <v>0</v>
      </c>
      <c r="CK28">
        <v>1175.3787500000001</v>
      </c>
      <c r="CL28">
        <v>4.9990899999999998</v>
      </c>
      <c r="CM28">
        <v>12621.0625</v>
      </c>
      <c r="CN28">
        <v>9557.5812499999993</v>
      </c>
      <c r="CO28">
        <v>45.186999999999998</v>
      </c>
      <c r="CP28">
        <v>47.375</v>
      </c>
      <c r="CQ28">
        <v>46.061999999999998</v>
      </c>
      <c r="CR28">
        <v>46.436999999999998</v>
      </c>
      <c r="CS28">
        <v>46.538749999999993</v>
      </c>
      <c r="CT28">
        <v>597.44250000000011</v>
      </c>
      <c r="CU28">
        <v>597.54375000000005</v>
      </c>
      <c r="CV28">
        <v>0</v>
      </c>
      <c r="CW28">
        <v>1669312262.3</v>
      </c>
      <c r="CX28">
        <v>0</v>
      </c>
      <c r="CY28">
        <v>1669310771.5999999</v>
      </c>
      <c r="CZ28" t="s">
        <v>356</v>
      </c>
      <c r="DA28">
        <v>1669310771.5999999</v>
      </c>
      <c r="DB28">
        <v>1669310767.0999999</v>
      </c>
      <c r="DC28">
        <v>9</v>
      </c>
      <c r="DD28">
        <v>4.2999999999999997E-2</v>
      </c>
      <c r="DE28">
        <v>8.0000000000000002E-3</v>
      </c>
      <c r="DF28">
        <v>-4.9589999999999996</v>
      </c>
      <c r="DG28">
        <v>0.11799999999999999</v>
      </c>
      <c r="DH28">
        <v>1967</v>
      </c>
      <c r="DI28">
        <v>36</v>
      </c>
      <c r="DJ28">
        <v>0.53</v>
      </c>
      <c r="DK28">
        <v>0.27</v>
      </c>
      <c r="DL28">
        <v>-11.881887804878049</v>
      </c>
      <c r="DM28">
        <v>-4.6664111498258007</v>
      </c>
      <c r="DN28">
        <v>0.46580783915903629</v>
      </c>
      <c r="DO28">
        <v>0</v>
      </c>
      <c r="DP28">
        <v>1.539418292682927</v>
      </c>
      <c r="DQ28">
        <v>-0.14175595818815401</v>
      </c>
      <c r="DR28">
        <v>1.448514746507844E-2</v>
      </c>
      <c r="DS28">
        <v>0</v>
      </c>
      <c r="DT28">
        <v>0</v>
      </c>
      <c r="DU28">
        <v>0</v>
      </c>
      <c r="DV28">
        <v>0</v>
      </c>
      <c r="DW28">
        <v>-1</v>
      </c>
      <c r="DX28">
        <v>0</v>
      </c>
      <c r="DY28">
        <v>2</v>
      </c>
      <c r="DZ28" t="s">
        <v>368</v>
      </c>
      <c r="EA28">
        <v>2.9463400000000002</v>
      </c>
      <c r="EB28">
        <v>2.5977600000000001</v>
      </c>
      <c r="EC28">
        <v>2.01637E-2</v>
      </c>
      <c r="ED28">
        <v>2.2766000000000002E-2</v>
      </c>
      <c r="EE28">
        <v>0.150421</v>
      </c>
      <c r="EF28">
        <v>0.144625</v>
      </c>
      <c r="EG28">
        <v>29600.7</v>
      </c>
      <c r="EH28">
        <v>30041.8</v>
      </c>
      <c r="EI28">
        <v>28112.9</v>
      </c>
      <c r="EJ28">
        <v>29598.5</v>
      </c>
      <c r="EK28">
        <v>32848.699999999997</v>
      </c>
      <c r="EL28">
        <v>35137.800000000003</v>
      </c>
      <c r="EM28">
        <v>39673.199999999997</v>
      </c>
      <c r="EN28">
        <v>42304.800000000003</v>
      </c>
      <c r="EO28">
        <v>1.80558</v>
      </c>
      <c r="EP28">
        <v>1.8878999999999999</v>
      </c>
      <c r="EQ28">
        <v>0.162885</v>
      </c>
      <c r="ER28">
        <v>0</v>
      </c>
      <c r="ES28">
        <v>32.558900000000001</v>
      </c>
      <c r="ET28">
        <v>999.9</v>
      </c>
      <c r="EU28">
        <v>73.2</v>
      </c>
      <c r="EV28">
        <v>34.9</v>
      </c>
      <c r="EW28">
        <v>40.703800000000001</v>
      </c>
      <c r="EX28">
        <v>28.959</v>
      </c>
      <c r="EY28">
        <v>1.36619</v>
      </c>
      <c r="EZ28">
        <v>1</v>
      </c>
      <c r="FA28">
        <v>0.62284300000000004</v>
      </c>
      <c r="FB28">
        <v>0.99067799999999995</v>
      </c>
      <c r="FC28">
        <v>20.2712</v>
      </c>
      <c r="FD28">
        <v>5.2189399999999999</v>
      </c>
      <c r="FE28">
        <v>12.0098</v>
      </c>
      <c r="FF28">
        <v>4.9869500000000002</v>
      </c>
      <c r="FG28">
        <v>3.2845</v>
      </c>
      <c r="FH28">
        <v>9999</v>
      </c>
      <c r="FI28">
        <v>9999</v>
      </c>
      <c r="FJ28">
        <v>9999</v>
      </c>
      <c r="FK28">
        <v>999.9</v>
      </c>
      <c r="FL28">
        <v>1.86581</v>
      </c>
      <c r="FM28">
        <v>1.8621700000000001</v>
      </c>
      <c r="FN28">
        <v>1.8641700000000001</v>
      </c>
      <c r="FO28">
        <v>1.8602399999999999</v>
      </c>
      <c r="FP28">
        <v>1.8609800000000001</v>
      </c>
      <c r="FQ28">
        <v>1.86005</v>
      </c>
      <c r="FR28">
        <v>1.8617999999999999</v>
      </c>
      <c r="FS28">
        <v>1.8583700000000001</v>
      </c>
      <c r="FT28">
        <v>0</v>
      </c>
      <c r="FU28">
        <v>0</v>
      </c>
      <c r="FV28">
        <v>0</v>
      </c>
      <c r="FW28">
        <v>0</v>
      </c>
      <c r="FX28" t="s">
        <v>358</v>
      </c>
      <c r="FY28" t="s">
        <v>359</v>
      </c>
      <c r="FZ28" t="s">
        <v>360</v>
      </c>
      <c r="GA28" t="s">
        <v>360</v>
      </c>
      <c r="GB28" t="s">
        <v>360</v>
      </c>
      <c r="GC28" t="s">
        <v>360</v>
      </c>
      <c r="GD28">
        <v>0</v>
      </c>
      <c r="GE28">
        <v>100</v>
      </c>
      <c r="GF28">
        <v>100</v>
      </c>
      <c r="GG28">
        <v>-2.69</v>
      </c>
      <c r="GH28">
        <v>0.1178</v>
      </c>
      <c r="GI28">
        <v>-2.5125994610834521</v>
      </c>
      <c r="GJ28">
        <v>-2.6733286237328562E-3</v>
      </c>
      <c r="GK28">
        <v>1.605855145177713E-6</v>
      </c>
      <c r="GL28">
        <v>-4.4594414151306022E-10</v>
      </c>
      <c r="GM28">
        <v>0.1178428571428469</v>
      </c>
      <c r="GN28">
        <v>0</v>
      </c>
      <c r="GO28">
        <v>0</v>
      </c>
      <c r="GP28">
        <v>0</v>
      </c>
      <c r="GQ28">
        <v>4</v>
      </c>
      <c r="GR28">
        <v>2095</v>
      </c>
      <c r="GS28">
        <v>4</v>
      </c>
      <c r="GT28">
        <v>35</v>
      </c>
      <c r="GU28">
        <v>24.7</v>
      </c>
      <c r="GV28">
        <v>24.8</v>
      </c>
      <c r="GW28">
        <v>0.34423799999999999</v>
      </c>
      <c r="GX28">
        <v>2.6428199999999999</v>
      </c>
      <c r="GY28">
        <v>1.4489700000000001</v>
      </c>
      <c r="GZ28">
        <v>2.32666</v>
      </c>
      <c r="HA28">
        <v>1.5478499999999999</v>
      </c>
      <c r="HB28">
        <v>2.34131</v>
      </c>
      <c r="HC28">
        <v>39.842799999999997</v>
      </c>
      <c r="HD28">
        <v>13.8606</v>
      </c>
      <c r="HE28">
        <v>18</v>
      </c>
      <c r="HF28">
        <v>426.911</v>
      </c>
      <c r="HG28">
        <v>516.23099999999999</v>
      </c>
      <c r="HH28">
        <v>30.999400000000001</v>
      </c>
      <c r="HI28">
        <v>35.0413</v>
      </c>
      <c r="HJ28">
        <v>30.0001</v>
      </c>
      <c r="HK28">
        <v>34.881900000000002</v>
      </c>
      <c r="HL28">
        <v>34.846699999999998</v>
      </c>
      <c r="HM28">
        <v>6.9058700000000002</v>
      </c>
      <c r="HN28">
        <v>16.654599999999999</v>
      </c>
      <c r="HO28">
        <v>100</v>
      </c>
      <c r="HP28">
        <v>31</v>
      </c>
      <c r="HQ28">
        <v>90.403000000000006</v>
      </c>
      <c r="HR28">
        <v>36.538899999999998</v>
      </c>
      <c r="HS28">
        <v>99.048400000000001</v>
      </c>
      <c r="HT28">
        <v>98.102900000000005</v>
      </c>
    </row>
    <row r="29" spans="1:228" x14ac:dyDescent="0.2">
      <c r="A29">
        <v>14</v>
      </c>
      <c r="B29">
        <v>1669312257.0999999</v>
      </c>
      <c r="C29">
        <v>52</v>
      </c>
      <c r="D29" t="s">
        <v>387</v>
      </c>
      <c r="E29" t="s">
        <v>388</v>
      </c>
      <c r="F29">
        <v>4</v>
      </c>
      <c r="G29">
        <v>1669312255.0999999</v>
      </c>
      <c r="H29">
        <f t="shared" si="0"/>
        <v>2.9464329399781631E-3</v>
      </c>
      <c r="I29">
        <f t="shared" si="1"/>
        <v>2.946432939978163</v>
      </c>
      <c r="J29">
        <f t="shared" si="2"/>
        <v>-5.1450434479512704E-2</v>
      </c>
      <c r="K29">
        <f t="shared" si="3"/>
        <v>69.709428571428575</v>
      </c>
      <c r="L29">
        <f t="shared" si="4"/>
        <v>68.149193021859318</v>
      </c>
      <c r="M29">
        <f t="shared" si="5"/>
        <v>6.8899482146569389</v>
      </c>
      <c r="N29">
        <f t="shared" si="6"/>
        <v>7.0476895122795078</v>
      </c>
      <c r="O29">
        <f t="shared" si="7"/>
        <v>0.16078456254139956</v>
      </c>
      <c r="P29">
        <f t="shared" si="8"/>
        <v>2.2490219371222731</v>
      </c>
      <c r="Q29">
        <f t="shared" si="9"/>
        <v>0.15466079216069625</v>
      </c>
      <c r="R29">
        <f t="shared" si="10"/>
        <v>9.7193758611368489E-2</v>
      </c>
      <c r="S29">
        <f t="shared" si="11"/>
        <v>226.1191024769328</v>
      </c>
      <c r="T29">
        <f t="shared" si="12"/>
        <v>35.22581159695283</v>
      </c>
      <c r="U29">
        <f t="shared" si="13"/>
        <v>35.189385714285713</v>
      </c>
      <c r="V29">
        <f t="shared" si="14"/>
        <v>5.7078796050902652</v>
      </c>
      <c r="W29">
        <f t="shared" si="15"/>
        <v>70.471556437491671</v>
      </c>
      <c r="X29">
        <f t="shared" si="16"/>
        <v>3.8730748820869865</v>
      </c>
      <c r="Y29">
        <f t="shared" si="17"/>
        <v>5.4959406005491118</v>
      </c>
      <c r="Z29">
        <f t="shared" si="18"/>
        <v>1.8348047230032787</v>
      </c>
      <c r="AA29">
        <f t="shared" si="19"/>
        <v>-129.937692653037</v>
      </c>
      <c r="AB29">
        <f t="shared" si="20"/>
        <v>-82.756091499974033</v>
      </c>
      <c r="AC29">
        <f t="shared" si="21"/>
        <v>-8.580795350377338</v>
      </c>
      <c r="AD29">
        <f t="shared" si="22"/>
        <v>4.8445229735444144</v>
      </c>
      <c r="AE29">
        <f t="shared" si="23"/>
        <v>23.397811523380874</v>
      </c>
      <c r="AF29">
        <f t="shared" si="24"/>
        <v>3.0234896709566654</v>
      </c>
      <c r="AG29">
        <f t="shared" si="25"/>
        <v>-5.1450434479512704E-2</v>
      </c>
      <c r="AH29">
        <v>83.877956225807694</v>
      </c>
      <c r="AI29">
        <v>75.031062424242421</v>
      </c>
      <c r="AJ29">
        <v>1.693113878396586</v>
      </c>
      <c r="AK29">
        <v>66.405476745334198</v>
      </c>
      <c r="AL29">
        <f t="shared" si="26"/>
        <v>2.946432939978163</v>
      </c>
      <c r="AM29">
        <v>36.774237624069258</v>
      </c>
      <c r="AN29">
        <v>38.304976969696973</v>
      </c>
      <c r="AO29">
        <v>-1.8805650489523389E-4</v>
      </c>
      <c r="AP29">
        <v>80.260000000000005</v>
      </c>
      <c r="AQ29">
        <v>69</v>
      </c>
      <c r="AR29">
        <v>14</v>
      </c>
      <c r="AS29">
        <f t="shared" si="27"/>
        <v>1</v>
      </c>
      <c r="AT29">
        <f t="shared" si="28"/>
        <v>0</v>
      </c>
      <c r="AU29">
        <f t="shared" si="29"/>
        <v>22192.110976392913</v>
      </c>
      <c r="AV29">
        <f t="shared" si="30"/>
        <v>1200.001428571429</v>
      </c>
      <c r="AW29">
        <f t="shared" si="31"/>
        <v>1025.9280779673229</v>
      </c>
      <c r="AX29">
        <f t="shared" si="32"/>
        <v>0.85493904718818881</v>
      </c>
      <c r="AY29">
        <f t="shared" si="33"/>
        <v>0.18843236107320457</v>
      </c>
      <c r="AZ29">
        <v>2.7</v>
      </c>
      <c r="BA29">
        <v>0.5</v>
      </c>
      <c r="BB29" t="s">
        <v>355</v>
      </c>
      <c r="BC29">
        <v>2</v>
      </c>
      <c r="BD29" t="b">
        <v>1</v>
      </c>
      <c r="BE29">
        <v>1669312255.0999999</v>
      </c>
      <c r="BF29">
        <v>69.709428571428575</v>
      </c>
      <c r="BG29">
        <v>82.453228571428568</v>
      </c>
      <c r="BH29">
        <v>38.308985714285718</v>
      </c>
      <c r="BI29">
        <v>36.739442857142848</v>
      </c>
      <c r="BJ29">
        <v>72.407357142857137</v>
      </c>
      <c r="BK29">
        <v>38.191128571428571</v>
      </c>
      <c r="BL29">
        <v>500.18957142857141</v>
      </c>
      <c r="BM29">
        <v>101.0008571428571</v>
      </c>
      <c r="BN29">
        <v>0.1000937142857143</v>
      </c>
      <c r="BO29">
        <v>34.506857142857143</v>
      </c>
      <c r="BP29">
        <v>35.189385714285713</v>
      </c>
      <c r="BQ29">
        <v>999.89999999999986</v>
      </c>
      <c r="BR29">
        <v>0</v>
      </c>
      <c r="BS29">
        <v>0</v>
      </c>
      <c r="BT29">
        <v>4495.5371428571434</v>
      </c>
      <c r="BU29">
        <v>0</v>
      </c>
      <c r="BV29">
        <v>312.44099999999997</v>
      </c>
      <c r="BW29">
        <v>-12.74377142857143</v>
      </c>
      <c r="BX29">
        <v>72.486328571428572</v>
      </c>
      <c r="BY29">
        <v>85.598042857142858</v>
      </c>
      <c r="BZ29">
        <v>1.569537142857143</v>
      </c>
      <c r="CA29">
        <v>82.453228571428568</v>
      </c>
      <c r="CB29">
        <v>36.739442857142848</v>
      </c>
      <c r="CC29">
        <v>3.8692285714285721</v>
      </c>
      <c r="CD29">
        <v>3.7107042857142858</v>
      </c>
      <c r="CE29">
        <v>28.333414285714291</v>
      </c>
      <c r="CF29">
        <v>27.615971428571431</v>
      </c>
      <c r="CG29">
        <v>1200.001428571429</v>
      </c>
      <c r="CH29">
        <v>0.4999481428571429</v>
      </c>
      <c r="CI29">
        <v>0.50005185714285705</v>
      </c>
      <c r="CJ29">
        <v>0</v>
      </c>
      <c r="CK29">
        <v>1174.5442857142859</v>
      </c>
      <c r="CL29">
        <v>4.9990899999999998</v>
      </c>
      <c r="CM29">
        <v>12613.314285714279</v>
      </c>
      <c r="CN29">
        <v>9557.6628571428573</v>
      </c>
      <c r="CO29">
        <v>45.186999999999998</v>
      </c>
      <c r="CP29">
        <v>47.375</v>
      </c>
      <c r="CQ29">
        <v>46.061999999999998</v>
      </c>
      <c r="CR29">
        <v>46.436999999999998</v>
      </c>
      <c r="CS29">
        <v>46.544285714285721</v>
      </c>
      <c r="CT29">
        <v>597.43999999999994</v>
      </c>
      <c r="CU29">
        <v>597.56285714285718</v>
      </c>
      <c r="CV29">
        <v>0</v>
      </c>
      <c r="CW29">
        <v>1669312265.9000001</v>
      </c>
      <c r="CX29">
        <v>0</v>
      </c>
      <c r="CY29">
        <v>1669310771.5999999</v>
      </c>
      <c r="CZ29" t="s">
        <v>356</v>
      </c>
      <c r="DA29">
        <v>1669310771.5999999</v>
      </c>
      <c r="DB29">
        <v>1669310767.0999999</v>
      </c>
      <c r="DC29">
        <v>9</v>
      </c>
      <c r="DD29">
        <v>4.2999999999999997E-2</v>
      </c>
      <c r="DE29">
        <v>8.0000000000000002E-3</v>
      </c>
      <c r="DF29">
        <v>-4.9589999999999996</v>
      </c>
      <c r="DG29">
        <v>0.11799999999999999</v>
      </c>
      <c r="DH29">
        <v>1967</v>
      </c>
      <c r="DI29">
        <v>36</v>
      </c>
      <c r="DJ29">
        <v>0.53</v>
      </c>
      <c r="DK29">
        <v>0.27</v>
      </c>
      <c r="DL29">
        <v>-12.179075609756101</v>
      </c>
      <c r="DM29">
        <v>-3.93546898954706</v>
      </c>
      <c r="DN29">
        <v>0.39005763600411159</v>
      </c>
      <c r="DO29">
        <v>0</v>
      </c>
      <c r="DP29">
        <v>1.5373312195121951</v>
      </c>
      <c r="DQ29">
        <v>-2.2039651567940029E-2</v>
      </c>
      <c r="DR29">
        <v>1.3997493189352171E-2</v>
      </c>
      <c r="DS29">
        <v>1</v>
      </c>
      <c r="DT29">
        <v>0</v>
      </c>
      <c r="DU29">
        <v>0</v>
      </c>
      <c r="DV29">
        <v>0</v>
      </c>
      <c r="DW29">
        <v>-1</v>
      </c>
      <c r="DX29">
        <v>1</v>
      </c>
      <c r="DY29">
        <v>2</v>
      </c>
      <c r="DZ29" t="s">
        <v>363</v>
      </c>
      <c r="EA29">
        <v>2.9459</v>
      </c>
      <c r="EB29">
        <v>2.5974599999999999</v>
      </c>
      <c r="EC29">
        <v>2.20231E-2</v>
      </c>
      <c r="ED29">
        <v>2.46339E-2</v>
      </c>
      <c r="EE29">
        <v>0.150393</v>
      </c>
      <c r="EF29">
        <v>0.144431</v>
      </c>
      <c r="EG29">
        <v>29544.7</v>
      </c>
      <c r="EH29">
        <v>29984.5</v>
      </c>
      <c r="EI29">
        <v>28113</v>
      </c>
      <c r="EJ29">
        <v>29598.6</v>
      </c>
      <c r="EK29">
        <v>32849.699999999997</v>
      </c>
      <c r="EL29">
        <v>35145.9</v>
      </c>
      <c r="EM29">
        <v>39673.1</v>
      </c>
      <c r="EN29">
        <v>42304.800000000003</v>
      </c>
      <c r="EO29">
        <v>1.8062499999999999</v>
      </c>
      <c r="EP29">
        <v>1.8881300000000001</v>
      </c>
      <c r="EQ29">
        <v>0.16325700000000001</v>
      </c>
      <c r="ER29">
        <v>0</v>
      </c>
      <c r="ES29">
        <v>32.546199999999999</v>
      </c>
      <c r="ET29">
        <v>999.9</v>
      </c>
      <c r="EU29">
        <v>73.099999999999994</v>
      </c>
      <c r="EV29">
        <v>34.9</v>
      </c>
      <c r="EW29">
        <v>40.650199999999998</v>
      </c>
      <c r="EX29">
        <v>28.899000000000001</v>
      </c>
      <c r="EY29">
        <v>2.06731</v>
      </c>
      <c r="EZ29">
        <v>1</v>
      </c>
      <c r="FA29">
        <v>0.62284300000000004</v>
      </c>
      <c r="FB29">
        <v>0.989205</v>
      </c>
      <c r="FC29">
        <v>20.2713</v>
      </c>
      <c r="FD29">
        <v>5.2186399999999997</v>
      </c>
      <c r="FE29">
        <v>12.0099</v>
      </c>
      <c r="FF29">
        <v>4.98705</v>
      </c>
      <c r="FG29">
        <v>3.2844799999999998</v>
      </c>
      <c r="FH29">
        <v>9999</v>
      </c>
      <c r="FI29">
        <v>9999</v>
      </c>
      <c r="FJ29">
        <v>9999</v>
      </c>
      <c r="FK29">
        <v>999.9</v>
      </c>
      <c r="FL29">
        <v>1.86578</v>
      </c>
      <c r="FM29">
        <v>1.86215</v>
      </c>
      <c r="FN29">
        <v>1.8641700000000001</v>
      </c>
      <c r="FO29">
        <v>1.86022</v>
      </c>
      <c r="FP29">
        <v>1.86097</v>
      </c>
      <c r="FQ29">
        <v>1.86005</v>
      </c>
      <c r="FR29">
        <v>1.8617900000000001</v>
      </c>
      <c r="FS29">
        <v>1.8583700000000001</v>
      </c>
      <c r="FT29">
        <v>0</v>
      </c>
      <c r="FU29">
        <v>0</v>
      </c>
      <c r="FV29">
        <v>0</v>
      </c>
      <c r="FW29">
        <v>0</v>
      </c>
      <c r="FX29" t="s">
        <v>358</v>
      </c>
      <c r="FY29" t="s">
        <v>359</v>
      </c>
      <c r="FZ29" t="s">
        <v>360</v>
      </c>
      <c r="GA29" t="s">
        <v>360</v>
      </c>
      <c r="GB29" t="s">
        <v>360</v>
      </c>
      <c r="GC29" t="s">
        <v>360</v>
      </c>
      <c r="GD29">
        <v>0</v>
      </c>
      <c r="GE29">
        <v>100</v>
      </c>
      <c r="GF29">
        <v>100</v>
      </c>
      <c r="GG29">
        <v>-2.706</v>
      </c>
      <c r="GH29">
        <v>0.1178</v>
      </c>
      <c r="GI29">
        <v>-2.5125994610834521</v>
      </c>
      <c r="GJ29">
        <v>-2.6733286237328562E-3</v>
      </c>
      <c r="GK29">
        <v>1.605855145177713E-6</v>
      </c>
      <c r="GL29">
        <v>-4.4594414151306022E-10</v>
      </c>
      <c r="GM29">
        <v>0.1178428571428469</v>
      </c>
      <c r="GN29">
        <v>0</v>
      </c>
      <c r="GO29">
        <v>0</v>
      </c>
      <c r="GP29">
        <v>0</v>
      </c>
      <c r="GQ29">
        <v>4</v>
      </c>
      <c r="GR29">
        <v>2095</v>
      </c>
      <c r="GS29">
        <v>4</v>
      </c>
      <c r="GT29">
        <v>35</v>
      </c>
      <c r="GU29">
        <v>24.8</v>
      </c>
      <c r="GV29">
        <v>24.8</v>
      </c>
      <c r="GW29">
        <v>0.35888700000000001</v>
      </c>
      <c r="GX29">
        <v>2.6464799999999999</v>
      </c>
      <c r="GY29">
        <v>1.4489700000000001</v>
      </c>
      <c r="GZ29">
        <v>2.32666</v>
      </c>
      <c r="HA29">
        <v>1.5478499999999999</v>
      </c>
      <c r="HB29">
        <v>2.21069</v>
      </c>
      <c r="HC29">
        <v>39.842799999999997</v>
      </c>
      <c r="HD29">
        <v>13.9131</v>
      </c>
      <c r="HE29">
        <v>18</v>
      </c>
      <c r="HF29">
        <v>427.30700000000002</v>
      </c>
      <c r="HG29">
        <v>516.41700000000003</v>
      </c>
      <c r="HH29">
        <v>30.999500000000001</v>
      </c>
      <c r="HI29">
        <v>35.0413</v>
      </c>
      <c r="HJ29">
        <v>30.0001</v>
      </c>
      <c r="HK29">
        <v>34.882899999999999</v>
      </c>
      <c r="HL29">
        <v>34.849400000000003</v>
      </c>
      <c r="HM29">
        <v>7.2190099999999999</v>
      </c>
      <c r="HN29">
        <v>16.654599999999999</v>
      </c>
      <c r="HO29">
        <v>100</v>
      </c>
      <c r="HP29">
        <v>31</v>
      </c>
      <c r="HQ29">
        <v>97.084900000000005</v>
      </c>
      <c r="HR29">
        <v>36.490099999999998</v>
      </c>
      <c r="HS29">
        <v>99.048299999999998</v>
      </c>
      <c r="HT29">
        <v>98.102999999999994</v>
      </c>
    </row>
    <row r="30" spans="1:228" x14ac:dyDescent="0.2">
      <c r="A30">
        <v>15</v>
      </c>
      <c r="B30">
        <v>1669312261.0999999</v>
      </c>
      <c r="C30">
        <v>56</v>
      </c>
      <c r="D30" t="s">
        <v>389</v>
      </c>
      <c r="E30" t="s">
        <v>390</v>
      </c>
      <c r="F30">
        <v>4</v>
      </c>
      <c r="G30">
        <v>1669312258.7874999</v>
      </c>
      <c r="H30">
        <f t="shared" si="0"/>
        <v>3.0473250013785592E-3</v>
      </c>
      <c r="I30">
        <f t="shared" si="1"/>
        <v>3.0473250013785593</v>
      </c>
      <c r="J30">
        <f t="shared" si="2"/>
        <v>0.40789517169540346</v>
      </c>
      <c r="K30">
        <f t="shared" si="3"/>
        <v>75.705762499999992</v>
      </c>
      <c r="L30">
        <f t="shared" si="4"/>
        <v>69.451187765983903</v>
      </c>
      <c r="M30">
        <f t="shared" si="5"/>
        <v>7.0216791598357906</v>
      </c>
      <c r="N30">
        <f t="shared" si="6"/>
        <v>7.654031441721262</v>
      </c>
      <c r="O30">
        <f t="shared" si="7"/>
        <v>0.16657253354955437</v>
      </c>
      <c r="P30">
        <f t="shared" si="8"/>
        <v>2.2508239937013359</v>
      </c>
      <c r="Q30">
        <f t="shared" si="9"/>
        <v>0.16001464665348472</v>
      </c>
      <c r="R30">
        <f t="shared" si="10"/>
        <v>0.10057684179691245</v>
      </c>
      <c r="S30">
        <f t="shared" si="11"/>
        <v>226.11963823752316</v>
      </c>
      <c r="T30">
        <f t="shared" si="12"/>
        <v>35.186343192122997</v>
      </c>
      <c r="U30">
        <f t="shared" si="13"/>
        <v>35.183412500000003</v>
      </c>
      <c r="V30">
        <f t="shared" si="14"/>
        <v>5.7059944303771655</v>
      </c>
      <c r="W30">
        <f t="shared" si="15"/>
        <v>70.47070459602314</v>
      </c>
      <c r="X30">
        <f t="shared" si="16"/>
        <v>3.8717971166496357</v>
      </c>
      <c r="Y30">
        <f t="shared" si="17"/>
        <v>5.4941938481315145</v>
      </c>
      <c r="Z30">
        <f t="shared" si="18"/>
        <v>1.8341973137275298</v>
      </c>
      <c r="AA30">
        <f t="shared" si="19"/>
        <v>-134.38703256079447</v>
      </c>
      <c r="AB30">
        <f t="shared" si="20"/>
        <v>-82.791630853593148</v>
      </c>
      <c r="AC30">
        <f t="shared" si="21"/>
        <v>-8.5771187359575638</v>
      </c>
      <c r="AD30">
        <f t="shared" si="22"/>
        <v>0.363856087177993</v>
      </c>
      <c r="AE30">
        <f t="shared" si="23"/>
        <v>23.628590867691607</v>
      </c>
      <c r="AF30">
        <f t="shared" si="24"/>
        <v>3.1044591855347576</v>
      </c>
      <c r="AG30">
        <f t="shared" si="25"/>
        <v>0.40789517169540346</v>
      </c>
      <c r="AH30">
        <v>90.781135913620005</v>
      </c>
      <c r="AI30">
        <v>81.755514545454503</v>
      </c>
      <c r="AJ30">
        <v>1.6778745205390051</v>
      </c>
      <c r="AK30">
        <v>66.405476745334198</v>
      </c>
      <c r="AL30">
        <f t="shared" si="26"/>
        <v>3.0473250013785593</v>
      </c>
      <c r="AM30">
        <v>36.701892839307348</v>
      </c>
      <c r="AN30">
        <v>38.285412727272728</v>
      </c>
      <c r="AO30">
        <v>-2.2140560888215329E-4</v>
      </c>
      <c r="AP30">
        <v>80.260000000000005</v>
      </c>
      <c r="AQ30">
        <v>69</v>
      </c>
      <c r="AR30">
        <v>14</v>
      </c>
      <c r="AS30">
        <f t="shared" si="27"/>
        <v>1</v>
      </c>
      <c r="AT30">
        <f t="shared" si="28"/>
        <v>0</v>
      </c>
      <c r="AU30">
        <f t="shared" si="29"/>
        <v>22223.383049708344</v>
      </c>
      <c r="AV30">
        <f t="shared" si="30"/>
        <v>1200.0037500000001</v>
      </c>
      <c r="AW30">
        <f t="shared" si="31"/>
        <v>1025.9301135945716</v>
      </c>
      <c r="AX30">
        <f t="shared" si="32"/>
        <v>0.85493908964415444</v>
      </c>
      <c r="AY30">
        <f t="shared" si="33"/>
        <v>0.18843244301321821</v>
      </c>
      <c r="AZ30">
        <v>2.7</v>
      </c>
      <c r="BA30">
        <v>0.5</v>
      </c>
      <c r="BB30" t="s">
        <v>355</v>
      </c>
      <c r="BC30">
        <v>2</v>
      </c>
      <c r="BD30" t="b">
        <v>1</v>
      </c>
      <c r="BE30">
        <v>1669312258.7874999</v>
      </c>
      <c r="BF30">
        <v>75.705762499999992</v>
      </c>
      <c r="BG30">
        <v>88.588549999999998</v>
      </c>
      <c r="BH30">
        <v>38.295812499999997</v>
      </c>
      <c r="BI30">
        <v>36.684049999999999</v>
      </c>
      <c r="BJ30">
        <v>78.418324999999996</v>
      </c>
      <c r="BK30">
        <v>38.177975000000004</v>
      </c>
      <c r="BL30">
        <v>500.138375</v>
      </c>
      <c r="BM30">
        <v>101.002375</v>
      </c>
      <c r="BN30">
        <v>9.9987475000000006E-2</v>
      </c>
      <c r="BO30">
        <v>34.501137499999999</v>
      </c>
      <c r="BP30">
        <v>35.183412500000003</v>
      </c>
      <c r="BQ30">
        <v>999.9</v>
      </c>
      <c r="BR30">
        <v>0</v>
      </c>
      <c r="BS30">
        <v>0</v>
      </c>
      <c r="BT30">
        <v>4500.7037500000006</v>
      </c>
      <c r="BU30">
        <v>0</v>
      </c>
      <c r="BV30">
        <v>304.57637499999998</v>
      </c>
      <c r="BW30">
        <v>-12.882787499999999</v>
      </c>
      <c r="BX30">
        <v>78.720412500000009</v>
      </c>
      <c r="BY30">
        <v>91.962050000000005</v>
      </c>
      <c r="BZ30">
        <v>1.61178</v>
      </c>
      <c r="CA30">
        <v>88.588549999999998</v>
      </c>
      <c r="CB30">
        <v>36.684049999999999</v>
      </c>
      <c r="CC30">
        <v>3.86796125</v>
      </c>
      <c r="CD30">
        <v>3.7051687499999999</v>
      </c>
      <c r="CE30">
        <v>28.3278</v>
      </c>
      <c r="CF30">
        <v>27.590425</v>
      </c>
      <c r="CG30">
        <v>1200.0037500000001</v>
      </c>
      <c r="CH30">
        <v>0.49994587499999998</v>
      </c>
      <c r="CI30">
        <v>0.5000541249999999</v>
      </c>
      <c r="CJ30">
        <v>0</v>
      </c>
      <c r="CK30">
        <v>1173.845</v>
      </c>
      <c r="CL30">
        <v>4.9990899999999998</v>
      </c>
      <c r="CM30">
        <v>12607.9</v>
      </c>
      <c r="CN30">
        <v>9557.7012500000001</v>
      </c>
      <c r="CO30">
        <v>45.186999999999998</v>
      </c>
      <c r="CP30">
        <v>47.375</v>
      </c>
      <c r="CQ30">
        <v>46.061999999999998</v>
      </c>
      <c r="CR30">
        <v>46.436999999999998</v>
      </c>
      <c r="CS30">
        <v>46.523249999999997</v>
      </c>
      <c r="CT30">
        <v>597.43875000000003</v>
      </c>
      <c r="CU30">
        <v>597.56500000000005</v>
      </c>
      <c r="CV30">
        <v>0</v>
      </c>
      <c r="CW30">
        <v>1669312270.0999999</v>
      </c>
      <c r="CX30">
        <v>0</v>
      </c>
      <c r="CY30">
        <v>1669310771.5999999</v>
      </c>
      <c r="CZ30" t="s">
        <v>356</v>
      </c>
      <c r="DA30">
        <v>1669310771.5999999</v>
      </c>
      <c r="DB30">
        <v>1669310767.0999999</v>
      </c>
      <c r="DC30">
        <v>9</v>
      </c>
      <c r="DD30">
        <v>4.2999999999999997E-2</v>
      </c>
      <c r="DE30">
        <v>8.0000000000000002E-3</v>
      </c>
      <c r="DF30">
        <v>-4.9589999999999996</v>
      </c>
      <c r="DG30">
        <v>0.11799999999999999</v>
      </c>
      <c r="DH30">
        <v>1967</v>
      </c>
      <c r="DI30">
        <v>36</v>
      </c>
      <c r="DJ30">
        <v>0.53</v>
      </c>
      <c r="DK30">
        <v>0.27</v>
      </c>
      <c r="DL30">
        <v>-12.419185365853661</v>
      </c>
      <c r="DM30">
        <v>-3.4139268292682639</v>
      </c>
      <c r="DN30">
        <v>0.34014026917239759</v>
      </c>
      <c r="DO30">
        <v>0</v>
      </c>
      <c r="DP30">
        <v>1.5482231707317069</v>
      </c>
      <c r="DQ30">
        <v>0.2256554006968636</v>
      </c>
      <c r="DR30">
        <v>3.1317078909276867E-2</v>
      </c>
      <c r="DS30">
        <v>0</v>
      </c>
      <c r="DT30">
        <v>0</v>
      </c>
      <c r="DU30">
        <v>0</v>
      </c>
      <c r="DV30">
        <v>0</v>
      </c>
      <c r="DW30">
        <v>-1</v>
      </c>
      <c r="DX30">
        <v>0</v>
      </c>
      <c r="DY30">
        <v>2</v>
      </c>
      <c r="DZ30" t="s">
        <v>368</v>
      </c>
      <c r="EA30">
        <v>2.94597</v>
      </c>
      <c r="EB30">
        <v>2.5973899999999999</v>
      </c>
      <c r="EC30">
        <v>2.38628E-2</v>
      </c>
      <c r="ED30">
        <v>2.6477899999999999E-2</v>
      </c>
      <c r="EE30">
        <v>0.15034600000000001</v>
      </c>
      <c r="EF30">
        <v>0.14433199999999999</v>
      </c>
      <c r="EG30">
        <v>29488.9</v>
      </c>
      <c r="EH30">
        <v>29927.599999999999</v>
      </c>
      <c r="EI30">
        <v>28112.799999999999</v>
      </c>
      <c r="EJ30">
        <v>29598.400000000001</v>
      </c>
      <c r="EK30">
        <v>32851.4</v>
      </c>
      <c r="EL30">
        <v>35149.599999999999</v>
      </c>
      <c r="EM30">
        <v>39672.800000000003</v>
      </c>
      <c r="EN30">
        <v>42304.3</v>
      </c>
      <c r="EO30">
        <v>1.80602</v>
      </c>
      <c r="EP30">
        <v>1.88818</v>
      </c>
      <c r="EQ30">
        <v>0.16358500000000001</v>
      </c>
      <c r="ER30">
        <v>0</v>
      </c>
      <c r="ES30">
        <v>32.532899999999998</v>
      </c>
      <c r="ET30">
        <v>999.9</v>
      </c>
      <c r="EU30">
        <v>73.099999999999994</v>
      </c>
      <c r="EV30">
        <v>34.9</v>
      </c>
      <c r="EW30">
        <v>40.654800000000002</v>
      </c>
      <c r="EX30">
        <v>28.989000000000001</v>
      </c>
      <c r="EY30">
        <v>1.7147399999999999</v>
      </c>
      <c r="EZ30">
        <v>1</v>
      </c>
      <c r="FA30">
        <v>0.62290400000000001</v>
      </c>
      <c r="FB30">
        <v>0.98870899999999995</v>
      </c>
      <c r="FC30">
        <v>20.2713</v>
      </c>
      <c r="FD30">
        <v>5.2189399999999999</v>
      </c>
      <c r="FE30">
        <v>12.009499999999999</v>
      </c>
      <c r="FF30">
        <v>4.9869500000000002</v>
      </c>
      <c r="FG30">
        <v>3.2845800000000001</v>
      </c>
      <c r="FH30">
        <v>9999</v>
      </c>
      <c r="FI30">
        <v>9999</v>
      </c>
      <c r="FJ30">
        <v>9999</v>
      </c>
      <c r="FK30">
        <v>999.9</v>
      </c>
      <c r="FL30">
        <v>1.86578</v>
      </c>
      <c r="FM30">
        <v>1.86215</v>
      </c>
      <c r="FN30">
        <v>1.8641700000000001</v>
      </c>
      <c r="FO30">
        <v>1.8602300000000001</v>
      </c>
      <c r="FP30">
        <v>1.8609599999999999</v>
      </c>
      <c r="FQ30">
        <v>1.86005</v>
      </c>
      <c r="FR30">
        <v>1.86182</v>
      </c>
      <c r="FS30">
        <v>1.8583700000000001</v>
      </c>
      <c r="FT30">
        <v>0</v>
      </c>
      <c r="FU30">
        <v>0</v>
      </c>
      <c r="FV30">
        <v>0</v>
      </c>
      <c r="FW30">
        <v>0</v>
      </c>
      <c r="FX30" t="s">
        <v>358</v>
      </c>
      <c r="FY30" t="s">
        <v>359</v>
      </c>
      <c r="FZ30" t="s">
        <v>360</v>
      </c>
      <c r="GA30" t="s">
        <v>360</v>
      </c>
      <c r="GB30" t="s">
        <v>360</v>
      </c>
      <c r="GC30" t="s">
        <v>360</v>
      </c>
      <c r="GD30">
        <v>0</v>
      </c>
      <c r="GE30">
        <v>100</v>
      </c>
      <c r="GF30">
        <v>100</v>
      </c>
      <c r="GG30">
        <v>-2.722</v>
      </c>
      <c r="GH30">
        <v>0.1178</v>
      </c>
      <c r="GI30">
        <v>-2.5125994610834521</v>
      </c>
      <c r="GJ30">
        <v>-2.6733286237328562E-3</v>
      </c>
      <c r="GK30">
        <v>1.605855145177713E-6</v>
      </c>
      <c r="GL30">
        <v>-4.4594414151306022E-10</v>
      </c>
      <c r="GM30">
        <v>0.1178428571428469</v>
      </c>
      <c r="GN30">
        <v>0</v>
      </c>
      <c r="GO30">
        <v>0</v>
      </c>
      <c r="GP30">
        <v>0</v>
      </c>
      <c r="GQ30">
        <v>4</v>
      </c>
      <c r="GR30">
        <v>2095</v>
      </c>
      <c r="GS30">
        <v>4</v>
      </c>
      <c r="GT30">
        <v>35</v>
      </c>
      <c r="GU30">
        <v>24.8</v>
      </c>
      <c r="GV30">
        <v>24.9</v>
      </c>
      <c r="GW30">
        <v>0.37475599999999998</v>
      </c>
      <c r="GX30">
        <v>2.63306</v>
      </c>
      <c r="GY30">
        <v>1.4489700000000001</v>
      </c>
      <c r="GZ30">
        <v>2.32666</v>
      </c>
      <c r="HA30">
        <v>1.5478499999999999</v>
      </c>
      <c r="HB30">
        <v>2.36816</v>
      </c>
      <c r="HC30">
        <v>39.842799999999997</v>
      </c>
      <c r="HD30">
        <v>13.9306</v>
      </c>
      <c r="HE30">
        <v>18</v>
      </c>
      <c r="HF30">
        <v>427.17700000000002</v>
      </c>
      <c r="HG30">
        <v>516.45399999999995</v>
      </c>
      <c r="HH30">
        <v>30.9998</v>
      </c>
      <c r="HI30">
        <v>35.0413</v>
      </c>
      <c r="HJ30">
        <v>30.0002</v>
      </c>
      <c r="HK30">
        <v>34.882899999999999</v>
      </c>
      <c r="HL30">
        <v>34.849400000000003</v>
      </c>
      <c r="HM30">
        <v>7.5356199999999998</v>
      </c>
      <c r="HN30">
        <v>16.962700000000002</v>
      </c>
      <c r="HO30">
        <v>100</v>
      </c>
      <c r="HP30">
        <v>31</v>
      </c>
      <c r="HQ30">
        <v>103.765</v>
      </c>
      <c r="HR30">
        <v>36.448900000000002</v>
      </c>
      <c r="HS30">
        <v>99.047499999999999</v>
      </c>
      <c r="HT30">
        <v>98.102000000000004</v>
      </c>
    </row>
    <row r="31" spans="1:228" x14ac:dyDescent="0.2">
      <c r="A31">
        <v>16</v>
      </c>
      <c r="B31">
        <v>1669312265.0999999</v>
      </c>
      <c r="C31">
        <v>60</v>
      </c>
      <c r="D31" t="s">
        <v>391</v>
      </c>
      <c r="E31" t="s">
        <v>392</v>
      </c>
      <c r="F31">
        <v>4</v>
      </c>
      <c r="G31">
        <v>1669312263.0999999</v>
      </c>
      <c r="H31">
        <f t="shared" si="0"/>
        <v>3.0517629317678816E-3</v>
      </c>
      <c r="I31">
        <f t="shared" si="1"/>
        <v>3.0517629317678816</v>
      </c>
      <c r="J31">
        <f t="shared" si="2"/>
        <v>0.37998676723170832</v>
      </c>
      <c r="K31">
        <f t="shared" si="3"/>
        <v>82.696457142857142</v>
      </c>
      <c r="L31">
        <f t="shared" si="4"/>
        <v>76.516012014778923</v>
      </c>
      <c r="M31">
        <f t="shared" si="5"/>
        <v>7.7359319982068042</v>
      </c>
      <c r="N31">
        <f t="shared" si="6"/>
        <v>8.3607881815142537</v>
      </c>
      <c r="O31">
        <f t="shared" si="7"/>
        <v>0.16693368800413766</v>
      </c>
      <c r="P31">
        <f t="shared" si="8"/>
        <v>2.2523612805881315</v>
      </c>
      <c r="Q31">
        <f t="shared" si="9"/>
        <v>0.1603522422079468</v>
      </c>
      <c r="R31">
        <f t="shared" si="10"/>
        <v>0.10078984768054366</v>
      </c>
      <c r="S31">
        <f t="shared" si="11"/>
        <v>226.1189156660825</v>
      </c>
      <c r="T31">
        <f t="shared" si="12"/>
        <v>35.176905804436316</v>
      </c>
      <c r="U31">
        <f t="shared" si="13"/>
        <v>35.172842857142861</v>
      </c>
      <c r="V31">
        <f t="shared" si="14"/>
        <v>5.7026599268666303</v>
      </c>
      <c r="W31">
        <f t="shared" si="15"/>
        <v>70.460472819074667</v>
      </c>
      <c r="X31">
        <f t="shared" si="16"/>
        <v>3.8696104678736973</v>
      </c>
      <c r="Y31">
        <f t="shared" si="17"/>
        <v>5.491888307093701</v>
      </c>
      <c r="Z31">
        <f t="shared" si="18"/>
        <v>1.8330494589929329</v>
      </c>
      <c r="AA31">
        <f t="shared" si="19"/>
        <v>-134.58274529096357</v>
      </c>
      <c r="AB31">
        <f t="shared" si="20"/>
        <v>-82.481720300300353</v>
      </c>
      <c r="AC31">
        <f t="shared" si="21"/>
        <v>-8.5384261233142773</v>
      </c>
      <c r="AD31">
        <f t="shared" si="22"/>
        <v>0.51602395150429459</v>
      </c>
      <c r="AE31">
        <f t="shared" si="23"/>
        <v>23.924984851409086</v>
      </c>
      <c r="AF31">
        <f t="shared" si="24"/>
        <v>3.1247813638622159</v>
      </c>
      <c r="AG31">
        <f t="shared" si="25"/>
        <v>0.37998676723170832</v>
      </c>
      <c r="AH31">
        <v>97.663727253899395</v>
      </c>
      <c r="AI31">
        <v>88.540050909090908</v>
      </c>
      <c r="AJ31">
        <v>1.699377399276407</v>
      </c>
      <c r="AK31">
        <v>66.405476745334198</v>
      </c>
      <c r="AL31">
        <f t="shared" si="26"/>
        <v>3.0517629317678816</v>
      </c>
      <c r="AM31">
        <v>36.664594545064951</v>
      </c>
      <c r="AN31">
        <v>38.266594545454531</v>
      </c>
      <c r="AO31">
        <v>-2.7479480519513409E-3</v>
      </c>
      <c r="AP31">
        <v>80.260000000000005</v>
      </c>
      <c r="AQ31">
        <v>69</v>
      </c>
      <c r="AR31">
        <v>14</v>
      </c>
      <c r="AS31">
        <f t="shared" si="27"/>
        <v>1</v>
      </c>
      <c r="AT31">
        <f t="shared" si="28"/>
        <v>0</v>
      </c>
      <c r="AU31">
        <f t="shared" si="29"/>
        <v>22250.321252936999</v>
      </c>
      <c r="AV31">
        <f t="shared" si="30"/>
        <v>1200</v>
      </c>
      <c r="AW31">
        <f t="shared" si="31"/>
        <v>1025.9268993088513</v>
      </c>
      <c r="AX31">
        <f t="shared" si="32"/>
        <v>0.85493908275737596</v>
      </c>
      <c r="AY31">
        <f t="shared" si="33"/>
        <v>0.18843242972173541</v>
      </c>
      <c r="AZ31">
        <v>2.7</v>
      </c>
      <c r="BA31">
        <v>0.5</v>
      </c>
      <c r="BB31" t="s">
        <v>355</v>
      </c>
      <c r="BC31">
        <v>2</v>
      </c>
      <c r="BD31" t="b">
        <v>1</v>
      </c>
      <c r="BE31">
        <v>1669312263.0999999</v>
      </c>
      <c r="BF31">
        <v>82.696457142857142</v>
      </c>
      <c r="BG31">
        <v>95.752971428571428</v>
      </c>
      <c r="BH31">
        <v>38.274271428571417</v>
      </c>
      <c r="BI31">
        <v>36.651785714285722</v>
      </c>
      <c r="BJ31">
        <v>85.426000000000002</v>
      </c>
      <c r="BK31">
        <v>38.156457142857143</v>
      </c>
      <c r="BL31">
        <v>500.09642857142859</v>
      </c>
      <c r="BM31">
        <v>101.0021428571429</v>
      </c>
      <c r="BN31">
        <v>9.9989814285714296E-2</v>
      </c>
      <c r="BO31">
        <v>34.493585714285707</v>
      </c>
      <c r="BP31">
        <v>35.172842857142861</v>
      </c>
      <c r="BQ31">
        <v>999.89999999999986</v>
      </c>
      <c r="BR31">
        <v>0</v>
      </c>
      <c r="BS31">
        <v>0</v>
      </c>
      <c r="BT31">
        <v>4505.18</v>
      </c>
      <c r="BU31">
        <v>0</v>
      </c>
      <c r="BV31">
        <v>305.87171428571429</v>
      </c>
      <c r="BW31">
        <v>-13.056471428571429</v>
      </c>
      <c r="BX31">
        <v>85.987585714285714</v>
      </c>
      <c r="BY31">
        <v>99.395957142857142</v>
      </c>
      <c r="BZ31">
        <v>1.6225071428571429</v>
      </c>
      <c r="CA31">
        <v>95.752971428571428</v>
      </c>
      <c r="CB31">
        <v>36.651785714285722</v>
      </c>
      <c r="CC31">
        <v>3.8657885714285709</v>
      </c>
      <c r="CD31">
        <v>3.7019128571428568</v>
      </c>
      <c r="CE31">
        <v>28.31811428571428</v>
      </c>
      <c r="CF31">
        <v>27.57537142857143</v>
      </c>
      <c r="CG31">
        <v>1200</v>
      </c>
      <c r="CH31">
        <v>0.49994828571428568</v>
      </c>
      <c r="CI31">
        <v>0.50005171428571427</v>
      </c>
      <c r="CJ31">
        <v>0</v>
      </c>
      <c r="CK31">
        <v>1173.264285714286</v>
      </c>
      <c r="CL31">
        <v>4.9990899999999998</v>
      </c>
      <c r="CM31">
        <v>12601.757142857139</v>
      </c>
      <c r="CN31">
        <v>9557.6714285714279</v>
      </c>
      <c r="CO31">
        <v>45.186999999999998</v>
      </c>
      <c r="CP31">
        <v>47.375</v>
      </c>
      <c r="CQ31">
        <v>46.061999999999998</v>
      </c>
      <c r="CR31">
        <v>46.410428571428582</v>
      </c>
      <c r="CS31">
        <v>46.544285714285706</v>
      </c>
      <c r="CT31">
        <v>597.43714285714282</v>
      </c>
      <c r="CU31">
        <v>597.56285714285718</v>
      </c>
      <c r="CV31">
        <v>0</v>
      </c>
      <c r="CW31">
        <v>1669312274.3</v>
      </c>
      <c r="CX31">
        <v>0</v>
      </c>
      <c r="CY31">
        <v>1669310771.5999999</v>
      </c>
      <c r="CZ31" t="s">
        <v>356</v>
      </c>
      <c r="DA31">
        <v>1669310771.5999999</v>
      </c>
      <c r="DB31">
        <v>1669310767.0999999</v>
      </c>
      <c r="DC31">
        <v>9</v>
      </c>
      <c r="DD31">
        <v>4.2999999999999997E-2</v>
      </c>
      <c r="DE31">
        <v>8.0000000000000002E-3</v>
      </c>
      <c r="DF31">
        <v>-4.9589999999999996</v>
      </c>
      <c r="DG31">
        <v>0.11799999999999999</v>
      </c>
      <c r="DH31">
        <v>1967</v>
      </c>
      <c r="DI31">
        <v>36</v>
      </c>
      <c r="DJ31">
        <v>0.53</v>
      </c>
      <c r="DK31">
        <v>0.27</v>
      </c>
      <c r="DL31">
        <v>-12.636902439024389</v>
      </c>
      <c r="DM31">
        <v>-2.8766968641114961</v>
      </c>
      <c r="DN31">
        <v>0.28566985762419328</v>
      </c>
      <c r="DO31">
        <v>0</v>
      </c>
      <c r="DP31">
        <v>1.5642009756097559</v>
      </c>
      <c r="DQ31">
        <v>0.38382062717770349</v>
      </c>
      <c r="DR31">
        <v>4.1336827129050013E-2</v>
      </c>
      <c r="DS31">
        <v>0</v>
      </c>
      <c r="DT31">
        <v>0</v>
      </c>
      <c r="DU31">
        <v>0</v>
      </c>
      <c r="DV31">
        <v>0</v>
      </c>
      <c r="DW31">
        <v>-1</v>
      </c>
      <c r="DX31">
        <v>0</v>
      </c>
      <c r="DY31">
        <v>2</v>
      </c>
      <c r="DZ31" t="s">
        <v>368</v>
      </c>
      <c r="EA31">
        <v>2.9461499999999998</v>
      </c>
      <c r="EB31">
        <v>2.5974699999999999</v>
      </c>
      <c r="EC31">
        <v>2.5704299999999999E-2</v>
      </c>
      <c r="ED31">
        <v>2.83249E-2</v>
      </c>
      <c r="EE31">
        <v>0.15029000000000001</v>
      </c>
      <c r="EF31">
        <v>0.14424600000000001</v>
      </c>
      <c r="EG31">
        <v>29433.599999999999</v>
      </c>
      <c r="EH31">
        <v>29870.9</v>
      </c>
      <c r="EI31">
        <v>28113</v>
      </c>
      <c r="EJ31">
        <v>29598.400000000001</v>
      </c>
      <c r="EK31">
        <v>32853.9</v>
      </c>
      <c r="EL31">
        <v>35153.599999999999</v>
      </c>
      <c r="EM31">
        <v>39673</v>
      </c>
      <c r="EN31">
        <v>42304.6</v>
      </c>
      <c r="EO31">
        <v>1.8063199999999999</v>
      </c>
      <c r="EP31">
        <v>1.88805</v>
      </c>
      <c r="EQ31">
        <v>0.163548</v>
      </c>
      <c r="ER31">
        <v>0</v>
      </c>
      <c r="ES31">
        <v>32.5214</v>
      </c>
      <c r="ET31">
        <v>999.9</v>
      </c>
      <c r="EU31">
        <v>73.2</v>
      </c>
      <c r="EV31">
        <v>34.9</v>
      </c>
      <c r="EW31">
        <v>40.707799999999999</v>
      </c>
      <c r="EX31">
        <v>28.959</v>
      </c>
      <c r="EY31">
        <v>1.3101</v>
      </c>
      <c r="EZ31">
        <v>1</v>
      </c>
      <c r="FA31">
        <v>0.62279700000000005</v>
      </c>
      <c r="FB31">
        <v>0.98780000000000001</v>
      </c>
      <c r="FC31">
        <v>20.2713</v>
      </c>
      <c r="FD31">
        <v>5.2187900000000003</v>
      </c>
      <c r="FE31">
        <v>12.0099</v>
      </c>
      <c r="FF31">
        <v>4.9869000000000003</v>
      </c>
      <c r="FG31">
        <v>3.2845499999999999</v>
      </c>
      <c r="FH31">
        <v>9999</v>
      </c>
      <c r="FI31">
        <v>9999</v>
      </c>
      <c r="FJ31">
        <v>9999</v>
      </c>
      <c r="FK31">
        <v>999.9</v>
      </c>
      <c r="FL31">
        <v>1.8657999999999999</v>
      </c>
      <c r="FM31">
        <v>1.86216</v>
      </c>
      <c r="FN31">
        <v>1.8641700000000001</v>
      </c>
      <c r="FO31">
        <v>1.8602399999999999</v>
      </c>
      <c r="FP31">
        <v>1.86097</v>
      </c>
      <c r="FQ31">
        <v>1.86005</v>
      </c>
      <c r="FR31">
        <v>1.86182</v>
      </c>
      <c r="FS31">
        <v>1.8583700000000001</v>
      </c>
      <c r="FT31">
        <v>0</v>
      </c>
      <c r="FU31">
        <v>0</v>
      </c>
      <c r="FV31">
        <v>0</v>
      </c>
      <c r="FW31">
        <v>0</v>
      </c>
      <c r="FX31" t="s">
        <v>358</v>
      </c>
      <c r="FY31" t="s">
        <v>359</v>
      </c>
      <c r="FZ31" t="s">
        <v>360</v>
      </c>
      <c r="GA31" t="s">
        <v>360</v>
      </c>
      <c r="GB31" t="s">
        <v>360</v>
      </c>
      <c r="GC31" t="s">
        <v>360</v>
      </c>
      <c r="GD31">
        <v>0</v>
      </c>
      <c r="GE31">
        <v>100</v>
      </c>
      <c r="GF31">
        <v>100</v>
      </c>
      <c r="GG31">
        <v>-2.7370000000000001</v>
      </c>
      <c r="GH31">
        <v>0.1179</v>
      </c>
      <c r="GI31">
        <v>-2.5125994610834521</v>
      </c>
      <c r="GJ31">
        <v>-2.6733286237328562E-3</v>
      </c>
      <c r="GK31">
        <v>1.605855145177713E-6</v>
      </c>
      <c r="GL31">
        <v>-4.4594414151306022E-10</v>
      </c>
      <c r="GM31">
        <v>0.1178428571428469</v>
      </c>
      <c r="GN31">
        <v>0</v>
      </c>
      <c r="GO31">
        <v>0</v>
      </c>
      <c r="GP31">
        <v>0</v>
      </c>
      <c r="GQ31">
        <v>4</v>
      </c>
      <c r="GR31">
        <v>2095</v>
      </c>
      <c r="GS31">
        <v>4</v>
      </c>
      <c r="GT31">
        <v>35</v>
      </c>
      <c r="GU31">
        <v>24.9</v>
      </c>
      <c r="GV31">
        <v>25</v>
      </c>
      <c r="GW31">
        <v>0.390625</v>
      </c>
      <c r="GX31">
        <v>2.6355</v>
      </c>
      <c r="GY31">
        <v>1.4489700000000001</v>
      </c>
      <c r="GZ31">
        <v>2.32666</v>
      </c>
      <c r="HA31">
        <v>1.5478499999999999</v>
      </c>
      <c r="HB31">
        <v>2.36206</v>
      </c>
      <c r="HC31">
        <v>39.842799999999997</v>
      </c>
      <c r="HD31">
        <v>13.921900000000001</v>
      </c>
      <c r="HE31">
        <v>18</v>
      </c>
      <c r="HF31">
        <v>427.363</v>
      </c>
      <c r="HG31">
        <v>516.36300000000006</v>
      </c>
      <c r="HH31">
        <v>30.999700000000001</v>
      </c>
      <c r="HI31">
        <v>35.0413</v>
      </c>
      <c r="HJ31">
        <v>30.0001</v>
      </c>
      <c r="HK31">
        <v>34.885100000000001</v>
      </c>
      <c r="HL31">
        <v>34.849400000000003</v>
      </c>
      <c r="HM31">
        <v>7.8501700000000003</v>
      </c>
      <c r="HN31">
        <v>17.254200000000001</v>
      </c>
      <c r="HO31">
        <v>100</v>
      </c>
      <c r="HP31">
        <v>31</v>
      </c>
      <c r="HQ31">
        <v>110.444</v>
      </c>
      <c r="HR31">
        <v>36.421199999999999</v>
      </c>
      <c r="HS31">
        <v>99.048199999999994</v>
      </c>
      <c r="HT31">
        <v>98.102400000000003</v>
      </c>
    </row>
    <row r="32" spans="1:228" x14ac:dyDescent="0.2">
      <c r="A32">
        <v>17</v>
      </c>
      <c r="B32">
        <v>1669312269.0999999</v>
      </c>
      <c r="C32">
        <v>64</v>
      </c>
      <c r="D32" t="s">
        <v>393</v>
      </c>
      <c r="E32" t="s">
        <v>394</v>
      </c>
      <c r="F32">
        <v>4</v>
      </c>
      <c r="G32">
        <v>1669312266.7874999</v>
      </c>
      <c r="H32">
        <f t="shared" si="0"/>
        <v>3.0673485446930803E-3</v>
      </c>
      <c r="I32">
        <f t="shared" si="1"/>
        <v>3.0673485446930804</v>
      </c>
      <c r="J32">
        <f t="shared" si="2"/>
        <v>0.90249920432480735</v>
      </c>
      <c r="K32">
        <f t="shared" si="3"/>
        <v>88.690812499999993</v>
      </c>
      <c r="L32">
        <f t="shared" si="4"/>
        <v>77.271421291800451</v>
      </c>
      <c r="M32">
        <f t="shared" si="5"/>
        <v>7.8122747131200079</v>
      </c>
      <c r="N32">
        <f t="shared" si="6"/>
        <v>8.9667949702038356</v>
      </c>
      <c r="O32">
        <f t="shared" si="7"/>
        <v>0.16784411189212148</v>
      </c>
      <c r="P32">
        <f t="shared" si="8"/>
        <v>2.2528848708732614</v>
      </c>
      <c r="Q32">
        <f t="shared" si="9"/>
        <v>0.1611937007626196</v>
      </c>
      <c r="R32">
        <f t="shared" si="10"/>
        <v>0.1013216196360506</v>
      </c>
      <c r="S32">
        <f t="shared" si="11"/>
        <v>226.11914923733096</v>
      </c>
      <c r="T32">
        <f t="shared" si="12"/>
        <v>35.168837281032822</v>
      </c>
      <c r="U32">
        <f t="shared" si="13"/>
        <v>35.1659875</v>
      </c>
      <c r="V32">
        <f t="shared" si="14"/>
        <v>5.7004981090925275</v>
      </c>
      <c r="W32">
        <f t="shared" si="15"/>
        <v>70.436155104267101</v>
      </c>
      <c r="X32">
        <f t="shared" si="16"/>
        <v>3.8676733891554713</v>
      </c>
      <c r="Y32">
        <f t="shared" si="17"/>
        <v>5.4910342329590955</v>
      </c>
      <c r="Z32">
        <f t="shared" si="18"/>
        <v>1.8328247199370562</v>
      </c>
      <c r="AA32">
        <f t="shared" si="19"/>
        <v>-135.27007082096483</v>
      </c>
      <c r="AB32">
        <f t="shared" si="20"/>
        <v>-82.008123687831812</v>
      </c>
      <c r="AC32">
        <f t="shared" si="21"/>
        <v>-8.48702749722543</v>
      </c>
      <c r="AD32">
        <f t="shared" si="22"/>
        <v>0.35392723130888726</v>
      </c>
      <c r="AE32">
        <f t="shared" si="23"/>
        <v>24.231285201527783</v>
      </c>
      <c r="AF32">
        <f t="shared" si="24"/>
        <v>3.1730794586903746</v>
      </c>
      <c r="AG32">
        <f t="shared" si="25"/>
        <v>0.90249920432480735</v>
      </c>
      <c r="AH32">
        <v>104.6123819058588</v>
      </c>
      <c r="AI32">
        <v>95.274065454545436</v>
      </c>
      <c r="AJ32">
        <v>1.68456428899069</v>
      </c>
      <c r="AK32">
        <v>66.405476745334198</v>
      </c>
      <c r="AL32">
        <f t="shared" si="26"/>
        <v>3.0673485446930804</v>
      </c>
      <c r="AM32">
        <v>36.630390947575748</v>
      </c>
      <c r="AN32">
        <v>38.246190909090913</v>
      </c>
      <c r="AO32">
        <v>-3.6580502164570319E-3</v>
      </c>
      <c r="AP32">
        <v>80.260000000000005</v>
      </c>
      <c r="AQ32">
        <v>69</v>
      </c>
      <c r="AR32">
        <v>14</v>
      </c>
      <c r="AS32">
        <f t="shared" si="27"/>
        <v>1</v>
      </c>
      <c r="AT32">
        <f t="shared" si="28"/>
        <v>0</v>
      </c>
      <c r="AU32">
        <f t="shared" si="29"/>
        <v>22259.526550709863</v>
      </c>
      <c r="AV32">
        <f t="shared" si="30"/>
        <v>1200.0025000000001</v>
      </c>
      <c r="AW32">
        <f t="shared" si="31"/>
        <v>1025.9289135944721</v>
      </c>
      <c r="AX32">
        <f t="shared" si="32"/>
        <v>0.85493898020585124</v>
      </c>
      <c r="AY32">
        <f t="shared" si="33"/>
        <v>0.18843223179729288</v>
      </c>
      <c r="AZ32">
        <v>2.7</v>
      </c>
      <c r="BA32">
        <v>0.5</v>
      </c>
      <c r="BB32" t="s">
        <v>355</v>
      </c>
      <c r="BC32">
        <v>2</v>
      </c>
      <c r="BD32" t="b">
        <v>1</v>
      </c>
      <c r="BE32">
        <v>1669312266.7874999</v>
      </c>
      <c r="BF32">
        <v>88.690812499999993</v>
      </c>
      <c r="BG32">
        <v>101.92435</v>
      </c>
      <c r="BH32">
        <v>38.255262500000001</v>
      </c>
      <c r="BI32">
        <v>36.6077625</v>
      </c>
      <c r="BJ32">
        <v>91.434750000000008</v>
      </c>
      <c r="BK32">
        <v>38.137412500000003</v>
      </c>
      <c r="BL32">
        <v>500.12562500000001</v>
      </c>
      <c r="BM32">
        <v>101.00175</v>
      </c>
      <c r="BN32">
        <v>9.9984412500000008E-2</v>
      </c>
      <c r="BO32">
        <v>34.490787500000003</v>
      </c>
      <c r="BP32">
        <v>35.1659875</v>
      </c>
      <c r="BQ32">
        <v>999.9</v>
      </c>
      <c r="BR32">
        <v>0</v>
      </c>
      <c r="BS32">
        <v>0</v>
      </c>
      <c r="BT32">
        <v>4506.71875</v>
      </c>
      <c r="BU32">
        <v>0</v>
      </c>
      <c r="BV32">
        <v>304.19024999999999</v>
      </c>
      <c r="BW32">
        <v>-13.233487500000001</v>
      </c>
      <c r="BX32">
        <v>92.218649999999997</v>
      </c>
      <c r="BY32">
        <v>105.79712499999999</v>
      </c>
      <c r="BZ32">
        <v>1.6474774999999999</v>
      </c>
      <c r="CA32">
        <v>101.92435</v>
      </c>
      <c r="CB32">
        <v>36.6077625</v>
      </c>
      <c r="CC32">
        <v>3.863845</v>
      </c>
      <c r="CD32">
        <v>3.6974475</v>
      </c>
      <c r="CE32">
        <v>28.309462499999999</v>
      </c>
      <c r="CF32">
        <v>27.554762499999999</v>
      </c>
      <c r="CG32">
        <v>1200.0025000000001</v>
      </c>
      <c r="CH32">
        <v>0.49995149999999999</v>
      </c>
      <c r="CI32">
        <v>0.5000484999999999</v>
      </c>
      <c r="CJ32">
        <v>0</v>
      </c>
      <c r="CK32">
        <v>1172.57</v>
      </c>
      <c r="CL32">
        <v>4.9990899999999998</v>
      </c>
      <c r="CM32">
        <v>12596.275</v>
      </c>
      <c r="CN32">
        <v>9557.7075000000004</v>
      </c>
      <c r="CO32">
        <v>45.186999999999998</v>
      </c>
      <c r="CP32">
        <v>47.335624999999993</v>
      </c>
      <c r="CQ32">
        <v>46.054250000000003</v>
      </c>
      <c r="CR32">
        <v>46.390500000000003</v>
      </c>
      <c r="CS32">
        <v>46.530999999999999</v>
      </c>
      <c r="CT32">
        <v>597.44250000000011</v>
      </c>
      <c r="CU32">
        <v>597.55999999999995</v>
      </c>
      <c r="CV32">
        <v>0</v>
      </c>
      <c r="CW32">
        <v>1669312277.9000001</v>
      </c>
      <c r="CX32">
        <v>0</v>
      </c>
      <c r="CY32">
        <v>1669310771.5999999</v>
      </c>
      <c r="CZ32" t="s">
        <v>356</v>
      </c>
      <c r="DA32">
        <v>1669310771.5999999</v>
      </c>
      <c r="DB32">
        <v>1669310767.0999999</v>
      </c>
      <c r="DC32">
        <v>9</v>
      </c>
      <c r="DD32">
        <v>4.2999999999999997E-2</v>
      </c>
      <c r="DE32">
        <v>8.0000000000000002E-3</v>
      </c>
      <c r="DF32">
        <v>-4.9589999999999996</v>
      </c>
      <c r="DG32">
        <v>0.11799999999999999</v>
      </c>
      <c r="DH32">
        <v>1967</v>
      </c>
      <c r="DI32">
        <v>36</v>
      </c>
      <c r="DJ32">
        <v>0.53</v>
      </c>
      <c r="DK32">
        <v>0.27</v>
      </c>
      <c r="DL32">
        <v>-12.825560975609759</v>
      </c>
      <c r="DM32">
        <v>-2.680406968641158</v>
      </c>
      <c r="DN32">
        <v>0.26530706266793441</v>
      </c>
      <c r="DO32">
        <v>0</v>
      </c>
      <c r="DP32">
        <v>1.585955853658537</v>
      </c>
      <c r="DQ32">
        <v>0.44986285714285762</v>
      </c>
      <c r="DR32">
        <v>4.601469192607676E-2</v>
      </c>
      <c r="DS32">
        <v>0</v>
      </c>
      <c r="DT32">
        <v>0</v>
      </c>
      <c r="DU32">
        <v>0</v>
      </c>
      <c r="DV32">
        <v>0</v>
      </c>
      <c r="DW32">
        <v>-1</v>
      </c>
      <c r="DX32">
        <v>0</v>
      </c>
      <c r="DY32">
        <v>2</v>
      </c>
      <c r="DZ32" t="s">
        <v>368</v>
      </c>
      <c r="EA32">
        <v>2.9458000000000002</v>
      </c>
      <c r="EB32">
        <v>2.5973799999999998</v>
      </c>
      <c r="EC32">
        <v>2.7528899999999999E-2</v>
      </c>
      <c r="ED32">
        <v>3.0162499999999998E-2</v>
      </c>
      <c r="EE32">
        <v>0.150231</v>
      </c>
      <c r="EF32">
        <v>0.14410800000000001</v>
      </c>
      <c r="EG32">
        <v>29378.5</v>
      </c>
      <c r="EH32">
        <v>29814.6</v>
      </c>
      <c r="EI32">
        <v>28113</v>
      </c>
      <c r="EJ32">
        <v>29598.5</v>
      </c>
      <c r="EK32">
        <v>32856</v>
      </c>
      <c r="EL32">
        <v>35159.300000000003</v>
      </c>
      <c r="EM32">
        <v>39672.6</v>
      </c>
      <c r="EN32">
        <v>42304.5</v>
      </c>
      <c r="EO32">
        <v>1.8065500000000001</v>
      </c>
      <c r="EP32">
        <v>1.8881300000000001</v>
      </c>
      <c r="EQ32">
        <v>0.16447200000000001</v>
      </c>
      <c r="ER32">
        <v>0</v>
      </c>
      <c r="ES32">
        <v>32.509799999999998</v>
      </c>
      <c r="ET32">
        <v>999.9</v>
      </c>
      <c r="EU32">
        <v>73.2</v>
      </c>
      <c r="EV32">
        <v>35</v>
      </c>
      <c r="EW32">
        <v>40.937199999999997</v>
      </c>
      <c r="EX32">
        <v>29.018999999999998</v>
      </c>
      <c r="EY32">
        <v>1.9431099999999999</v>
      </c>
      <c r="EZ32">
        <v>1</v>
      </c>
      <c r="FA32">
        <v>0.62281299999999995</v>
      </c>
      <c r="FB32">
        <v>0.98708099999999999</v>
      </c>
      <c r="FC32">
        <v>20.2714</v>
      </c>
      <c r="FD32">
        <v>5.2192400000000001</v>
      </c>
      <c r="FE32">
        <v>12.0098</v>
      </c>
      <c r="FF32">
        <v>4.9870000000000001</v>
      </c>
      <c r="FG32">
        <v>3.2846500000000001</v>
      </c>
      <c r="FH32">
        <v>9999</v>
      </c>
      <c r="FI32">
        <v>9999</v>
      </c>
      <c r="FJ32">
        <v>9999</v>
      </c>
      <c r="FK32">
        <v>999.9</v>
      </c>
      <c r="FL32">
        <v>1.8657999999999999</v>
      </c>
      <c r="FM32">
        <v>1.8621399999999999</v>
      </c>
      <c r="FN32">
        <v>1.8641700000000001</v>
      </c>
      <c r="FO32">
        <v>1.8602399999999999</v>
      </c>
      <c r="FP32">
        <v>1.8609599999999999</v>
      </c>
      <c r="FQ32">
        <v>1.86005</v>
      </c>
      <c r="FR32">
        <v>1.86181</v>
      </c>
      <c r="FS32">
        <v>1.8583700000000001</v>
      </c>
      <c r="FT32">
        <v>0</v>
      </c>
      <c r="FU32">
        <v>0</v>
      </c>
      <c r="FV32">
        <v>0</v>
      </c>
      <c r="FW32">
        <v>0</v>
      </c>
      <c r="FX32" t="s">
        <v>358</v>
      </c>
      <c r="FY32" t="s">
        <v>359</v>
      </c>
      <c r="FZ32" t="s">
        <v>360</v>
      </c>
      <c r="GA32" t="s">
        <v>360</v>
      </c>
      <c r="GB32" t="s">
        <v>360</v>
      </c>
      <c r="GC32" t="s">
        <v>360</v>
      </c>
      <c r="GD32">
        <v>0</v>
      </c>
      <c r="GE32">
        <v>100</v>
      </c>
      <c r="GF32">
        <v>100</v>
      </c>
      <c r="GG32">
        <v>-2.7530000000000001</v>
      </c>
      <c r="GH32">
        <v>0.1179</v>
      </c>
      <c r="GI32">
        <v>-2.5125994610834521</v>
      </c>
      <c r="GJ32">
        <v>-2.6733286237328562E-3</v>
      </c>
      <c r="GK32">
        <v>1.605855145177713E-6</v>
      </c>
      <c r="GL32">
        <v>-4.4594414151306022E-10</v>
      </c>
      <c r="GM32">
        <v>0.1178428571428469</v>
      </c>
      <c r="GN32">
        <v>0</v>
      </c>
      <c r="GO32">
        <v>0</v>
      </c>
      <c r="GP32">
        <v>0</v>
      </c>
      <c r="GQ32">
        <v>4</v>
      </c>
      <c r="GR32">
        <v>2095</v>
      </c>
      <c r="GS32">
        <v>4</v>
      </c>
      <c r="GT32">
        <v>35</v>
      </c>
      <c r="GU32">
        <v>25</v>
      </c>
      <c r="GV32">
        <v>25</v>
      </c>
      <c r="GW32">
        <v>0.40649400000000002</v>
      </c>
      <c r="GX32">
        <v>2.64893</v>
      </c>
      <c r="GY32">
        <v>1.4489700000000001</v>
      </c>
      <c r="GZ32">
        <v>2.32666</v>
      </c>
      <c r="HA32">
        <v>1.5478499999999999</v>
      </c>
      <c r="HB32">
        <v>2.2448700000000001</v>
      </c>
      <c r="HC32">
        <v>39.842799999999997</v>
      </c>
      <c r="HD32">
        <v>13.904400000000001</v>
      </c>
      <c r="HE32">
        <v>18</v>
      </c>
      <c r="HF32">
        <v>427.49900000000002</v>
      </c>
      <c r="HG32">
        <v>516.41999999999996</v>
      </c>
      <c r="HH32">
        <v>30.9998</v>
      </c>
      <c r="HI32">
        <v>35.0413</v>
      </c>
      <c r="HJ32">
        <v>30.0001</v>
      </c>
      <c r="HK32">
        <v>34.886099999999999</v>
      </c>
      <c r="HL32">
        <v>34.849899999999998</v>
      </c>
      <c r="HM32">
        <v>8.1645500000000002</v>
      </c>
      <c r="HN32">
        <v>17.551200000000001</v>
      </c>
      <c r="HO32">
        <v>100</v>
      </c>
      <c r="HP32">
        <v>31</v>
      </c>
      <c r="HQ32">
        <v>117.14</v>
      </c>
      <c r="HR32">
        <v>36.408799999999999</v>
      </c>
      <c r="HS32">
        <v>99.047600000000003</v>
      </c>
      <c r="HT32">
        <v>98.102400000000003</v>
      </c>
    </row>
    <row r="33" spans="1:228" x14ac:dyDescent="0.2">
      <c r="A33">
        <v>18</v>
      </c>
      <c r="B33">
        <v>1669312273.0999999</v>
      </c>
      <c r="C33">
        <v>68</v>
      </c>
      <c r="D33" t="s">
        <v>395</v>
      </c>
      <c r="E33" t="s">
        <v>396</v>
      </c>
      <c r="F33">
        <v>4</v>
      </c>
      <c r="G33">
        <v>1669312271.0999999</v>
      </c>
      <c r="H33">
        <f t="shared" si="0"/>
        <v>3.0815686645682874E-3</v>
      </c>
      <c r="I33">
        <f t="shared" si="1"/>
        <v>3.0815686645682874</v>
      </c>
      <c r="J33">
        <f t="shared" si="2"/>
        <v>1.2292857990625556</v>
      </c>
      <c r="K33">
        <f t="shared" si="3"/>
        <v>95.687485714285714</v>
      </c>
      <c r="L33">
        <f t="shared" si="4"/>
        <v>80.916410090629171</v>
      </c>
      <c r="M33">
        <f t="shared" si="5"/>
        <v>8.1808556397575689</v>
      </c>
      <c r="N33">
        <f t="shared" si="6"/>
        <v>9.67424909586531</v>
      </c>
      <c r="O33">
        <f t="shared" si="7"/>
        <v>0.16840413021928863</v>
      </c>
      <c r="P33">
        <f t="shared" si="8"/>
        <v>2.250339319313476</v>
      </c>
      <c r="Q33">
        <f t="shared" si="9"/>
        <v>0.16170297002620912</v>
      </c>
      <c r="R33">
        <f t="shared" si="10"/>
        <v>0.10164421014367836</v>
      </c>
      <c r="S33">
        <f t="shared" si="11"/>
        <v>226.11895809427779</v>
      </c>
      <c r="T33">
        <f t="shared" si="12"/>
        <v>35.165643586264913</v>
      </c>
      <c r="U33">
        <f t="shared" si="13"/>
        <v>35.166342857142858</v>
      </c>
      <c r="V33">
        <f t="shared" si="14"/>
        <v>5.7006101524725823</v>
      </c>
      <c r="W33">
        <f t="shared" si="15"/>
        <v>70.385221031280537</v>
      </c>
      <c r="X33">
        <f t="shared" si="16"/>
        <v>3.8650480543148134</v>
      </c>
      <c r="Y33">
        <f t="shared" si="17"/>
        <v>5.4912778530554185</v>
      </c>
      <c r="Z33">
        <f t="shared" si="18"/>
        <v>1.8355620981577689</v>
      </c>
      <c r="AA33">
        <f t="shared" si="19"/>
        <v>-135.89717810746149</v>
      </c>
      <c r="AB33">
        <f t="shared" si="20"/>
        <v>-81.861734533587835</v>
      </c>
      <c r="AC33">
        <f t="shared" si="21"/>
        <v>-8.4815086005066487</v>
      </c>
      <c r="AD33">
        <f t="shared" si="22"/>
        <v>-0.12146314727819174</v>
      </c>
      <c r="AE33">
        <f t="shared" si="23"/>
        <v>24.544544266332554</v>
      </c>
      <c r="AF33">
        <f t="shared" si="24"/>
        <v>3.2315771176889685</v>
      </c>
      <c r="AG33">
        <f t="shared" si="25"/>
        <v>1.2292857990625556</v>
      </c>
      <c r="AH33">
        <v>111.5209033843593</v>
      </c>
      <c r="AI33">
        <v>102.0137836363636</v>
      </c>
      <c r="AJ33">
        <v>1.6818514000689859</v>
      </c>
      <c r="AK33">
        <v>66.405476745334198</v>
      </c>
      <c r="AL33">
        <f t="shared" si="26"/>
        <v>3.0815686645682874</v>
      </c>
      <c r="AM33">
        <v>36.578229686753268</v>
      </c>
      <c r="AN33">
        <v>38.21805757575757</v>
      </c>
      <c r="AO33">
        <v>-6.2799913419852652E-3</v>
      </c>
      <c r="AP33">
        <v>80.260000000000005</v>
      </c>
      <c r="AQ33">
        <v>69</v>
      </c>
      <c r="AR33">
        <v>14</v>
      </c>
      <c r="AS33">
        <f t="shared" si="27"/>
        <v>1</v>
      </c>
      <c r="AT33">
        <f t="shared" si="28"/>
        <v>0</v>
      </c>
      <c r="AU33">
        <f t="shared" si="29"/>
        <v>22215.747114049278</v>
      </c>
      <c r="AV33">
        <f t="shared" si="30"/>
        <v>1200.002857142857</v>
      </c>
      <c r="AW33">
        <f t="shared" si="31"/>
        <v>1025.9290850229418</v>
      </c>
      <c r="AX33">
        <f t="shared" si="32"/>
        <v>0.85493886861705004</v>
      </c>
      <c r="AY33">
        <f t="shared" si="33"/>
        <v>0.18843201643090668</v>
      </c>
      <c r="AZ33">
        <v>2.7</v>
      </c>
      <c r="BA33">
        <v>0.5</v>
      </c>
      <c r="BB33" t="s">
        <v>355</v>
      </c>
      <c r="BC33">
        <v>2</v>
      </c>
      <c r="BD33" t="b">
        <v>1</v>
      </c>
      <c r="BE33">
        <v>1669312271.0999999</v>
      </c>
      <c r="BF33">
        <v>95.687485714285714</v>
      </c>
      <c r="BG33">
        <v>109.105</v>
      </c>
      <c r="BH33">
        <v>38.228985714285713</v>
      </c>
      <c r="BI33">
        <v>36.551085714285712</v>
      </c>
      <c r="BJ33">
        <v>98.448128571428569</v>
      </c>
      <c r="BK33">
        <v>38.111142857142859</v>
      </c>
      <c r="BL33">
        <v>500.13114285714289</v>
      </c>
      <c r="BM33">
        <v>101.0025714285714</v>
      </c>
      <c r="BN33">
        <v>9.998157142857142E-2</v>
      </c>
      <c r="BO33">
        <v>34.491585714285712</v>
      </c>
      <c r="BP33">
        <v>35.166342857142858</v>
      </c>
      <c r="BQ33">
        <v>999.89999999999986</v>
      </c>
      <c r="BR33">
        <v>0</v>
      </c>
      <c r="BS33">
        <v>0</v>
      </c>
      <c r="BT33">
        <v>4499.2871428571434</v>
      </c>
      <c r="BU33">
        <v>0</v>
      </c>
      <c r="BV33">
        <v>303.27285714285711</v>
      </c>
      <c r="BW33">
        <v>-13.417585714285719</v>
      </c>
      <c r="BX33">
        <v>99.490971428571427</v>
      </c>
      <c r="BY33">
        <v>113.2441428571428</v>
      </c>
      <c r="BZ33">
        <v>1.6778900000000001</v>
      </c>
      <c r="CA33">
        <v>109.105</v>
      </c>
      <c r="CB33">
        <v>36.551085714285712</v>
      </c>
      <c r="CC33">
        <v>3.861227142857143</v>
      </c>
      <c r="CD33">
        <v>3.691754285714286</v>
      </c>
      <c r="CE33">
        <v>28.297828571428571</v>
      </c>
      <c r="CF33">
        <v>27.528414285714291</v>
      </c>
      <c r="CG33">
        <v>1200.002857142857</v>
      </c>
      <c r="CH33">
        <v>0.4999548571428572</v>
      </c>
      <c r="CI33">
        <v>0.50004514285714285</v>
      </c>
      <c r="CJ33">
        <v>0</v>
      </c>
      <c r="CK33">
        <v>1171.8828571428569</v>
      </c>
      <c r="CL33">
        <v>4.9990899999999998</v>
      </c>
      <c r="CM33">
        <v>12590.62857142857</v>
      </c>
      <c r="CN33">
        <v>9557.7371428571405</v>
      </c>
      <c r="CO33">
        <v>45.186999999999998</v>
      </c>
      <c r="CP33">
        <v>47.311999999999998</v>
      </c>
      <c r="CQ33">
        <v>46.017714285714291</v>
      </c>
      <c r="CR33">
        <v>46.375</v>
      </c>
      <c r="CS33">
        <v>46.508857142857153</v>
      </c>
      <c r="CT33">
        <v>597.44714285714292</v>
      </c>
      <c r="CU33">
        <v>597.55571428571432</v>
      </c>
      <c r="CV33">
        <v>0</v>
      </c>
      <c r="CW33">
        <v>1669312282.0999999</v>
      </c>
      <c r="CX33">
        <v>0</v>
      </c>
      <c r="CY33">
        <v>1669310771.5999999</v>
      </c>
      <c r="CZ33" t="s">
        <v>356</v>
      </c>
      <c r="DA33">
        <v>1669310771.5999999</v>
      </c>
      <c r="DB33">
        <v>1669310767.0999999</v>
      </c>
      <c r="DC33">
        <v>9</v>
      </c>
      <c r="DD33">
        <v>4.2999999999999997E-2</v>
      </c>
      <c r="DE33">
        <v>8.0000000000000002E-3</v>
      </c>
      <c r="DF33">
        <v>-4.9589999999999996</v>
      </c>
      <c r="DG33">
        <v>0.11799999999999999</v>
      </c>
      <c r="DH33">
        <v>1967</v>
      </c>
      <c r="DI33">
        <v>36</v>
      </c>
      <c r="DJ33">
        <v>0.53</v>
      </c>
      <c r="DK33">
        <v>0.27</v>
      </c>
      <c r="DL33">
        <v>-13.00691951219512</v>
      </c>
      <c r="DM33">
        <v>-2.5548919860627528</v>
      </c>
      <c r="DN33">
        <v>0.2524231930702131</v>
      </c>
      <c r="DO33">
        <v>0</v>
      </c>
      <c r="DP33">
        <v>1.61449243902439</v>
      </c>
      <c r="DQ33">
        <v>0.42299414634146348</v>
      </c>
      <c r="DR33">
        <v>4.331978271574044E-2</v>
      </c>
      <c r="DS33">
        <v>0</v>
      </c>
      <c r="DT33">
        <v>0</v>
      </c>
      <c r="DU33">
        <v>0</v>
      </c>
      <c r="DV33">
        <v>0</v>
      </c>
      <c r="DW33">
        <v>-1</v>
      </c>
      <c r="DX33">
        <v>0</v>
      </c>
      <c r="DY33">
        <v>2</v>
      </c>
      <c r="DZ33" t="s">
        <v>368</v>
      </c>
      <c r="EA33">
        <v>2.9458899999999999</v>
      </c>
      <c r="EB33">
        <v>2.5973999999999999</v>
      </c>
      <c r="EC33">
        <v>2.9321099999999999E-2</v>
      </c>
      <c r="ED33">
        <v>3.1971399999999997E-2</v>
      </c>
      <c r="EE33">
        <v>0.15015999999999999</v>
      </c>
      <c r="EF33">
        <v>0.14396</v>
      </c>
      <c r="EG33">
        <v>29324.5</v>
      </c>
      <c r="EH33">
        <v>29759.4</v>
      </c>
      <c r="EI33">
        <v>28113</v>
      </c>
      <c r="EJ33">
        <v>29598.9</v>
      </c>
      <c r="EK33">
        <v>32859.5</v>
      </c>
      <c r="EL33">
        <v>35165.9</v>
      </c>
      <c r="EM33">
        <v>39673.4</v>
      </c>
      <c r="EN33">
        <v>42305</v>
      </c>
      <c r="EO33">
        <v>1.8064</v>
      </c>
      <c r="EP33">
        <v>1.88808</v>
      </c>
      <c r="EQ33">
        <v>0.16442699999999999</v>
      </c>
      <c r="ER33">
        <v>0</v>
      </c>
      <c r="ES33">
        <v>32.4983</v>
      </c>
      <c r="ET33">
        <v>999.9</v>
      </c>
      <c r="EU33">
        <v>73.2</v>
      </c>
      <c r="EV33">
        <v>34.9</v>
      </c>
      <c r="EW33">
        <v>40.708199999999998</v>
      </c>
      <c r="EX33">
        <v>28.989000000000001</v>
      </c>
      <c r="EY33">
        <v>1.9591400000000001</v>
      </c>
      <c r="EZ33">
        <v>1</v>
      </c>
      <c r="FA33">
        <v>0.62275700000000001</v>
      </c>
      <c r="FB33">
        <v>0.98446100000000003</v>
      </c>
      <c r="FC33">
        <v>20.2715</v>
      </c>
      <c r="FD33">
        <v>5.2195400000000003</v>
      </c>
      <c r="FE33">
        <v>12.0097</v>
      </c>
      <c r="FF33">
        <v>4.9873500000000002</v>
      </c>
      <c r="FG33">
        <v>3.2846500000000001</v>
      </c>
      <c r="FH33">
        <v>9999</v>
      </c>
      <c r="FI33">
        <v>9999</v>
      </c>
      <c r="FJ33">
        <v>9999</v>
      </c>
      <c r="FK33">
        <v>999.9</v>
      </c>
      <c r="FL33">
        <v>1.8657999999999999</v>
      </c>
      <c r="FM33">
        <v>1.8621700000000001</v>
      </c>
      <c r="FN33">
        <v>1.8641700000000001</v>
      </c>
      <c r="FO33">
        <v>1.8602300000000001</v>
      </c>
      <c r="FP33">
        <v>1.8609599999999999</v>
      </c>
      <c r="FQ33">
        <v>1.86005</v>
      </c>
      <c r="FR33">
        <v>1.86181</v>
      </c>
      <c r="FS33">
        <v>1.8583700000000001</v>
      </c>
      <c r="FT33">
        <v>0</v>
      </c>
      <c r="FU33">
        <v>0</v>
      </c>
      <c r="FV33">
        <v>0</v>
      </c>
      <c r="FW33">
        <v>0</v>
      </c>
      <c r="FX33" t="s">
        <v>358</v>
      </c>
      <c r="FY33" t="s">
        <v>359</v>
      </c>
      <c r="FZ33" t="s">
        <v>360</v>
      </c>
      <c r="GA33" t="s">
        <v>360</v>
      </c>
      <c r="GB33" t="s">
        <v>360</v>
      </c>
      <c r="GC33" t="s">
        <v>360</v>
      </c>
      <c r="GD33">
        <v>0</v>
      </c>
      <c r="GE33">
        <v>100</v>
      </c>
      <c r="GF33">
        <v>100</v>
      </c>
      <c r="GG33">
        <v>-2.7690000000000001</v>
      </c>
      <c r="GH33">
        <v>0.1179</v>
      </c>
      <c r="GI33">
        <v>-2.5125994610834521</v>
      </c>
      <c r="GJ33">
        <v>-2.6733286237328562E-3</v>
      </c>
      <c r="GK33">
        <v>1.605855145177713E-6</v>
      </c>
      <c r="GL33">
        <v>-4.4594414151306022E-10</v>
      </c>
      <c r="GM33">
        <v>0.1178428571428469</v>
      </c>
      <c r="GN33">
        <v>0</v>
      </c>
      <c r="GO33">
        <v>0</v>
      </c>
      <c r="GP33">
        <v>0</v>
      </c>
      <c r="GQ33">
        <v>4</v>
      </c>
      <c r="GR33">
        <v>2095</v>
      </c>
      <c r="GS33">
        <v>4</v>
      </c>
      <c r="GT33">
        <v>35</v>
      </c>
      <c r="GU33">
        <v>25</v>
      </c>
      <c r="GV33">
        <v>25.1</v>
      </c>
      <c r="GW33">
        <v>0.42236299999999999</v>
      </c>
      <c r="GX33">
        <v>2.6245099999999999</v>
      </c>
      <c r="GY33">
        <v>1.4489700000000001</v>
      </c>
      <c r="GZ33">
        <v>2.32666</v>
      </c>
      <c r="HA33">
        <v>1.5478499999999999</v>
      </c>
      <c r="HB33">
        <v>2.33765</v>
      </c>
      <c r="HC33">
        <v>39.842799999999997</v>
      </c>
      <c r="HD33">
        <v>13.921900000000001</v>
      </c>
      <c r="HE33">
        <v>18</v>
      </c>
      <c r="HF33">
        <v>427.41300000000001</v>
      </c>
      <c r="HG33">
        <v>516.40700000000004</v>
      </c>
      <c r="HH33">
        <v>30.999500000000001</v>
      </c>
      <c r="HI33">
        <v>35.0413</v>
      </c>
      <c r="HJ33">
        <v>30.0001</v>
      </c>
      <c r="HK33">
        <v>34.886099999999999</v>
      </c>
      <c r="HL33">
        <v>34.852600000000002</v>
      </c>
      <c r="HM33">
        <v>8.4813799999999997</v>
      </c>
      <c r="HN33">
        <v>17.551200000000001</v>
      </c>
      <c r="HO33">
        <v>100</v>
      </c>
      <c r="HP33">
        <v>31</v>
      </c>
      <c r="HQ33">
        <v>123.828</v>
      </c>
      <c r="HR33">
        <v>36.395699999999998</v>
      </c>
      <c r="HS33">
        <v>99.0488</v>
      </c>
      <c r="HT33">
        <v>98.103700000000003</v>
      </c>
    </row>
    <row r="34" spans="1:228" x14ac:dyDescent="0.2">
      <c r="A34">
        <v>19</v>
      </c>
      <c r="B34">
        <v>1669312277.0999999</v>
      </c>
      <c r="C34">
        <v>72</v>
      </c>
      <c r="D34" t="s">
        <v>397</v>
      </c>
      <c r="E34" t="s">
        <v>398</v>
      </c>
      <c r="F34">
        <v>4</v>
      </c>
      <c r="G34">
        <v>1669312274.7874999</v>
      </c>
      <c r="H34">
        <f t="shared" si="0"/>
        <v>3.1220160417258997E-3</v>
      </c>
      <c r="I34">
        <f t="shared" si="1"/>
        <v>3.1220160417258995</v>
      </c>
      <c r="J34">
        <f t="shared" si="2"/>
        <v>1.7277649531793657</v>
      </c>
      <c r="K34">
        <f t="shared" si="3"/>
        <v>101.62685</v>
      </c>
      <c r="L34">
        <f t="shared" si="4"/>
        <v>82.109105428906958</v>
      </c>
      <c r="M34">
        <f t="shared" si="5"/>
        <v>8.3014145663941239</v>
      </c>
      <c r="N34">
        <f t="shared" si="6"/>
        <v>10.274702282041186</v>
      </c>
      <c r="O34">
        <f t="shared" si="7"/>
        <v>0.17109940970264959</v>
      </c>
      <c r="P34">
        <f t="shared" si="8"/>
        <v>2.2523814263065298</v>
      </c>
      <c r="Q34">
        <f t="shared" si="9"/>
        <v>0.16419276066645844</v>
      </c>
      <c r="R34">
        <f t="shared" si="10"/>
        <v>0.10321777938976204</v>
      </c>
      <c r="S34">
        <f t="shared" si="11"/>
        <v>226.11837073691922</v>
      </c>
      <c r="T34">
        <f t="shared" si="12"/>
        <v>35.147324186261805</v>
      </c>
      <c r="U34">
        <f t="shared" si="13"/>
        <v>35.145537500000003</v>
      </c>
      <c r="V34">
        <f t="shared" si="14"/>
        <v>5.6940534891452312</v>
      </c>
      <c r="W34">
        <f t="shared" si="15"/>
        <v>70.356532563389052</v>
      </c>
      <c r="X34">
        <f t="shared" si="16"/>
        <v>3.8625175983096263</v>
      </c>
      <c r="Y34">
        <f t="shared" si="17"/>
        <v>5.4899203493714213</v>
      </c>
      <c r="Z34">
        <f t="shared" si="18"/>
        <v>1.831535890835605</v>
      </c>
      <c r="AA34">
        <f t="shared" si="19"/>
        <v>-137.68090744011218</v>
      </c>
      <c r="AB34">
        <f t="shared" si="20"/>
        <v>-79.949767100396812</v>
      </c>
      <c r="AC34">
        <f t="shared" si="21"/>
        <v>-8.2748850514619718</v>
      </c>
      <c r="AD34">
        <f t="shared" si="22"/>
        <v>0.21281114494824749</v>
      </c>
      <c r="AE34">
        <f t="shared" si="23"/>
        <v>24.890118021788258</v>
      </c>
      <c r="AF34">
        <f t="shared" si="24"/>
        <v>3.2402751751524486</v>
      </c>
      <c r="AG34">
        <f t="shared" si="25"/>
        <v>1.7277649531793657</v>
      </c>
      <c r="AH34">
        <v>118.44200915780461</v>
      </c>
      <c r="AI34">
        <v>108.6973454545455</v>
      </c>
      <c r="AJ34">
        <v>1.673702348129225</v>
      </c>
      <c r="AK34">
        <v>66.405476745334198</v>
      </c>
      <c r="AL34">
        <f t="shared" si="26"/>
        <v>3.1220160417258995</v>
      </c>
      <c r="AM34">
        <v>36.525874875584407</v>
      </c>
      <c r="AN34">
        <v>38.194244242424247</v>
      </c>
      <c r="AO34">
        <v>-7.4395151514953942E-3</v>
      </c>
      <c r="AP34">
        <v>80.260000000000005</v>
      </c>
      <c r="AQ34">
        <v>69</v>
      </c>
      <c r="AR34">
        <v>14</v>
      </c>
      <c r="AS34">
        <f t="shared" si="27"/>
        <v>1</v>
      </c>
      <c r="AT34">
        <f t="shared" si="28"/>
        <v>0</v>
      </c>
      <c r="AU34">
        <f t="shared" si="29"/>
        <v>22251.128973756455</v>
      </c>
      <c r="AV34">
        <f t="shared" si="30"/>
        <v>1200.00125</v>
      </c>
      <c r="AW34">
        <f t="shared" si="31"/>
        <v>1025.9275635942588</v>
      </c>
      <c r="AX34">
        <f t="shared" si="32"/>
        <v>0.8549387457673554</v>
      </c>
      <c r="AY34">
        <f t="shared" si="33"/>
        <v>0.18843177933099586</v>
      </c>
      <c r="AZ34">
        <v>2.7</v>
      </c>
      <c r="BA34">
        <v>0.5</v>
      </c>
      <c r="BB34" t="s">
        <v>355</v>
      </c>
      <c r="BC34">
        <v>2</v>
      </c>
      <c r="BD34" t="b">
        <v>1</v>
      </c>
      <c r="BE34">
        <v>1669312274.7874999</v>
      </c>
      <c r="BF34">
        <v>101.62685</v>
      </c>
      <c r="BG34">
        <v>115.24299999999999</v>
      </c>
      <c r="BH34">
        <v>38.204075000000003</v>
      </c>
      <c r="BI34">
        <v>36.521462499999998</v>
      </c>
      <c r="BJ34">
        <v>104.401375</v>
      </c>
      <c r="BK34">
        <v>38.086275000000001</v>
      </c>
      <c r="BL34">
        <v>500.08575000000002</v>
      </c>
      <c r="BM34">
        <v>101.00225</v>
      </c>
      <c r="BN34">
        <v>9.9991012500000004E-2</v>
      </c>
      <c r="BO34">
        <v>34.487137500000003</v>
      </c>
      <c r="BP34">
        <v>35.145537500000003</v>
      </c>
      <c r="BQ34">
        <v>999.9</v>
      </c>
      <c r="BR34">
        <v>0</v>
      </c>
      <c r="BS34">
        <v>0</v>
      </c>
      <c r="BT34">
        <v>4505.2337499999994</v>
      </c>
      <c r="BU34">
        <v>0</v>
      </c>
      <c r="BV34">
        <v>315.69737500000002</v>
      </c>
      <c r="BW34">
        <v>-13.616300000000001</v>
      </c>
      <c r="BX34">
        <v>105.66374999999999</v>
      </c>
      <c r="BY34">
        <v>119.61150000000001</v>
      </c>
      <c r="BZ34">
        <v>1.6826350000000001</v>
      </c>
      <c r="CA34">
        <v>115.24299999999999</v>
      </c>
      <c r="CB34">
        <v>36.521462499999998</v>
      </c>
      <c r="CC34">
        <v>3.8586987499999998</v>
      </c>
      <c r="CD34">
        <v>3.6887512500000001</v>
      </c>
      <c r="CE34">
        <v>28.286574999999999</v>
      </c>
      <c r="CF34">
        <v>27.514512499999999</v>
      </c>
      <c r="CG34">
        <v>1200.00125</v>
      </c>
      <c r="CH34">
        <v>0.49995899999999999</v>
      </c>
      <c r="CI34">
        <v>0.50004099999999996</v>
      </c>
      <c r="CJ34">
        <v>0</v>
      </c>
      <c r="CK34">
        <v>1170.9024999999999</v>
      </c>
      <c r="CL34">
        <v>4.9990899999999998</v>
      </c>
      <c r="CM34">
        <v>12588.137500000001</v>
      </c>
      <c r="CN34">
        <v>9557.7250000000004</v>
      </c>
      <c r="CO34">
        <v>45.186999999999998</v>
      </c>
      <c r="CP34">
        <v>47.311999999999998</v>
      </c>
      <c r="CQ34">
        <v>46</v>
      </c>
      <c r="CR34">
        <v>46.375</v>
      </c>
      <c r="CS34">
        <v>46.507750000000001</v>
      </c>
      <c r="CT34">
        <v>597.45125000000007</v>
      </c>
      <c r="CU34">
        <v>597.54999999999995</v>
      </c>
      <c r="CV34">
        <v>0</v>
      </c>
      <c r="CW34">
        <v>1669312286.3</v>
      </c>
      <c r="CX34">
        <v>0</v>
      </c>
      <c r="CY34">
        <v>1669310771.5999999</v>
      </c>
      <c r="CZ34" t="s">
        <v>356</v>
      </c>
      <c r="DA34">
        <v>1669310771.5999999</v>
      </c>
      <c r="DB34">
        <v>1669310767.0999999</v>
      </c>
      <c r="DC34">
        <v>9</v>
      </c>
      <c r="DD34">
        <v>4.2999999999999997E-2</v>
      </c>
      <c r="DE34">
        <v>8.0000000000000002E-3</v>
      </c>
      <c r="DF34">
        <v>-4.9589999999999996</v>
      </c>
      <c r="DG34">
        <v>0.11799999999999999</v>
      </c>
      <c r="DH34">
        <v>1967</v>
      </c>
      <c r="DI34">
        <v>36</v>
      </c>
      <c r="DJ34">
        <v>0.53</v>
      </c>
      <c r="DK34">
        <v>0.27</v>
      </c>
      <c r="DL34">
        <v>-13.18463902439025</v>
      </c>
      <c r="DM34">
        <v>-2.7095874564460121</v>
      </c>
      <c r="DN34">
        <v>0.26780842705009911</v>
      </c>
      <c r="DO34">
        <v>0</v>
      </c>
      <c r="DP34">
        <v>1.642379268292683</v>
      </c>
      <c r="DQ34">
        <v>0.31580236933798078</v>
      </c>
      <c r="DR34">
        <v>3.1832225456499039E-2</v>
      </c>
      <c r="DS34">
        <v>0</v>
      </c>
      <c r="DT34">
        <v>0</v>
      </c>
      <c r="DU34">
        <v>0</v>
      </c>
      <c r="DV34">
        <v>0</v>
      </c>
      <c r="DW34">
        <v>-1</v>
      </c>
      <c r="DX34">
        <v>0</v>
      </c>
      <c r="DY34">
        <v>2</v>
      </c>
      <c r="DZ34" t="s">
        <v>368</v>
      </c>
      <c r="EA34">
        <v>2.9461400000000002</v>
      </c>
      <c r="EB34">
        <v>2.5974699999999999</v>
      </c>
      <c r="EC34">
        <v>3.1118400000000001E-2</v>
      </c>
      <c r="ED34">
        <v>3.3763099999999997E-2</v>
      </c>
      <c r="EE34">
        <v>0.15009500000000001</v>
      </c>
      <c r="EF34">
        <v>0.143932</v>
      </c>
      <c r="EG34">
        <v>29270.1</v>
      </c>
      <c r="EH34">
        <v>29704.6</v>
      </c>
      <c r="EI34">
        <v>28112.9</v>
      </c>
      <c r="EJ34">
        <v>29599.200000000001</v>
      </c>
      <c r="EK34">
        <v>32862.199999999997</v>
      </c>
      <c r="EL34">
        <v>35167.5</v>
      </c>
      <c r="EM34">
        <v>39673.5</v>
      </c>
      <c r="EN34">
        <v>42305.4</v>
      </c>
      <c r="EO34">
        <v>1.8066500000000001</v>
      </c>
      <c r="EP34">
        <v>1.8878699999999999</v>
      </c>
      <c r="EQ34">
        <v>0.16367399999999999</v>
      </c>
      <c r="ER34">
        <v>0</v>
      </c>
      <c r="ES34">
        <v>32.486699999999999</v>
      </c>
      <c r="ET34">
        <v>999.9</v>
      </c>
      <c r="EU34">
        <v>73.2</v>
      </c>
      <c r="EV34">
        <v>34.9</v>
      </c>
      <c r="EW34">
        <v>40.704900000000002</v>
      </c>
      <c r="EX34">
        <v>28.8691</v>
      </c>
      <c r="EY34">
        <v>1.3141</v>
      </c>
      <c r="EZ34">
        <v>1</v>
      </c>
      <c r="FA34">
        <v>0.62278199999999995</v>
      </c>
      <c r="FB34">
        <v>0.97826000000000002</v>
      </c>
      <c r="FC34">
        <v>20.2715</v>
      </c>
      <c r="FD34">
        <v>5.2190899999999996</v>
      </c>
      <c r="FE34">
        <v>12.0098</v>
      </c>
      <c r="FF34">
        <v>4.9870000000000001</v>
      </c>
      <c r="FG34">
        <v>3.2845499999999999</v>
      </c>
      <c r="FH34">
        <v>9999</v>
      </c>
      <c r="FI34">
        <v>9999</v>
      </c>
      <c r="FJ34">
        <v>9999</v>
      </c>
      <c r="FK34">
        <v>999.9</v>
      </c>
      <c r="FL34">
        <v>1.8657900000000001</v>
      </c>
      <c r="FM34">
        <v>1.86215</v>
      </c>
      <c r="FN34">
        <v>1.8641700000000001</v>
      </c>
      <c r="FO34">
        <v>1.8602399999999999</v>
      </c>
      <c r="FP34">
        <v>1.8609599999999999</v>
      </c>
      <c r="FQ34">
        <v>1.86005</v>
      </c>
      <c r="FR34">
        <v>1.86178</v>
      </c>
      <c r="FS34">
        <v>1.8583700000000001</v>
      </c>
      <c r="FT34">
        <v>0</v>
      </c>
      <c r="FU34">
        <v>0</v>
      </c>
      <c r="FV34">
        <v>0</v>
      </c>
      <c r="FW34">
        <v>0</v>
      </c>
      <c r="FX34" t="s">
        <v>358</v>
      </c>
      <c r="FY34" t="s">
        <v>359</v>
      </c>
      <c r="FZ34" t="s">
        <v>360</v>
      </c>
      <c r="GA34" t="s">
        <v>360</v>
      </c>
      <c r="GB34" t="s">
        <v>360</v>
      </c>
      <c r="GC34" t="s">
        <v>360</v>
      </c>
      <c r="GD34">
        <v>0</v>
      </c>
      <c r="GE34">
        <v>100</v>
      </c>
      <c r="GF34">
        <v>100</v>
      </c>
      <c r="GG34">
        <v>-2.7839999999999998</v>
      </c>
      <c r="GH34">
        <v>0.1179</v>
      </c>
      <c r="GI34">
        <v>-2.5125994610834521</v>
      </c>
      <c r="GJ34">
        <v>-2.6733286237328562E-3</v>
      </c>
      <c r="GK34">
        <v>1.605855145177713E-6</v>
      </c>
      <c r="GL34">
        <v>-4.4594414151306022E-10</v>
      </c>
      <c r="GM34">
        <v>0.1178428571428469</v>
      </c>
      <c r="GN34">
        <v>0</v>
      </c>
      <c r="GO34">
        <v>0</v>
      </c>
      <c r="GP34">
        <v>0</v>
      </c>
      <c r="GQ34">
        <v>4</v>
      </c>
      <c r="GR34">
        <v>2095</v>
      </c>
      <c r="GS34">
        <v>4</v>
      </c>
      <c r="GT34">
        <v>35</v>
      </c>
      <c r="GU34">
        <v>25.1</v>
      </c>
      <c r="GV34">
        <v>25.2</v>
      </c>
      <c r="GW34">
        <v>0.43945299999999998</v>
      </c>
      <c r="GX34">
        <v>2.6245099999999999</v>
      </c>
      <c r="GY34">
        <v>1.4489700000000001</v>
      </c>
      <c r="GZ34">
        <v>2.32666</v>
      </c>
      <c r="HA34">
        <v>1.5478499999999999</v>
      </c>
      <c r="HB34">
        <v>2.3852500000000001</v>
      </c>
      <c r="HC34">
        <v>39.842799999999997</v>
      </c>
      <c r="HD34">
        <v>13.9131</v>
      </c>
      <c r="HE34">
        <v>18</v>
      </c>
      <c r="HF34">
        <v>427.55700000000002</v>
      </c>
      <c r="HG34">
        <v>516.26099999999997</v>
      </c>
      <c r="HH34">
        <v>30.998799999999999</v>
      </c>
      <c r="HI34">
        <v>35.040700000000001</v>
      </c>
      <c r="HJ34">
        <v>30.0001</v>
      </c>
      <c r="HK34">
        <v>34.886099999999999</v>
      </c>
      <c r="HL34">
        <v>34.852600000000002</v>
      </c>
      <c r="HM34">
        <v>8.7992500000000007</v>
      </c>
      <c r="HN34">
        <v>17.8504</v>
      </c>
      <c r="HO34">
        <v>100</v>
      </c>
      <c r="HP34">
        <v>31</v>
      </c>
      <c r="HQ34">
        <v>130.50700000000001</v>
      </c>
      <c r="HR34">
        <v>36.3964</v>
      </c>
      <c r="HS34">
        <v>99.0488</v>
      </c>
      <c r="HT34">
        <v>98.104600000000005</v>
      </c>
    </row>
    <row r="35" spans="1:228" x14ac:dyDescent="0.2">
      <c r="A35">
        <v>20</v>
      </c>
      <c r="B35">
        <v>1669312281.0999999</v>
      </c>
      <c r="C35">
        <v>76</v>
      </c>
      <c r="D35" t="s">
        <v>399</v>
      </c>
      <c r="E35" t="s">
        <v>400</v>
      </c>
      <c r="F35">
        <v>4</v>
      </c>
      <c r="G35">
        <v>1669312279.0999999</v>
      </c>
      <c r="H35">
        <f t="shared" si="0"/>
        <v>3.0779148269792032E-3</v>
      </c>
      <c r="I35">
        <f t="shared" si="1"/>
        <v>3.0779148269792032</v>
      </c>
      <c r="J35">
        <f t="shared" si="2"/>
        <v>1.4517483113857059</v>
      </c>
      <c r="K35">
        <f t="shared" si="3"/>
        <v>108.6758571428571</v>
      </c>
      <c r="L35">
        <f t="shared" si="4"/>
        <v>91.386136814194401</v>
      </c>
      <c r="M35">
        <f t="shared" si="5"/>
        <v>9.2394099127116878</v>
      </c>
      <c r="N35">
        <f t="shared" si="6"/>
        <v>10.987452000511666</v>
      </c>
      <c r="O35">
        <f t="shared" si="7"/>
        <v>0.16861644563326386</v>
      </c>
      <c r="P35">
        <f t="shared" si="8"/>
        <v>2.2539104459392938</v>
      </c>
      <c r="Q35">
        <f t="shared" si="9"/>
        <v>0.16190892854287597</v>
      </c>
      <c r="R35">
        <f t="shared" si="10"/>
        <v>0.10177349122451217</v>
      </c>
      <c r="S35">
        <f t="shared" si="11"/>
        <v>226.1178605226292</v>
      </c>
      <c r="T35">
        <f t="shared" si="12"/>
        <v>35.159687446268244</v>
      </c>
      <c r="U35">
        <f t="shared" si="13"/>
        <v>35.135357142857153</v>
      </c>
      <c r="V35">
        <f t="shared" si="14"/>
        <v>5.6908476092550941</v>
      </c>
      <c r="W35">
        <f t="shared" si="15"/>
        <v>70.310943267305305</v>
      </c>
      <c r="X35">
        <f t="shared" si="16"/>
        <v>3.8596420146763206</v>
      </c>
      <c r="Y35">
        <f t="shared" si="17"/>
        <v>5.489390179282462</v>
      </c>
      <c r="Z35">
        <f t="shared" si="18"/>
        <v>1.8312055945787735</v>
      </c>
      <c r="AA35">
        <f t="shared" si="19"/>
        <v>-135.73604386978286</v>
      </c>
      <c r="AB35">
        <f t="shared" si="20"/>
        <v>-78.978125282678818</v>
      </c>
      <c r="AC35">
        <f t="shared" si="21"/>
        <v>-8.1682991235321865</v>
      </c>
      <c r="AD35">
        <f t="shared" si="22"/>
        <v>3.2353922466353282</v>
      </c>
      <c r="AE35">
        <f t="shared" si="23"/>
        <v>25.185268138070345</v>
      </c>
      <c r="AF35">
        <f t="shared" si="24"/>
        <v>3.2353889837527916</v>
      </c>
      <c r="AG35">
        <f t="shared" si="25"/>
        <v>1.4517483113857059</v>
      </c>
      <c r="AH35">
        <v>125.33786179101121</v>
      </c>
      <c r="AI35">
        <v>115.55261212121211</v>
      </c>
      <c r="AJ35">
        <v>1.7110915628734751</v>
      </c>
      <c r="AK35">
        <v>66.405476745334198</v>
      </c>
      <c r="AL35">
        <f t="shared" si="26"/>
        <v>3.0779148269792032</v>
      </c>
      <c r="AM35">
        <v>36.512992267965373</v>
      </c>
      <c r="AN35">
        <v>38.165070909090907</v>
      </c>
      <c r="AO35">
        <v>-8.4986580086478421E-3</v>
      </c>
      <c r="AP35">
        <v>80.260000000000005</v>
      </c>
      <c r="AQ35">
        <v>69</v>
      </c>
      <c r="AR35">
        <v>14</v>
      </c>
      <c r="AS35">
        <f t="shared" si="27"/>
        <v>1</v>
      </c>
      <c r="AT35">
        <f t="shared" si="28"/>
        <v>0</v>
      </c>
      <c r="AU35">
        <f t="shared" si="29"/>
        <v>22277.463981347635</v>
      </c>
      <c r="AV35">
        <f t="shared" si="30"/>
        <v>1199.998571428571</v>
      </c>
      <c r="AW35">
        <f t="shared" si="31"/>
        <v>1025.9252707371131</v>
      </c>
      <c r="AX35">
        <f t="shared" si="32"/>
        <v>0.85493874339847953</v>
      </c>
      <c r="AY35">
        <f t="shared" si="33"/>
        <v>0.18843177475906578</v>
      </c>
      <c r="AZ35">
        <v>2.7</v>
      </c>
      <c r="BA35">
        <v>0.5</v>
      </c>
      <c r="BB35" t="s">
        <v>355</v>
      </c>
      <c r="BC35">
        <v>2</v>
      </c>
      <c r="BD35" t="b">
        <v>1</v>
      </c>
      <c r="BE35">
        <v>1669312279.0999999</v>
      </c>
      <c r="BF35">
        <v>108.6758571428571</v>
      </c>
      <c r="BG35">
        <v>122.46214285714279</v>
      </c>
      <c r="BH35">
        <v>38.175357142857138</v>
      </c>
      <c r="BI35">
        <v>36.49538571428571</v>
      </c>
      <c r="BJ35">
        <v>111.46685714285719</v>
      </c>
      <c r="BK35">
        <v>38.057499999999997</v>
      </c>
      <c r="BL35">
        <v>500.13157142857148</v>
      </c>
      <c r="BM35">
        <v>101.003</v>
      </c>
      <c r="BN35">
        <v>9.9970699999999996E-2</v>
      </c>
      <c r="BO35">
        <v>34.485399999999998</v>
      </c>
      <c r="BP35">
        <v>35.135357142857153</v>
      </c>
      <c r="BQ35">
        <v>999.89999999999986</v>
      </c>
      <c r="BR35">
        <v>0</v>
      </c>
      <c r="BS35">
        <v>0</v>
      </c>
      <c r="BT35">
        <v>4509.6428571428569</v>
      </c>
      <c r="BU35">
        <v>0</v>
      </c>
      <c r="BV35">
        <v>362.21585714285709</v>
      </c>
      <c r="BW35">
        <v>-13.78641428571429</v>
      </c>
      <c r="BX35">
        <v>112.98914285714289</v>
      </c>
      <c r="BY35">
        <v>127.1005714285714</v>
      </c>
      <c r="BZ35">
        <v>1.6799728571428569</v>
      </c>
      <c r="CA35">
        <v>122.46214285714279</v>
      </c>
      <c r="CB35">
        <v>36.49538571428571</v>
      </c>
      <c r="CC35">
        <v>3.855825714285714</v>
      </c>
      <c r="CD35">
        <v>3.6861442857142861</v>
      </c>
      <c r="CE35">
        <v>28.273771428571429</v>
      </c>
      <c r="CF35">
        <v>27.502414285714281</v>
      </c>
      <c r="CG35">
        <v>1199.998571428571</v>
      </c>
      <c r="CH35">
        <v>0.49995899999999999</v>
      </c>
      <c r="CI35">
        <v>0.50004099999999996</v>
      </c>
      <c r="CJ35">
        <v>0</v>
      </c>
      <c r="CK35">
        <v>1170.3685714285709</v>
      </c>
      <c r="CL35">
        <v>4.9990899999999998</v>
      </c>
      <c r="CM35">
        <v>12587.357142857139</v>
      </c>
      <c r="CN35">
        <v>9557.7171428571419</v>
      </c>
      <c r="CO35">
        <v>45.186999999999998</v>
      </c>
      <c r="CP35">
        <v>47.311999999999998</v>
      </c>
      <c r="CQ35">
        <v>46</v>
      </c>
      <c r="CR35">
        <v>46.375</v>
      </c>
      <c r="CS35">
        <v>46.5</v>
      </c>
      <c r="CT35">
        <v>597.44999999999993</v>
      </c>
      <c r="CU35">
        <v>597.54857142857145</v>
      </c>
      <c r="CV35">
        <v>0</v>
      </c>
      <c r="CW35">
        <v>1669312289.9000001</v>
      </c>
      <c r="CX35">
        <v>0</v>
      </c>
      <c r="CY35">
        <v>1669310771.5999999</v>
      </c>
      <c r="CZ35" t="s">
        <v>356</v>
      </c>
      <c r="DA35">
        <v>1669310771.5999999</v>
      </c>
      <c r="DB35">
        <v>1669310767.0999999</v>
      </c>
      <c r="DC35">
        <v>9</v>
      </c>
      <c r="DD35">
        <v>4.2999999999999997E-2</v>
      </c>
      <c r="DE35">
        <v>8.0000000000000002E-3</v>
      </c>
      <c r="DF35">
        <v>-4.9589999999999996</v>
      </c>
      <c r="DG35">
        <v>0.11799999999999999</v>
      </c>
      <c r="DH35">
        <v>1967</v>
      </c>
      <c r="DI35">
        <v>36</v>
      </c>
      <c r="DJ35">
        <v>0.53</v>
      </c>
      <c r="DK35">
        <v>0.27</v>
      </c>
      <c r="DL35">
        <v>-13.36098536585366</v>
      </c>
      <c r="DM35">
        <v>-2.7262055749128802</v>
      </c>
      <c r="DN35">
        <v>0.26941114156707752</v>
      </c>
      <c r="DO35">
        <v>0</v>
      </c>
      <c r="DP35">
        <v>1.657311463414634</v>
      </c>
      <c r="DQ35">
        <v>0.24013400696863699</v>
      </c>
      <c r="DR35">
        <v>2.5922354093732631E-2</v>
      </c>
      <c r="DS35">
        <v>0</v>
      </c>
      <c r="DT35">
        <v>0</v>
      </c>
      <c r="DU35">
        <v>0</v>
      </c>
      <c r="DV35">
        <v>0</v>
      </c>
      <c r="DW35">
        <v>-1</v>
      </c>
      <c r="DX35">
        <v>0</v>
      </c>
      <c r="DY35">
        <v>2</v>
      </c>
      <c r="DZ35" t="s">
        <v>368</v>
      </c>
      <c r="EA35">
        <v>2.94597</v>
      </c>
      <c r="EB35">
        <v>2.5974499999999998</v>
      </c>
      <c r="EC35">
        <v>3.2920199999999997E-2</v>
      </c>
      <c r="ED35">
        <v>3.5585800000000001E-2</v>
      </c>
      <c r="EE35">
        <v>0.15002699999999999</v>
      </c>
      <c r="EF35">
        <v>0.14383699999999999</v>
      </c>
      <c r="EG35">
        <v>29216.799999999999</v>
      </c>
      <c r="EH35">
        <v>29648.9</v>
      </c>
      <c r="EI35">
        <v>28114</v>
      </c>
      <c r="EJ35">
        <v>29599.4</v>
      </c>
      <c r="EK35">
        <v>32865.4</v>
      </c>
      <c r="EL35">
        <v>35172</v>
      </c>
      <c r="EM35">
        <v>39673.9</v>
      </c>
      <c r="EN35">
        <v>42305.9</v>
      </c>
      <c r="EO35">
        <v>1.8067200000000001</v>
      </c>
      <c r="EP35">
        <v>1.88792</v>
      </c>
      <c r="EQ35">
        <v>0.16415099999999999</v>
      </c>
      <c r="ER35">
        <v>0</v>
      </c>
      <c r="ES35">
        <v>32.475200000000001</v>
      </c>
      <c r="ET35">
        <v>999.9</v>
      </c>
      <c r="EU35">
        <v>73.2</v>
      </c>
      <c r="EV35">
        <v>34.9</v>
      </c>
      <c r="EW35">
        <v>40.708599999999997</v>
      </c>
      <c r="EX35">
        <v>28.7791</v>
      </c>
      <c r="EY35">
        <v>1.8109</v>
      </c>
      <c r="EZ35">
        <v>1</v>
      </c>
      <c r="FA35">
        <v>0.62273599999999996</v>
      </c>
      <c r="FB35">
        <v>0.97345599999999999</v>
      </c>
      <c r="FC35">
        <v>20.2715</v>
      </c>
      <c r="FD35">
        <v>5.2184900000000001</v>
      </c>
      <c r="FE35">
        <v>12.0098</v>
      </c>
      <c r="FF35">
        <v>4.9867999999999997</v>
      </c>
      <c r="FG35">
        <v>3.2845800000000001</v>
      </c>
      <c r="FH35">
        <v>9999</v>
      </c>
      <c r="FI35">
        <v>9999</v>
      </c>
      <c r="FJ35">
        <v>9999</v>
      </c>
      <c r="FK35">
        <v>999.9</v>
      </c>
      <c r="FL35">
        <v>1.86578</v>
      </c>
      <c r="FM35">
        <v>1.86216</v>
      </c>
      <c r="FN35">
        <v>1.8641700000000001</v>
      </c>
      <c r="FO35">
        <v>1.86022</v>
      </c>
      <c r="FP35">
        <v>1.8609599999999999</v>
      </c>
      <c r="FQ35">
        <v>1.86006</v>
      </c>
      <c r="FR35">
        <v>1.8617600000000001</v>
      </c>
      <c r="FS35">
        <v>1.8583700000000001</v>
      </c>
      <c r="FT35">
        <v>0</v>
      </c>
      <c r="FU35">
        <v>0</v>
      </c>
      <c r="FV35">
        <v>0</v>
      </c>
      <c r="FW35">
        <v>0</v>
      </c>
      <c r="FX35" t="s">
        <v>358</v>
      </c>
      <c r="FY35" t="s">
        <v>359</v>
      </c>
      <c r="FZ35" t="s">
        <v>360</v>
      </c>
      <c r="GA35" t="s">
        <v>360</v>
      </c>
      <c r="GB35" t="s">
        <v>360</v>
      </c>
      <c r="GC35" t="s">
        <v>360</v>
      </c>
      <c r="GD35">
        <v>0</v>
      </c>
      <c r="GE35">
        <v>100</v>
      </c>
      <c r="GF35">
        <v>100</v>
      </c>
      <c r="GG35">
        <v>-2.798</v>
      </c>
      <c r="GH35">
        <v>0.1178</v>
      </c>
      <c r="GI35">
        <v>-2.5125994610834521</v>
      </c>
      <c r="GJ35">
        <v>-2.6733286237328562E-3</v>
      </c>
      <c r="GK35">
        <v>1.605855145177713E-6</v>
      </c>
      <c r="GL35">
        <v>-4.4594414151306022E-10</v>
      </c>
      <c r="GM35">
        <v>0.1178428571428469</v>
      </c>
      <c r="GN35">
        <v>0</v>
      </c>
      <c r="GO35">
        <v>0</v>
      </c>
      <c r="GP35">
        <v>0</v>
      </c>
      <c r="GQ35">
        <v>4</v>
      </c>
      <c r="GR35">
        <v>2095</v>
      </c>
      <c r="GS35">
        <v>4</v>
      </c>
      <c r="GT35">
        <v>35</v>
      </c>
      <c r="GU35">
        <v>25.2</v>
      </c>
      <c r="GV35">
        <v>25.2</v>
      </c>
      <c r="GW35">
        <v>0.45410200000000001</v>
      </c>
      <c r="GX35">
        <v>2.63306</v>
      </c>
      <c r="GY35">
        <v>1.4489700000000001</v>
      </c>
      <c r="GZ35">
        <v>2.32666</v>
      </c>
      <c r="HA35">
        <v>1.5478499999999999</v>
      </c>
      <c r="HB35">
        <v>2.2729499999999998</v>
      </c>
      <c r="HC35">
        <v>39.842799999999997</v>
      </c>
      <c r="HD35">
        <v>13.904400000000001</v>
      </c>
      <c r="HE35">
        <v>18</v>
      </c>
      <c r="HF35">
        <v>427.6</v>
      </c>
      <c r="HG35">
        <v>516.298</v>
      </c>
      <c r="HH35">
        <v>30.998799999999999</v>
      </c>
      <c r="HI35">
        <v>35.038200000000003</v>
      </c>
      <c r="HJ35">
        <v>30</v>
      </c>
      <c r="HK35">
        <v>34.886099999999999</v>
      </c>
      <c r="HL35">
        <v>34.852600000000002</v>
      </c>
      <c r="HM35">
        <v>9.1130999999999993</v>
      </c>
      <c r="HN35">
        <v>17.8504</v>
      </c>
      <c r="HO35">
        <v>100</v>
      </c>
      <c r="HP35">
        <v>31</v>
      </c>
      <c r="HQ35">
        <v>137.185</v>
      </c>
      <c r="HR35">
        <v>36.387099999999997</v>
      </c>
      <c r="HS35">
        <v>99.051000000000002</v>
      </c>
      <c r="HT35">
        <v>98.105599999999995</v>
      </c>
    </row>
    <row r="36" spans="1:228" x14ac:dyDescent="0.2">
      <c r="A36">
        <v>21</v>
      </c>
      <c r="B36">
        <v>1669312285.0999999</v>
      </c>
      <c r="C36">
        <v>80</v>
      </c>
      <c r="D36" t="s">
        <v>401</v>
      </c>
      <c r="E36" t="s">
        <v>402</v>
      </c>
      <c r="F36">
        <v>4</v>
      </c>
      <c r="G36">
        <v>1669312282.7874999</v>
      </c>
      <c r="H36">
        <f t="shared" si="0"/>
        <v>3.1994976621668842E-3</v>
      </c>
      <c r="I36">
        <f t="shared" si="1"/>
        <v>3.199497662166884</v>
      </c>
      <c r="J36">
        <f t="shared" si="2"/>
        <v>2.1724885890359258</v>
      </c>
      <c r="K36">
        <f t="shared" si="3"/>
        <v>114.68662500000001</v>
      </c>
      <c r="L36">
        <f t="shared" si="4"/>
        <v>91.082999729229812</v>
      </c>
      <c r="M36">
        <f t="shared" si="5"/>
        <v>9.2086412373685764</v>
      </c>
      <c r="N36">
        <f t="shared" si="6"/>
        <v>11.595006614727316</v>
      </c>
      <c r="O36">
        <f t="shared" si="7"/>
        <v>0.17585707209489757</v>
      </c>
      <c r="P36">
        <f t="shared" si="8"/>
        <v>2.2529367291608655</v>
      </c>
      <c r="Q36">
        <f t="shared" si="9"/>
        <v>0.16857149601905788</v>
      </c>
      <c r="R36">
        <f t="shared" si="10"/>
        <v>0.10598661336853857</v>
      </c>
      <c r="S36">
        <f t="shared" si="11"/>
        <v>226.11951298689232</v>
      </c>
      <c r="T36">
        <f t="shared" si="12"/>
        <v>35.113088387949695</v>
      </c>
      <c r="U36">
        <f t="shared" si="13"/>
        <v>35.120575000000002</v>
      </c>
      <c r="V36">
        <f t="shared" si="14"/>
        <v>5.6861953809731789</v>
      </c>
      <c r="W36">
        <f t="shared" si="15"/>
        <v>70.305166872037617</v>
      </c>
      <c r="X36">
        <f t="shared" si="16"/>
        <v>3.8578530547336256</v>
      </c>
      <c r="Y36">
        <f t="shared" si="17"/>
        <v>5.487296633198099</v>
      </c>
      <c r="Z36">
        <f t="shared" si="18"/>
        <v>1.8283423262395533</v>
      </c>
      <c r="AA36">
        <f t="shared" si="19"/>
        <v>-141.09784690155959</v>
      </c>
      <c r="AB36">
        <f t="shared" si="20"/>
        <v>-77.982083375283651</v>
      </c>
      <c r="AC36">
        <f t="shared" si="21"/>
        <v>-8.0679182078834373</v>
      </c>
      <c r="AD36">
        <f t="shared" si="22"/>
        <v>-1.0283354978343482</v>
      </c>
      <c r="AE36">
        <f t="shared" si="23"/>
        <v>25.529608794068182</v>
      </c>
      <c r="AF36">
        <f t="shared" si="24"/>
        <v>3.2410506626236559</v>
      </c>
      <c r="AG36">
        <f t="shared" si="25"/>
        <v>2.1724885890359258</v>
      </c>
      <c r="AH36">
        <v>132.35387537154509</v>
      </c>
      <c r="AI36">
        <v>122.29340000000001</v>
      </c>
      <c r="AJ36">
        <v>1.6866433763289921</v>
      </c>
      <c r="AK36">
        <v>66.405476745334198</v>
      </c>
      <c r="AL36">
        <f t="shared" si="26"/>
        <v>3.199497662166884</v>
      </c>
      <c r="AM36">
        <v>36.478192518528147</v>
      </c>
      <c r="AN36">
        <v>38.152047878787883</v>
      </c>
      <c r="AO36">
        <v>-1.9816854256921811E-3</v>
      </c>
      <c r="AP36">
        <v>80.260000000000005</v>
      </c>
      <c r="AQ36">
        <v>69</v>
      </c>
      <c r="AR36">
        <v>14</v>
      </c>
      <c r="AS36">
        <f t="shared" si="27"/>
        <v>1</v>
      </c>
      <c r="AT36">
        <f t="shared" si="28"/>
        <v>0</v>
      </c>
      <c r="AU36">
        <f t="shared" si="29"/>
        <v>22261.308800753555</v>
      </c>
      <c r="AV36">
        <f t="shared" si="30"/>
        <v>1200.0074999999999</v>
      </c>
      <c r="AW36">
        <f t="shared" si="31"/>
        <v>1025.9328885942448</v>
      </c>
      <c r="AX36">
        <f t="shared" si="32"/>
        <v>0.85493873046147195</v>
      </c>
      <c r="AY36">
        <f t="shared" si="33"/>
        <v>0.18843174979064076</v>
      </c>
      <c r="AZ36">
        <v>2.7</v>
      </c>
      <c r="BA36">
        <v>0.5</v>
      </c>
      <c r="BB36" t="s">
        <v>355</v>
      </c>
      <c r="BC36">
        <v>2</v>
      </c>
      <c r="BD36" t="b">
        <v>1</v>
      </c>
      <c r="BE36">
        <v>1669312282.7874999</v>
      </c>
      <c r="BF36">
        <v>114.68662500000001</v>
      </c>
      <c r="BG36">
        <v>128.66900000000001</v>
      </c>
      <c r="BH36">
        <v>38.158162500000003</v>
      </c>
      <c r="BI36">
        <v>36.475299999999997</v>
      </c>
      <c r="BJ36">
        <v>117.49187499999999</v>
      </c>
      <c r="BK36">
        <v>38.040287499999991</v>
      </c>
      <c r="BL36">
        <v>500.15499999999997</v>
      </c>
      <c r="BM36">
        <v>101.001625</v>
      </c>
      <c r="BN36">
        <v>0.10002146250000001</v>
      </c>
      <c r="BO36">
        <v>34.478537500000002</v>
      </c>
      <c r="BP36">
        <v>35.120575000000002</v>
      </c>
      <c r="BQ36">
        <v>999.9</v>
      </c>
      <c r="BR36">
        <v>0</v>
      </c>
      <c r="BS36">
        <v>0</v>
      </c>
      <c r="BT36">
        <v>4506.875</v>
      </c>
      <c r="BU36">
        <v>0</v>
      </c>
      <c r="BV36">
        <v>396.80862500000001</v>
      </c>
      <c r="BW36">
        <v>-13.9824375</v>
      </c>
      <c r="BX36">
        <v>119.236375</v>
      </c>
      <c r="BY36">
        <v>133.54</v>
      </c>
      <c r="BZ36">
        <v>1.68284375</v>
      </c>
      <c r="CA36">
        <v>128.66900000000001</v>
      </c>
      <c r="CB36">
        <v>36.475299999999997</v>
      </c>
      <c r="CC36">
        <v>3.8540375</v>
      </c>
      <c r="CD36">
        <v>3.6840687499999998</v>
      </c>
      <c r="CE36">
        <v>28.265787499999998</v>
      </c>
      <c r="CF36">
        <v>27.492775000000002</v>
      </c>
      <c r="CG36">
        <v>1200.0074999999999</v>
      </c>
      <c r="CH36">
        <v>0.499957125</v>
      </c>
      <c r="CI36">
        <v>0.50004287499999989</v>
      </c>
      <c r="CJ36">
        <v>0</v>
      </c>
      <c r="CK36">
        <v>1169.4862499999999</v>
      </c>
      <c r="CL36">
        <v>4.9990899999999998</v>
      </c>
      <c r="CM36">
        <v>12581.887500000001</v>
      </c>
      <c r="CN36">
        <v>9557.7562500000004</v>
      </c>
      <c r="CO36">
        <v>45.186999999999998</v>
      </c>
      <c r="CP36">
        <v>47.296499999999988</v>
      </c>
      <c r="CQ36">
        <v>46</v>
      </c>
      <c r="CR36">
        <v>46.375</v>
      </c>
      <c r="CS36">
        <v>46.5</v>
      </c>
      <c r="CT36">
        <v>597.45500000000004</v>
      </c>
      <c r="CU36">
        <v>597.55250000000001</v>
      </c>
      <c r="CV36">
        <v>0</v>
      </c>
      <c r="CW36">
        <v>1669312294.0999999</v>
      </c>
      <c r="CX36">
        <v>0</v>
      </c>
      <c r="CY36">
        <v>1669310771.5999999</v>
      </c>
      <c r="CZ36" t="s">
        <v>356</v>
      </c>
      <c r="DA36">
        <v>1669310771.5999999</v>
      </c>
      <c r="DB36">
        <v>1669310767.0999999</v>
      </c>
      <c r="DC36">
        <v>9</v>
      </c>
      <c r="DD36">
        <v>4.2999999999999997E-2</v>
      </c>
      <c r="DE36">
        <v>8.0000000000000002E-3</v>
      </c>
      <c r="DF36">
        <v>-4.9589999999999996</v>
      </c>
      <c r="DG36">
        <v>0.11799999999999999</v>
      </c>
      <c r="DH36">
        <v>1967</v>
      </c>
      <c r="DI36">
        <v>36</v>
      </c>
      <c r="DJ36">
        <v>0.53</v>
      </c>
      <c r="DK36">
        <v>0.27</v>
      </c>
      <c r="DL36">
        <v>-13.545668292682929</v>
      </c>
      <c r="DM36">
        <v>-2.7992864111497862</v>
      </c>
      <c r="DN36">
        <v>0.27659098572601709</v>
      </c>
      <c r="DO36">
        <v>0</v>
      </c>
      <c r="DP36">
        <v>1.669986585365854</v>
      </c>
      <c r="DQ36">
        <v>0.15744982578397609</v>
      </c>
      <c r="DR36">
        <v>1.920299260338449E-2</v>
      </c>
      <c r="DS36">
        <v>0</v>
      </c>
      <c r="DT36">
        <v>0</v>
      </c>
      <c r="DU36">
        <v>0</v>
      </c>
      <c r="DV36">
        <v>0</v>
      </c>
      <c r="DW36">
        <v>-1</v>
      </c>
      <c r="DX36">
        <v>0</v>
      </c>
      <c r="DY36">
        <v>2</v>
      </c>
      <c r="DZ36" t="s">
        <v>368</v>
      </c>
      <c r="EA36">
        <v>2.9458700000000002</v>
      </c>
      <c r="EB36">
        <v>2.5974300000000001</v>
      </c>
      <c r="EC36">
        <v>3.46862E-2</v>
      </c>
      <c r="ED36">
        <v>3.7357099999999997E-2</v>
      </c>
      <c r="EE36">
        <v>0.14998800000000001</v>
      </c>
      <c r="EF36">
        <v>0.14382300000000001</v>
      </c>
      <c r="EG36">
        <v>29163</v>
      </c>
      <c r="EH36">
        <v>29594.799999999999</v>
      </c>
      <c r="EI36">
        <v>28113.4</v>
      </c>
      <c r="EJ36">
        <v>29599.8</v>
      </c>
      <c r="EK36">
        <v>32867.1</v>
      </c>
      <c r="EL36">
        <v>35172.9</v>
      </c>
      <c r="EM36">
        <v>39674</v>
      </c>
      <c r="EN36">
        <v>42306.2</v>
      </c>
      <c r="EO36">
        <v>1.8068</v>
      </c>
      <c r="EP36">
        <v>1.8878999999999999</v>
      </c>
      <c r="EQ36">
        <v>0.16350300000000001</v>
      </c>
      <c r="ER36">
        <v>0</v>
      </c>
      <c r="ES36">
        <v>32.465499999999999</v>
      </c>
      <c r="ET36">
        <v>999.9</v>
      </c>
      <c r="EU36">
        <v>73.2</v>
      </c>
      <c r="EV36">
        <v>35</v>
      </c>
      <c r="EW36">
        <v>40.932499999999997</v>
      </c>
      <c r="EX36">
        <v>28.869</v>
      </c>
      <c r="EY36">
        <v>2.0913499999999998</v>
      </c>
      <c r="EZ36">
        <v>1</v>
      </c>
      <c r="FA36">
        <v>0.62268500000000004</v>
      </c>
      <c r="FB36">
        <v>0.96934600000000004</v>
      </c>
      <c r="FC36">
        <v>20.2715</v>
      </c>
      <c r="FD36">
        <v>5.2183400000000004</v>
      </c>
      <c r="FE36">
        <v>12.009499999999999</v>
      </c>
      <c r="FF36">
        <v>4.9868499999999996</v>
      </c>
      <c r="FG36">
        <v>3.2844799999999998</v>
      </c>
      <c r="FH36">
        <v>9999</v>
      </c>
      <c r="FI36">
        <v>9999</v>
      </c>
      <c r="FJ36">
        <v>9999</v>
      </c>
      <c r="FK36">
        <v>999.9</v>
      </c>
      <c r="FL36">
        <v>1.86581</v>
      </c>
      <c r="FM36">
        <v>1.86216</v>
      </c>
      <c r="FN36">
        <v>1.8641700000000001</v>
      </c>
      <c r="FO36">
        <v>1.86026</v>
      </c>
      <c r="FP36">
        <v>1.86097</v>
      </c>
      <c r="FQ36">
        <v>1.86005</v>
      </c>
      <c r="FR36">
        <v>1.8617999999999999</v>
      </c>
      <c r="FS36">
        <v>1.8583700000000001</v>
      </c>
      <c r="FT36">
        <v>0</v>
      </c>
      <c r="FU36">
        <v>0</v>
      </c>
      <c r="FV36">
        <v>0</v>
      </c>
      <c r="FW36">
        <v>0</v>
      </c>
      <c r="FX36" t="s">
        <v>358</v>
      </c>
      <c r="FY36" t="s">
        <v>359</v>
      </c>
      <c r="FZ36" t="s">
        <v>360</v>
      </c>
      <c r="GA36" t="s">
        <v>360</v>
      </c>
      <c r="GB36" t="s">
        <v>360</v>
      </c>
      <c r="GC36" t="s">
        <v>360</v>
      </c>
      <c r="GD36">
        <v>0</v>
      </c>
      <c r="GE36">
        <v>100</v>
      </c>
      <c r="GF36">
        <v>100</v>
      </c>
      <c r="GG36">
        <v>-2.8140000000000001</v>
      </c>
      <c r="GH36">
        <v>0.1179</v>
      </c>
      <c r="GI36">
        <v>-2.5125994610834521</v>
      </c>
      <c r="GJ36">
        <v>-2.6733286237328562E-3</v>
      </c>
      <c r="GK36">
        <v>1.605855145177713E-6</v>
      </c>
      <c r="GL36">
        <v>-4.4594414151306022E-10</v>
      </c>
      <c r="GM36">
        <v>0.1178428571428469</v>
      </c>
      <c r="GN36">
        <v>0</v>
      </c>
      <c r="GO36">
        <v>0</v>
      </c>
      <c r="GP36">
        <v>0</v>
      </c>
      <c r="GQ36">
        <v>4</v>
      </c>
      <c r="GR36">
        <v>2095</v>
      </c>
      <c r="GS36">
        <v>4</v>
      </c>
      <c r="GT36">
        <v>35</v>
      </c>
      <c r="GU36">
        <v>25.2</v>
      </c>
      <c r="GV36">
        <v>25.3</v>
      </c>
      <c r="GW36">
        <v>0.46997100000000003</v>
      </c>
      <c r="GX36">
        <v>2.6232899999999999</v>
      </c>
      <c r="GY36">
        <v>1.4489700000000001</v>
      </c>
      <c r="GZ36">
        <v>2.32666</v>
      </c>
      <c r="HA36">
        <v>1.5478499999999999</v>
      </c>
      <c r="HB36">
        <v>2.3083499999999999</v>
      </c>
      <c r="HC36">
        <v>39.868000000000002</v>
      </c>
      <c r="HD36">
        <v>13.921900000000001</v>
      </c>
      <c r="HE36">
        <v>18</v>
      </c>
      <c r="HF36">
        <v>427.64400000000001</v>
      </c>
      <c r="HG36">
        <v>516.279</v>
      </c>
      <c r="HH36">
        <v>30.998799999999999</v>
      </c>
      <c r="HI36">
        <v>35.038200000000003</v>
      </c>
      <c r="HJ36">
        <v>30</v>
      </c>
      <c r="HK36">
        <v>34.886099999999999</v>
      </c>
      <c r="HL36">
        <v>34.852600000000002</v>
      </c>
      <c r="HM36">
        <v>9.4281900000000007</v>
      </c>
      <c r="HN36">
        <v>17.8504</v>
      </c>
      <c r="HO36">
        <v>100</v>
      </c>
      <c r="HP36">
        <v>31</v>
      </c>
      <c r="HQ36">
        <v>143.86500000000001</v>
      </c>
      <c r="HR36">
        <v>36.387500000000003</v>
      </c>
      <c r="HS36">
        <v>99.050299999999993</v>
      </c>
      <c r="HT36">
        <v>98.106499999999997</v>
      </c>
    </row>
    <row r="37" spans="1:228" x14ac:dyDescent="0.2">
      <c r="A37">
        <v>22</v>
      </c>
      <c r="B37">
        <v>1669312289.0999999</v>
      </c>
      <c r="C37">
        <v>84</v>
      </c>
      <c r="D37" t="s">
        <v>403</v>
      </c>
      <c r="E37" t="s">
        <v>404</v>
      </c>
      <c r="F37">
        <v>4</v>
      </c>
      <c r="G37">
        <v>1669312287.0999999</v>
      </c>
      <c r="H37">
        <f t="shared" si="0"/>
        <v>3.1952199930867127E-3</v>
      </c>
      <c r="I37">
        <f t="shared" si="1"/>
        <v>3.1952199930867127</v>
      </c>
      <c r="J37">
        <f t="shared" si="2"/>
        <v>2.4970088146494738</v>
      </c>
      <c r="K37">
        <f t="shared" si="3"/>
        <v>121.68685714285709</v>
      </c>
      <c r="L37">
        <f t="shared" si="4"/>
        <v>94.83346470702125</v>
      </c>
      <c r="M37">
        <f t="shared" si="5"/>
        <v>9.5879227150797206</v>
      </c>
      <c r="N37">
        <f t="shared" si="6"/>
        <v>12.302874152401174</v>
      </c>
      <c r="O37">
        <f t="shared" si="7"/>
        <v>0.17566858868433166</v>
      </c>
      <c r="P37">
        <f t="shared" si="8"/>
        <v>2.2477276305770557</v>
      </c>
      <c r="Q37">
        <f t="shared" si="9"/>
        <v>0.16838217698585664</v>
      </c>
      <c r="R37">
        <f t="shared" si="10"/>
        <v>0.10586833123913776</v>
      </c>
      <c r="S37">
        <f t="shared" si="11"/>
        <v>226.11970466545608</v>
      </c>
      <c r="T37">
        <f t="shared" si="12"/>
        <v>35.114168405418134</v>
      </c>
      <c r="U37">
        <f t="shared" si="13"/>
        <v>35.114885714285712</v>
      </c>
      <c r="V37">
        <f t="shared" si="14"/>
        <v>5.6844057329960291</v>
      </c>
      <c r="W37">
        <f t="shared" si="15"/>
        <v>70.285259840175939</v>
      </c>
      <c r="X37">
        <f t="shared" si="16"/>
        <v>3.8564035321343653</v>
      </c>
      <c r="Y37">
        <f t="shared" si="17"/>
        <v>5.4867884687394959</v>
      </c>
      <c r="Z37">
        <f t="shared" si="18"/>
        <v>1.8280022008616639</v>
      </c>
      <c r="AA37">
        <f t="shared" si="19"/>
        <v>-140.90920169512404</v>
      </c>
      <c r="AB37">
        <f t="shared" si="20"/>
        <v>-77.314247044148004</v>
      </c>
      <c r="AC37">
        <f t="shared" si="21"/>
        <v>-8.0170745406773758</v>
      </c>
      <c r="AD37">
        <f t="shared" si="22"/>
        <v>-0.12081861449334497</v>
      </c>
      <c r="AE37">
        <f t="shared" si="23"/>
        <v>25.861839994078046</v>
      </c>
      <c r="AF37">
        <f t="shared" si="24"/>
        <v>3.2171946816432175</v>
      </c>
      <c r="AG37">
        <f t="shared" si="25"/>
        <v>2.4970088146494738</v>
      </c>
      <c r="AH37">
        <v>139.2906307457657</v>
      </c>
      <c r="AI37">
        <v>129.04201818181821</v>
      </c>
      <c r="AJ37">
        <v>1.687739780011752</v>
      </c>
      <c r="AK37">
        <v>66.405476745334198</v>
      </c>
      <c r="AL37">
        <f t="shared" si="26"/>
        <v>3.1952199930867127</v>
      </c>
      <c r="AM37">
        <v>36.472791370259742</v>
      </c>
      <c r="AN37">
        <v>38.139321212121217</v>
      </c>
      <c r="AO37">
        <v>-1.161674706242215E-3</v>
      </c>
      <c r="AP37">
        <v>80.260000000000005</v>
      </c>
      <c r="AQ37">
        <v>69</v>
      </c>
      <c r="AR37">
        <v>14</v>
      </c>
      <c r="AS37">
        <f t="shared" si="27"/>
        <v>1</v>
      </c>
      <c r="AT37">
        <f t="shared" si="28"/>
        <v>0</v>
      </c>
      <c r="AU37">
        <f t="shared" si="29"/>
        <v>22171.981926401702</v>
      </c>
      <c r="AV37">
        <f t="shared" si="30"/>
        <v>1200.0085714285719</v>
      </c>
      <c r="AW37">
        <f t="shared" si="31"/>
        <v>1025.9337993085269</v>
      </c>
      <c r="AX37">
        <f t="shared" si="32"/>
        <v>0.85493872605191923</v>
      </c>
      <c r="AY37">
        <f t="shared" si="33"/>
        <v>0.18843174128020418</v>
      </c>
      <c r="AZ37">
        <v>2.7</v>
      </c>
      <c r="BA37">
        <v>0.5</v>
      </c>
      <c r="BB37" t="s">
        <v>355</v>
      </c>
      <c r="BC37">
        <v>2</v>
      </c>
      <c r="BD37" t="b">
        <v>1</v>
      </c>
      <c r="BE37">
        <v>1669312287.0999999</v>
      </c>
      <c r="BF37">
        <v>121.68685714285709</v>
      </c>
      <c r="BG37">
        <v>135.85985714285721</v>
      </c>
      <c r="BH37">
        <v>38.143414285714293</v>
      </c>
      <c r="BI37">
        <v>36.472842857142858</v>
      </c>
      <c r="BJ37">
        <v>124.5084285714286</v>
      </c>
      <c r="BK37">
        <v>38.025557142857153</v>
      </c>
      <c r="BL37">
        <v>500.13400000000001</v>
      </c>
      <c r="BM37">
        <v>101.0027142857143</v>
      </c>
      <c r="BN37">
        <v>0.1000213857142857</v>
      </c>
      <c r="BO37">
        <v>34.476871428571442</v>
      </c>
      <c r="BP37">
        <v>35.114885714285712</v>
      </c>
      <c r="BQ37">
        <v>999.89999999999986</v>
      </c>
      <c r="BR37">
        <v>0</v>
      </c>
      <c r="BS37">
        <v>0</v>
      </c>
      <c r="BT37">
        <v>4491.6957142857154</v>
      </c>
      <c r="BU37">
        <v>0</v>
      </c>
      <c r="BV37">
        <v>387.88771428571442</v>
      </c>
      <c r="BW37">
        <v>-14.173</v>
      </c>
      <c r="BX37">
        <v>126.51257142857141</v>
      </c>
      <c r="BY37">
        <v>141.0025714285714</v>
      </c>
      <c r="BZ37">
        <v>1.6705700000000001</v>
      </c>
      <c r="CA37">
        <v>135.85985714285721</v>
      </c>
      <c r="CB37">
        <v>36.472842857142858</v>
      </c>
      <c r="CC37">
        <v>3.852595714285715</v>
      </c>
      <c r="CD37">
        <v>3.6838614285714288</v>
      </c>
      <c r="CE37">
        <v>28.259342857142862</v>
      </c>
      <c r="CF37">
        <v>27.491842857142849</v>
      </c>
      <c r="CG37">
        <v>1200.0085714285719</v>
      </c>
      <c r="CH37">
        <v>0.49995899999999999</v>
      </c>
      <c r="CI37">
        <v>0.50004099999999996</v>
      </c>
      <c r="CJ37">
        <v>0</v>
      </c>
      <c r="CK37">
        <v>1168.78</v>
      </c>
      <c r="CL37">
        <v>4.9990899999999998</v>
      </c>
      <c r="CM37">
        <v>12569.62857142857</v>
      </c>
      <c r="CN37">
        <v>9557.7971428571436</v>
      </c>
      <c r="CO37">
        <v>45.186999999999998</v>
      </c>
      <c r="CP37">
        <v>47.25</v>
      </c>
      <c r="CQ37">
        <v>46</v>
      </c>
      <c r="CR37">
        <v>46.330000000000013</v>
      </c>
      <c r="CS37">
        <v>46.5</v>
      </c>
      <c r="CT37">
        <v>597.45571428571441</v>
      </c>
      <c r="CU37">
        <v>597.55285714285708</v>
      </c>
      <c r="CV37">
        <v>0</v>
      </c>
      <c r="CW37">
        <v>1669312298.3</v>
      </c>
      <c r="CX37">
        <v>0</v>
      </c>
      <c r="CY37">
        <v>1669310771.5999999</v>
      </c>
      <c r="CZ37" t="s">
        <v>356</v>
      </c>
      <c r="DA37">
        <v>1669310771.5999999</v>
      </c>
      <c r="DB37">
        <v>1669310767.0999999</v>
      </c>
      <c r="DC37">
        <v>9</v>
      </c>
      <c r="DD37">
        <v>4.2999999999999997E-2</v>
      </c>
      <c r="DE37">
        <v>8.0000000000000002E-3</v>
      </c>
      <c r="DF37">
        <v>-4.9589999999999996</v>
      </c>
      <c r="DG37">
        <v>0.11799999999999999</v>
      </c>
      <c r="DH37">
        <v>1967</v>
      </c>
      <c r="DI37">
        <v>36</v>
      </c>
      <c r="DJ37">
        <v>0.53</v>
      </c>
      <c r="DK37">
        <v>0.27</v>
      </c>
      <c r="DL37">
        <v>-13.734004878048779</v>
      </c>
      <c r="DM37">
        <v>-2.8193038327526199</v>
      </c>
      <c r="DN37">
        <v>0.27853804832813861</v>
      </c>
      <c r="DO37">
        <v>0</v>
      </c>
      <c r="DP37">
        <v>1.677623658536586</v>
      </c>
      <c r="DQ37">
        <v>2.262815331010656E-2</v>
      </c>
      <c r="DR37">
        <v>7.9866714444411374E-3</v>
      </c>
      <c r="DS37">
        <v>1</v>
      </c>
      <c r="DT37">
        <v>0</v>
      </c>
      <c r="DU37">
        <v>0</v>
      </c>
      <c r="DV37">
        <v>0</v>
      </c>
      <c r="DW37">
        <v>-1</v>
      </c>
      <c r="DX37">
        <v>1</v>
      </c>
      <c r="DY37">
        <v>2</v>
      </c>
      <c r="DZ37" t="s">
        <v>363</v>
      </c>
      <c r="EA37">
        <v>2.9461599999999999</v>
      </c>
      <c r="EB37">
        <v>2.5973700000000002</v>
      </c>
      <c r="EC37">
        <v>3.6446699999999999E-2</v>
      </c>
      <c r="ED37">
        <v>3.9110399999999997E-2</v>
      </c>
      <c r="EE37">
        <v>0.14995800000000001</v>
      </c>
      <c r="EF37">
        <v>0.14382400000000001</v>
      </c>
      <c r="EG37">
        <v>29109.9</v>
      </c>
      <c r="EH37">
        <v>29541</v>
      </c>
      <c r="EI37">
        <v>28113.5</v>
      </c>
      <c r="EJ37">
        <v>29599.8</v>
      </c>
      <c r="EK37">
        <v>32868.400000000001</v>
      </c>
      <c r="EL37">
        <v>35173.1</v>
      </c>
      <c r="EM37">
        <v>39674</v>
      </c>
      <c r="EN37">
        <v>42306.3</v>
      </c>
      <c r="EO37">
        <v>1.8071999999999999</v>
      </c>
      <c r="EP37">
        <v>1.88808</v>
      </c>
      <c r="EQ37">
        <v>0.16455400000000001</v>
      </c>
      <c r="ER37">
        <v>0</v>
      </c>
      <c r="ES37">
        <v>32.456899999999997</v>
      </c>
      <c r="ET37">
        <v>999.9</v>
      </c>
      <c r="EU37">
        <v>73.099999999999994</v>
      </c>
      <c r="EV37">
        <v>35</v>
      </c>
      <c r="EW37">
        <v>40.881999999999998</v>
      </c>
      <c r="EX37">
        <v>28.928999999999998</v>
      </c>
      <c r="EY37">
        <v>1.3341400000000001</v>
      </c>
      <c r="EZ37">
        <v>1</v>
      </c>
      <c r="FA37">
        <v>0.622645</v>
      </c>
      <c r="FB37">
        <v>0.96342099999999997</v>
      </c>
      <c r="FC37">
        <v>20.2715</v>
      </c>
      <c r="FD37">
        <v>5.2175900000000004</v>
      </c>
      <c r="FE37">
        <v>12.009499999999999</v>
      </c>
      <c r="FF37">
        <v>4.9870000000000001</v>
      </c>
      <c r="FG37">
        <v>3.2845</v>
      </c>
      <c r="FH37">
        <v>9999</v>
      </c>
      <c r="FI37">
        <v>9999</v>
      </c>
      <c r="FJ37">
        <v>9999</v>
      </c>
      <c r="FK37">
        <v>999.9</v>
      </c>
      <c r="FL37">
        <v>1.86581</v>
      </c>
      <c r="FM37">
        <v>1.86215</v>
      </c>
      <c r="FN37">
        <v>1.8641700000000001</v>
      </c>
      <c r="FO37">
        <v>1.8602399999999999</v>
      </c>
      <c r="FP37">
        <v>1.86097</v>
      </c>
      <c r="FQ37">
        <v>1.86006</v>
      </c>
      <c r="FR37">
        <v>1.8617600000000001</v>
      </c>
      <c r="FS37">
        <v>1.85836</v>
      </c>
      <c r="FT37">
        <v>0</v>
      </c>
      <c r="FU37">
        <v>0</v>
      </c>
      <c r="FV37">
        <v>0</v>
      </c>
      <c r="FW37">
        <v>0</v>
      </c>
      <c r="FX37" t="s">
        <v>358</v>
      </c>
      <c r="FY37" t="s">
        <v>359</v>
      </c>
      <c r="FZ37" t="s">
        <v>360</v>
      </c>
      <c r="GA37" t="s">
        <v>360</v>
      </c>
      <c r="GB37" t="s">
        <v>360</v>
      </c>
      <c r="GC37" t="s">
        <v>360</v>
      </c>
      <c r="GD37">
        <v>0</v>
      </c>
      <c r="GE37">
        <v>100</v>
      </c>
      <c r="GF37">
        <v>100</v>
      </c>
      <c r="GG37">
        <v>-2.8279999999999998</v>
      </c>
      <c r="GH37">
        <v>0.1178</v>
      </c>
      <c r="GI37">
        <v>-2.5125994610834521</v>
      </c>
      <c r="GJ37">
        <v>-2.6733286237328562E-3</v>
      </c>
      <c r="GK37">
        <v>1.605855145177713E-6</v>
      </c>
      <c r="GL37">
        <v>-4.4594414151306022E-10</v>
      </c>
      <c r="GM37">
        <v>0.1178428571428469</v>
      </c>
      <c r="GN37">
        <v>0</v>
      </c>
      <c r="GO37">
        <v>0</v>
      </c>
      <c r="GP37">
        <v>0</v>
      </c>
      <c r="GQ37">
        <v>4</v>
      </c>
      <c r="GR37">
        <v>2095</v>
      </c>
      <c r="GS37">
        <v>4</v>
      </c>
      <c r="GT37">
        <v>35</v>
      </c>
      <c r="GU37">
        <v>25.3</v>
      </c>
      <c r="GV37">
        <v>25.4</v>
      </c>
      <c r="GW37">
        <v>0.48583999999999999</v>
      </c>
      <c r="GX37">
        <v>2.6171899999999999</v>
      </c>
      <c r="GY37">
        <v>1.4489700000000001</v>
      </c>
      <c r="GZ37">
        <v>2.32666</v>
      </c>
      <c r="HA37">
        <v>1.5478499999999999</v>
      </c>
      <c r="HB37">
        <v>2.3706100000000001</v>
      </c>
      <c r="HC37">
        <v>39.868000000000002</v>
      </c>
      <c r="HD37">
        <v>13.921900000000001</v>
      </c>
      <c r="HE37">
        <v>18</v>
      </c>
      <c r="HF37">
        <v>427.875</v>
      </c>
      <c r="HG37">
        <v>516.40700000000004</v>
      </c>
      <c r="HH37">
        <v>30.9986</v>
      </c>
      <c r="HI37">
        <v>35.038200000000003</v>
      </c>
      <c r="HJ37">
        <v>30</v>
      </c>
      <c r="HK37">
        <v>34.886099999999999</v>
      </c>
      <c r="HL37">
        <v>34.852600000000002</v>
      </c>
      <c r="HM37">
        <v>9.7438599999999997</v>
      </c>
      <c r="HN37">
        <v>17.8504</v>
      </c>
      <c r="HO37">
        <v>100</v>
      </c>
      <c r="HP37">
        <v>31</v>
      </c>
      <c r="HQ37">
        <v>150.54499999999999</v>
      </c>
      <c r="HR37">
        <v>36.382800000000003</v>
      </c>
      <c r="HS37">
        <v>99.050399999999996</v>
      </c>
      <c r="HT37">
        <v>98.106700000000004</v>
      </c>
    </row>
    <row r="38" spans="1:228" x14ac:dyDescent="0.2">
      <c r="A38">
        <v>23</v>
      </c>
      <c r="B38">
        <v>1669312293.0999999</v>
      </c>
      <c r="C38">
        <v>88</v>
      </c>
      <c r="D38" t="s">
        <v>405</v>
      </c>
      <c r="E38" t="s">
        <v>406</v>
      </c>
      <c r="F38">
        <v>4</v>
      </c>
      <c r="G38">
        <v>1669312290.7874999</v>
      </c>
      <c r="H38">
        <f t="shared" si="0"/>
        <v>3.178884476466937E-3</v>
      </c>
      <c r="I38">
        <f t="shared" si="1"/>
        <v>3.1788844764669371</v>
      </c>
      <c r="J38">
        <f t="shared" si="2"/>
        <v>2.8420534343680175</v>
      </c>
      <c r="K38">
        <f t="shared" si="3"/>
        <v>127.668125</v>
      </c>
      <c r="L38">
        <f t="shared" si="4"/>
        <v>97.287295128819693</v>
      </c>
      <c r="M38">
        <f t="shared" si="5"/>
        <v>9.83585469751708</v>
      </c>
      <c r="N38">
        <f t="shared" si="6"/>
        <v>12.907390685923804</v>
      </c>
      <c r="O38">
        <f t="shared" si="7"/>
        <v>0.17471027398148581</v>
      </c>
      <c r="P38">
        <f t="shared" si="8"/>
        <v>2.2509666154880259</v>
      </c>
      <c r="Q38">
        <f t="shared" si="9"/>
        <v>0.16751130331643369</v>
      </c>
      <c r="R38">
        <f t="shared" si="10"/>
        <v>0.10531664521368166</v>
      </c>
      <c r="S38">
        <f t="shared" si="11"/>
        <v>226.12029336159105</v>
      </c>
      <c r="T38">
        <f t="shared" si="12"/>
        <v>35.121224563758993</v>
      </c>
      <c r="U38">
        <f t="shared" si="13"/>
        <v>35.111849999999997</v>
      </c>
      <c r="V38">
        <f t="shared" si="14"/>
        <v>5.6834510049987372</v>
      </c>
      <c r="W38">
        <f t="shared" si="15"/>
        <v>70.256299094586723</v>
      </c>
      <c r="X38">
        <f t="shared" si="16"/>
        <v>3.8553510110932359</v>
      </c>
      <c r="Y38">
        <f t="shared" si="17"/>
        <v>5.4875520925216126</v>
      </c>
      <c r="Z38">
        <f t="shared" si="18"/>
        <v>1.8280999939055014</v>
      </c>
      <c r="AA38">
        <f t="shared" si="19"/>
        <v>-140.18880541219193</v>
      </c>
      <c r="AB38">
        <f t="shared" si="20"/>
        <v>-76.75344209737105</v>
      </c>
      <c r="AC38">
        <f t="shared" si="21"/>
        <v>-7.9474489675229822</v>
      </c>
      <c r="AD38">
        <f t="shared" si="22"/>
        <v>1.2305968845051041</v>
      </c>
      <c r="AE38">
        <f t="shared" si="23"/>
        <v>26.098830839552921</v>
      </c>
      <c r="AF38">
        <f t="shared" si="24"/>
        <v>3.1952470981550052</v>
      </c>
      <c r="AG38">
        <f t="shared" si="25"/>
        <v>2.8420534343680175</v>
      </c>
      <c r="AH38">
        <v>146.16500843070031</v>
      </c>
      <c r="AI38">
        <v>135.77113939393939</v>
      </c>
      <c r="AJ38">
        <v>1.6784826578047261</v>
      </c>
      <c r="AK38">
        <v>66.405476745334198</v>
      </c>
      <c r="AL38">
        <f t="shared" si="26"/>
        <v>3.1788844764669371</v>
      </c>
      <c r="AM38">
        <v>36.474158413463201</v>
      </c>
      <c r="AN38">
        <v>38.129059393939379</v>
      </c>
      <c r="AO38">
        <v>-6.4539787485363531E-4</v>
      </c>
      <c r="AP38">
        <v>80.260000000000005</v>
      </c>
      <c r="AQ38">
        <v>69</v>
      </c>
      <c r="AR38">
        <v>14</v>
      </c>
      <c r="AS38">
        <f t="shared" si="27"/>
        <v>1</v>
      </c>
      <c r="AT38">
        <f t="shared" si="28"/>
        <v>0</v>
      </c>
      <c r="AU38">
        <f t="shared" si="29"/>
        <v>22227.45770845026</v>
      </c>
      <c r="AV38">
        <f t="shared" si="30"/>
        <v>1200.0137500000001</v>
      </c>
      <c r="AW38">
        <f t="shared" si="31"/>
        <v>1025.9380260940889</v>
      </c>
      <c r="AX38">
        <f t="shared" si="32"/>
        <v>0.85493855890741977</v>
      </c>
      <c r="AY38">
        <f t="shared" si="33"/>
        <v>0.18843141869132002</v>
      </c>
      <c r="AZ38">
        <v>2.7</v>
      </c>
      <c r="BA38">
        <v>0.5</v>
      </c>
      <c r="BB38" t="s">
        <v>355</v>
      </c>
      <c r="BC38">
        <v>2</v>
      </c>
      <c r="BD38" t="b">
        <v>1</v>
      </c>
      <c r="BE38">
        <v>1669312290.7874999</v>
      </c>
      <c r="BF38">
        <v>127.668125</v>
      </c>
      <c r="BG38">
        <v>141.97887499999999</v>
      </c>
      <c r="BH38">
        <v>38.133612499999998</v>
      </c>
      <c r="BI38">
        <v>36.474312500000003</v>
      </c>
      <c r="BJ38">
        <v>130.50337500000001</v>
      </c>
      <c r="BK38">
        <v>38.015774999999998</v>
      </c>
      <c r="BL38">
        <v>500.10137500000002</v>
      </c>
      <c r="BM38">
        <v>101.001125</v>
      </c>
      <c r="BN38">
        <v>9.9997037499999997E-2</v>
      </c>
      <c r="BO38">
        <v>34.479374999999997</v>
      </c>
      <c r="BP38">
        <v>35.111849999999997</v>
      </c>
      <c r="BQ38">
        <v>999.9</v>
      </c>
      <c r="BR38">
        <v>0</v>
      </c>
      <c r="BS38">
        <v>0</v>
      </c>
      <c r="BT38">
        <v>4501.1737499999999</v>
      </c>
      <c r="BU38">
        <v>0</v>
      </c>
      <c r="BV38">
        <v>342.54374999999999</v>
      </c>
      <c r="BW38">
        <v>-14.310725</v>
      </c>
      <c r="BX38">
        <v>132.729625</v>
      </c>
      <c r="BY38">
        <v>147.35325</v>
      </c>
      <c r="BZ38">
        <v>1.6593100000000001</v>
      </c>
      <c r="CA38">
        <v>141.97887499999999</v>
      </c>
      <c r="CB38">
        <v>36.474312500000003</v>
      </c>
      <c r="CC38">
        <v>3.8515437499999998</v>
      </c>
      <c r="CD38">
        <v>3.6839512499999998</v>
      </c>
      <c r="CE38">
        <v>28.254650000000002</v>
      </c>
      <c r="CF38">
        <v>27.492249999999999</v>
      </c>
      <c r="CG38">
        <v>1200.0137500000001</v>
      </c>
      <c r="CH38">
        <v>0.49996425</v>
      </c>
      <c r="CI38">
        <v>0.50003574999999989</v>
      </c>
      <c r="CJ38">
        <v>0</v>
      </c>
      <c r="CK38">
        <v>1168.12625</v>
      </c>
      <c r="CL38">
        <v>4.9990899999999998</v>
      </c>
      <c r="CM38">
        <v>12558.9</v>
      </c>
      <c r="CN38">
        <v>9557.8462500000005</v>
      </c>
      <c r="CO38">
        <v>45.163749999999993</v>
      </c>
      <c r="CP38">
        <v>47.25</v>
      </c>
      <c r="CQ38">
        <v>46</v>
      </c>
      <c r="CR38">
        <v>46.311999999999998</v>
      </c>
      <c r="CS38">
        <v>46.5</v>
      </c>
      <c r="CT38">
        <v>597.46500000000003</v>
      </c>
      <c r="CU38">
        <v>597.54874999999993</v>
      </c>
      <c r="CV38">
        <v>0</v>
      </c>
      <c r="CW38">
        <v>1669312301.9000001</v>
      </c>
      <c r="CX38">
        <v>0</v>
      </c>
      <c r="CY38">
        <v>1669310771.5999999</v>
      </c>
      <c r="CZ38" t="s">
        <v>356</v>
      </c>
      <c r="DA38">
        <v>1669310771.5999999</v>
      </c>
      <c r="DB38">
        <v>1669310767.0999999</v>
      </c>
      <c r="DC38">
        <v>9</v>
      </c>
      <c r="DD38">
        <v>4.2999999999999997E-2</v>
      </c>
      <c r="DE38">
        <v>8.0000000000000002E-3</v>
      </c>
      <c r="DF38">
        <v>-4.9589999999999996</v>
      </c>
      <c r="DG38">
        <v>0.11799999999999999</v>
      </c>
      <c r="DH38">
        <v>1967</v>
      </c>
      <c r="DI38">
        <v>36</v>
      </c>
      <c r="DJ38">
        <v>0.53</v>
      </c>
      <c r="DK38">
        <v>0.27</v>
      </c>
      <c r="DL38">
        <v>-13.913897560975609</v>
      </c>
      <c r="DM38">
        <v>-2.691039721254362</v>
      </c>
      <c r="DN38">
        <v>0.26614853682218081</v>
      </c>
      <c r="DO38">
        <v>0</v>
      </c>
      <c r="DP38">
        <v>1.6767975609756101</v>
      </c>
      <c r="DQ38">
        <v>-7.2827038327524393E-2</v>
      </c>
      <c r="DR38">
        <v>8.8776108575992965E-3</v>
      </c>
      <c r="DS38">
        <v>1</v>
      </c>
      <c r="DT38">
        <v>0</v>
      </c>
      <c r="DU38">
        <v>0</v>
      </c>
      <c r="DV38">
        <v>0</v>
      </c>
      <c r="DW38">
        <v>-1</v>
      </c>
      <c r="DX38">
        <v>1</v>
      </c>
      <c r="DY38">
        <v>2</v>
      </c>
      <c r="DZ38" t="s">
        <v>363</v>
      </c>
      <c r="EA38">
        <v>2.9460000000000002</v>
      </c>
      <c r="EB38">
        <v>2.5975199999999998</v>
      </c>
      <c r="EC38">
        <v>3.8179100000000001E-2</v>
      </c>
      <c r="ED38">
        <v>4.0855299999999997E-2</v>
      </c>
      <c r="EE38">
        <v>0.14992900000000001</v>
      </c>
      <c r="EF38">
        <v>0.14380899999999999</v>
      </c>
      <c r="EG38">
        <v>29057.8</v>
      </c>
      <c r="EH38">
        <v>29487.7</v>
      </c>
      <c r="EI38">
        <v>28113.7</v>
      </c>
      <c r="EJ38">
        <v>29600.2</v>
      </c>
      <c r="EK38">
        <v>32869.599999999999</v>
      </c>
      <c r="EL38">
        <v>35174.1</v>
      </c>
      <c r="EM38">
        <v>39674.1</v>
      </c>
      <c r="EN38">
        <v>42306.6</v>
      </c>
      <c r="EO38">
        <v>1.80725</v>
      </c>
      <c r="EP38">
        <v>1.88785</v>
      </c>
      <c r="EQ38">
        <v>0.164993</v>
      </c>
      <c r="ER38">
        <v>0</v>
      </c>
      <c r="ES38">
        <v>32.447600000000001</v>
      </c>
      <c r="ET38">
        <v>999.9</v>
      </c>
      <c r="EU38">
        <v>73.099999999999994</v>
      </c>
      <c r="EV38">
        <v>35</v>
      </c>
      <c r="EW38">
        <v>40.875799999999998</v>
      </c>
      <c r="EX38">
        <v>28.928999999999998</v>
      </c>
      <c r="EY38">
        <v>1.6947099999999999</v>
      </c>
      <c r="EZ38">
        <v>1</v>
      </c>
      <c r="FA38">
        <v>0.62256900000000004</v>
      </c>
      <c r="FB38">
        <v>0.957399</v>
      </c>
      <c r="FC38">
        <v>20.2715</v>
      </c>
      <c r="FD38">
        <v>5.2171399999999997</v>
      </c>
      <c r="FE38">
        <v>12.0092</v>
      </c>
      <c r="FF38">
        <v>4.9867999999999997</v>
      </c>
      <c r="FG38">
        <v>3.2845</v>
      </c>
      <c r="FH38">
        <v>9999</v>
      </c>
      <c r="FI38">
        <v>9999</v>
      </c>
      <c r="FJ38">
        <v>9999</v>
      </c>
      <c r="FK38">
        <v>999.9</v>
      </c>
      <c r="FL38">
        <v>1.8657999999999999</v>
      </c>
      <c r="FM38">
        <v>1.8621700000000001</v>
      </c>
      <c r="FN38">
        <v>1.8641700000000001</v>
      </c>
      <c r="FO38">
        <v>1.86026</v>
      </c>
      <c r="FP38">
        <v>1.86097</v>
      </c>
      <c r="FQ38">
        <v>1.86006</v>
      </c>
      <c r="FR38">
        <v>1.86175</v>
      </c>
      <c r="FS38">
        <v>1.8583700000000001</v>
      </c>
      <c r="FT38">
        <v>0</v>
      </c>
      <c r="FU38">
        <v>0</v>
      </c>
      <c r="FV38">
        <v>0</v>
      </c>
      <c r="FW38">
        <v>0</v>
      </c>
      <c r="FX38" t="s">
        <v>358</v>
      </c>
      <c r="FY38" t="s">
        <v>359</v>
      </c>
      <c r="FZ38" t="s">
        <v>360</v>
      </c>
      <c r="GA38" t="s">
        <v>360</v>
      </c>
      <c r="GB38" t="s">
        <v>360</v>
      </c>
      <c r="GC38" t="s">
        <v>360</v>
      </c>
      <c r="GD38">
        <v>0</v>
      </c>
      <c r="GE38">
        <v>100</v>
      </c>
      <c r="GF38">
        <v>100</v>
      </c>
      <c r="GG38">
        <v>-2.8439999999999999</v>
      </c>
      <c r="GH38">
        <v>0.1178</v>
      </c>
      <c r="GI38">
        <v>-2.5125994610834521</v>
      </c>
      <c r="GJ38">
        <v>-2.6733286237328562E-3</v>
      </c>
      <c r="GK38">
        <v>1.605855145177713E-6</v>
      </c>
      <c r="GL38">
        <v>-4.4594414151306022E-10</v>
      </c>
      <c r="GM38">
        <v>0.1178428571428469</v>
      </c>
      <c r="GN38">
        <v>0</v>
      </c>
      <c r="GO38">
        <v>0</v>
      </c>
      <c r="GP38">
        <v>0</v>
      </c>
      <c r="GQ38">
        <v>4</v>
      </c>
      <c r="GR38">
        <v>2095</v>
      </c>
      <c r="GS38">
        <v>4</v>
      </c>
      <c r="GT38">
        <v>35</v>
      </c>
      <c r="GU38">
        <v>25.4</v>
      </c>
      <c r="GV38">
        <v>25.4</v>
      </c>
      <c r="GW38">
        <v>0.50170899999999996</v>
      </c>
      <c r="GX38">
        <v>2.6245099999999999</v>
      </c>
      <c r="GY38">
        <v>1.4489700000000001</v>
      </c>
      <c r="GZ38">
        <v>2.32666</v>
      </c>
      <c r="HA38">
        <v>1.5478499999999999</v>
      </c>
      <c r="HB38">
        <v>2.2839399999999999</v>
      </c>
      <c r="HC38">
        <v>39.868000000000002</v>
      </c>
      <c r="HD38">
        <v>13.9131</v>
      </c>
      <c r="HE38">
        <v>18</v>
      </c>
      <c r="HF38">
        <v>427.90300000000002</v>
      </c>
      <c r="HG38">
        <v>516.24300000000005</v>
      </c>
      <c r="HH38">
        <v>30.9984</v>
      </c>
      <c r="HI38">
        <v>35.036700000000003</v>
      </c>
      <c r="HJ38">
        <v>29.9999</v>
      </c>
      <c r="HK38">
        <v>34.886099999999999</v>
      </c>
      <c r="HL38">
        <v>34.852600000000002</v>
      </c>
      <c r="HM38">
        <v>10.059100000000001</v>
      </c>
      <c r="HN38">
        <v>18.127099999999999</v>
      </c>
      <c r="HO38">
        <v>100</v>
      </c>
      <c r="HP38">
        <v>31</v>
      </c>
      <c r="HQ38">
        <v>157.22399999999999</v>
      </c>
      <c r="HR38">
        <v>36.383800000000001</v>
      </c>
      <c r="HS38">
        <v>99.050799999999995</v>
      </c>
      <c r="HT38">
        <v>98.107600000000005</v>
      </c>
    </row>
    <row r="39" spans="1:228" x14ac:dyDescent="0.2">
      <c r="A39">
        <v>24</v>
      </c>
      <c r="B39">
        <v>1669312297.0999999</v>
      </c>
      <c r="C39">
        <v>92</v>
      </c>
      <c r="D39" t="s">
        <v>407</v>
      </c>
      <c r="E39" t="s">
        <v>408</v>
      </c>
      <c r="F39">
        <v>4</v>
      </c>
      <c r="G39">
        <v>1669312295.0999999</v>
      </c>
      <c r="H39">
        <f t="shared" si="0"/>
        <v>3.1921881281514481E-3</v>
      </c>
      <c r="I39">
        <f t="shared" si="1"/>
        <v>3.1921881281514479</v>
      </c>
      <c r="J39">
        <f t="shared" si="2"/>
        <v>3.0451258711987466</v>
      </c>
      <c r="K39">
        <f t="shared" si="3"/>
        <v>134.65571428571431</v>
      </c>
      <c r="L39">
        <f t="shared" si="4"/>
        <v>102.21321683982583</v>
      </c>
      <c r="M39">
        <f t="shared" si="5"/>
        <v>10.333864918961558</v>
      </c>
      <c r="N39">
        <f t="shared" si="6"/>
        <v>13.613835911019596</v>
      </c>
      <c r="O39">
        <f t="shared" si="7"/>
        <v>0.17505457470208419</v>
      </c>
      <c r="P39">
        <f t="shared" si="8"/>
        <v>2.2502532511618738</v>
      </c>
      <c r="Q39">
        <f t="shared" si="9"/>
        <v>0.16782564385388685</v>
      </c>
      <c r="R39">
        <f t="shared" si="10"/>
        <v>0.1055156426178902</v>
      </c>
      <c r="S39">
        <f t="shared" si="11"/>
        <v>226.11763466470273</v>
      </c>
      <c r="T39">
        <f t="shared" si="12"/>
        <v>35.114389357515996</v>
      </c>
      <c r="U39">
        <f t="shared" si="13"/>
        <v>35.123100000000001</v>
      </c>
      <c r="V39">
        <f t="shared" si="14"/>
        <v>5.686989813504713</v>
      </c>
      <c r="W39">
        <f t="shared" si="15"/>
        <v>70.254772041658725</v>
      </c>
      <c r="X39">
        <f t="shared" si="16"/>
        <v>3.8547062427574539</v>
      </c>
      <c r="Y39">
        <f t="shared" si="17"/>
        <v>5.4867536122268561</v>
      </c>
      <c r="Z39">
        <f t="shared" si="18"/>
        <v>1.8322835707472591</v>
      </c>
      <c r="AA39">
        <f t="shared" si="19"/>
        <v>-140.77549645147886</v>
      </c>
      <c r="AB39">
        <f t="shared" si="20"/>
        <v>-78.411505954973919</v>
      </c>
      <c r="AC39">
        <f t="shared" si="21"/>
        <v>-8.1220494212034584</v>
      </c>
      <c r="AD39">
        <f t="shared" si="22"/>
        <v>-1.1914171629534991</v>
      </c>
      <c r="AE39">
        <f t="shared" si="23"/>
        <v>26.488737963244795</v>
      </c>
      <c r="AF39">
        <f t="shared" si="24"/>
        <v>3.2346224675383364</v>
      </c>
      <c r="AG39">
        <f t="shared" si="25"/>
        <v>3.0451258711987466</v>
      </c>
      <c r="AH39">
        <v>153.0912614397119</v>
      </c>
      <c r="AI39">
        <v>142.5283878787879</v>
      </c>
      <c r="AJ39">
        <v>1.689251566035481</v>
      </c>
      <c r="AK39">
        <v>66.405476745334198</v>
      </c>
      <c r="AL39">
        <f t="shared" si="26"/>
        <v>3.1921881281514479</v>
      </c>
      <c r="AM39">
        <v>36.46766367</v>
      </c>
      <c r="AN39">
        <v>38.124669696969683</v>
      </c>
      <c r="AO39">
        <v>8.2344588746731458E-5</v>
      </c>
      <c r="AP39">
        <v>80.260000000000005</v>
      </c>
      <c r="AQ39">
        <v>68</v>
      </c>
      <c r="AR39">
        <v>14</v>
      </c>
      <c r="AS39">
        <f t="shared" si="27"/>
        <v>1</v>
      </c>
      <c r="AT39">
        <f t="shared" si="28"/>
        <v>0</v>
      </c>
      <c r="AU39">
        <f t="shared" si="29"/>
        <v>22215.409324457356</v>
      </c>
      <c r="AV39">
        <f t="shared" si="30"/>
        <v>1200.002857142857</v>
      </c>
      <c r="AW39">
        <f t="shared" si="31"/>
        <v>1025.928399308136</v>
      </c>
      <c r="AX39">
        <f t="shared" si="32"/>
        <v>0.85493829718940584</v>
      </c>
      <c r="AY39">
        <f t="shared" si="33"/>
        <v>0.1884309135755533</v>
      </c>
      <c r="AZ39">
        <v>2.7</v>
      </c>
      <c r="BA39">
        <v>0.5</v>
      </c>
      <c r="BB39" t="s">
        <v>355</v>
      </c>
      <c r="BC39">
        <v>2</v>
      </c>
      <c r="BD39" t="b">
        <v>1</v>
      </c>
      <c r="BE39">
        <v>1669312295.0999999</v>
      </c>
      <c r="BF39">
        <v>134.65571428571431</v>
      </c>
      <c r="BG39">
        <v>149.1901428571428</v>
      </c>
      <c r="BH39">
        <v>38.127257142857147</v>
      </c>
      <c r="BI39">
        <v>36.447699999999998</v>
      </c>
      <c r="BJ39">
        <v>137.50685714285709</v>
      </c>
      <c r="BK39">
        <v>38.009414285714293</v>
      </c>
      <c r="BL39">
        <v>500.16142857142859</v>
      </c>
      <c r="BM39">
        <v>101.001</v>
      </c>
      <c r="BN39">
        <v>0.10006342857142859</v>
      </c>
      <c r="BO39">
        <v>34.476757142857153</v>
      </c>
      <c r="BP39">
        <v>35.123100000000001</v>
      </c>
      <c r="BQ39">
        <v>999.89999999999986</v>
      </c>
      <c r="BR39">
        <v>0</v>
      </c>
      <c r="BS39">
        <v>0</v>
      </c>
      <c r="BT39">
        <v>4499.1071428571431</v>
      </c>
      <c r="BU39">
        <v>0</v>
      </c>
      <c r="BV39">
        <v>296.2714285714286</v>
      </c>
      <c r="BW39">
        <v>-14.534242857142861</v>
      </c>
      <c r="BX39">
        <v>139.99357142857141</v>
      </c>
      <c r="BY39">
        <v>154.83371428571431</v>
      </c>
      <c r="BZ39">
        <v>1.6795642857142861</v>
      </c>
      <c r="CA39">
        <v>149.1901428571428</v>
      </c>
      <c r="CB39">
        <v>36.447699999999998</v>
      </c>
      <c r="CC39">
        <v>3.850885714285714</v>
      </c>
      <c r="CD39">
        <v>3.6812471428571429</v>
      </c>
      <c r="CE39">
        <v>28.251728571428568</v>
      </c>
      <c r="CF39">
        <v>27.479700000000001</v>
      </c>
      <c r="CG39">
        <v>1200.002857142857</v>
      </c>
      <c r="CH39">
        <v>0.49997299999999989</v>
      </c>
      <c r="CI39">
        <v>0.50002700000000011</v>
      </c>
      <c r="CJ39">
        <v>0</v>
      </c>
      <c r="CK39">
        <v>1167.3485714285709</v>
      </c>
      <c r="CL39">
        <v>4.9990899999999998</v>
      </c>
      <c r="CM39">
        <v>12547.88571428571</v>
      </c>
      <c r="CN39">
        <v>9557.7928571428583</v>
      </c>
      <c r="CO39">
        <v>45.125</v>
      </c>
      <c r="CP39">
        <v>47.25</v>
      </c>
      <c r="CQ39">
        <v>46</v>
      </c>
      <c r="CR39">
        <v>46.311999999999998</v>
      </c>
      <c r="CS39">
        <v>46.5</v>
      </c>
      <c r="CT39">
        <v>597.47000000000014</v>
      </c>
      <c r="CU39">
        <v>597.5328571428571</v>
      </c>
      <c r="CV39">
        <v>0</v>
      </c>
      <c r="CW39">
        <v>1669312306.0999999</v>
      </c>
      <c r="CX39">
        <v>0</v>
      </c>
      <c r="CY39">
        <v>1669310771.5999999</v>
      </c>
      <c r="CZ39" t="s">
        <v>356</v>
      </c>
      <c r="DA39">
        <v>1669310771.5999999</v>
      </c>
      <c r="DB39">
        <v>1669310767.0999999</v>
      </c>
      <c r="DC39">
        <v>9</v>
      </c>
      <c r="DD39">
        <v>4.2999999999999997E-2</v>
      </c>
      <c r="DE39">
        <v>8.0000000000000002E-3</v>
      </c>
      <c r="DF39">
        <v>-4.9589999999999996</v>
      </c>
      <c r="DG39">
        <v>0.11799999999999999</v>
      </c>
      <c r="DH39">
        <v>1967</v>
      </c>
      <c r="DI39">
        <v>36</v>
      </c>
      <c r="DJ39">
        <v>0.53</v>
      </c>
      <c r="DK39">
        <v>0.27</v>
      </c>
      <c r="DL39">
        <v>-14.093860975609759</v>
      </c>
      <c r="DM39">
        <v>-2.708893379790978</v>
      </c>
      <c r="DN39">
        <v>0.26777952332328042</v>
      </c>
      <c r="DO39">
        <v>0</v>
      </c>
      <c r="DP39">
        <v>1.6734331707317069</v>
      </c>
      <c r="DQ39">
        <v>-5.6947526132405238E-2</v>
      </c>
      <c r="DR39">
        <v>9.3114923587178291E-3</v>
      </c>
      <c r="DS39">
        <v>1</v>
      </c>
      <c r="DT39">
        <v>0</v>
      </c>
      <c r="DU39">
        <v>0</v>
      </c>
      <c r="DV39">
        <v>0</v>
      </c>
      <c r="DW39">
        <v>-1</v>
      </c>
      <c r="DX39">
        <v>1</v>
      </c>
      <c r="DY39">
        <v>2</v>
      </c>
      <c r="DZ39" t="s">
        <v>363</v>
      </c>
      <c r="EA39">
        <v>2.9458700000000002</v>
      </c>
      <c r="EB39">
        <v>2.5973799999999998</v>
      </c>
      <c r="EC39">
        <v>3.9903899999999999E-2</v>
      </c>
      <c r="ED39">
        <v>4.2597599999999999E-2</v>
      </c>
      <c r="EE39">
        <v>0.14991099999999999</v>
      </c>
      <c r="EF39">
        <v>0.143703</v>
      </c>
      <c r="EG39">
        <v>29006.3</v>
      </c>
      <c r="EH39">
        <v>29434.7</v>
      </c>
      <c r="EI39">
        <v>28114.2</v>
      </c>
      <c r="EJ39">
        <v>29600.7</v>
      </c>
      <c r="EK39">
        <v>32871</v>
      </c>
      <c r="EL39">
        <v>35179.199999999997</v>
      </c>
      <c r="EM39">
        <v>39674.800000000003</v>
      </c>
      <c r="EN39">
        <v>42307.4</v>
      </c>
      <c r="EO39">
        <v>1.8079499999999999</v>
      </c>
      <c r="EP39">
        <v>1.8878299999999999</v>
      </c>
      <c r="EQ39">
        <v>0.165716</v>
      </c>
      <c r="ER39">
        <v>0</v>
      </c>
      <c r="ES39">
        <v>32.438899999999997</v>
      </c>
      <c r="ET39">
        <v>999.9</v>
      </c>
      <c r="EU39">
        <v>73.099999999999994</v>
      </c>
      <c r="EV39">
        <v>35</v>
      </c>
      <c r="EW39">
        <v>40.8797</v>
      </c>
      <c r="EX39">
        <v>28.959</v>
      </c>
      <c r="EY39">
        <v>2.0993599999999999</v>
      </c>
      <c r="EZ39">
        <v>1</v>
      </c>
      <c r="FA39">
        <v>0.62242600000000003</v>
      </c>
      <c r="FB39">
        <v>0.95205300000000004</v>
      </c>
      <c r="FC39">
        <v>20.2715</v>
      </c>
      <c r="FD39">
        <v>5.2168400000000004</v>
      </c>
      <c r="FE39">
        <v>12.0092</v>
      </c>
      <c r="FF39">
        <v>4.98705</v>
      </c>
      <c r="FG39">
        <v>3.2845</v>
      </c>
      <c r="FH39">
        <v>9999</v>
      </c>
      <c r="FI39">
        <v>9999</v>
      </c>
      <c r="FJ39">
        <v>9999</v>
      </c>
      <c r="FK39">
        <v>999.9</v>
      </c>
      <c r="FL39">
        <v>1.86578</v>
      </c>
      <c r="FM39">
        <v>1.86215</v>
      </c>
      <c r="FN39">
        <v>1.8641700000000001</v>
      </c>
      <c r="FO39">
        <v>1.8602399999999999</v>
      </c>
      <c r="FP39">
        <v>1.8609599999999999</v>
      </c>
      <c r="FQ39">
        <v>1.86005</v>
      </c>
      <c r="FR39">
        <v>1.8617999999999999</v>
      </c>
      <c r="FS39">
        <v>1.8583700000000001</v>
      </c>
      <c r="FT39">
        <v>0</v>
      </c>
      <c r="FU39">
        <v>0</v>
      </c>
      <c r="FV39">
        <v>0</v>
      </c>
      <c r="FW39">
        <v>0</v>
      </c>
      <c r="FX39" t="s">
        <v>358</v>
      </c>
      <c r="FY39" t="s">
        <v>359</v>
      </c>
      <c r="FZ39" t="s">
        <v>360</v>
      </c>
      <c r="GA39" t="s">
        <v>360</v>
      </c>
      <c r="GB39" t="s">
        <v>360</v>
      </c>
      <c r="GC39" t="s">
        <v>360</v>
      </c>
      <c r="GD39">
        <v>0</v>
      </c>
      <c r="GE39">
        <v>100</v>
      </c>
      <c r="GF39">
        <v>100</v>
      </c>
      <c r="GG39">
        <v>-2.8580000000000001</v>
      </c>
      <c r="GH39">
        <v>0.1178</v>
      </c>
      <c r="GI39">
        <v>-2.5125994610834521</v>
      </c>
      <c r="GJ39">
        <v>-2.6733286237328562E-3</v>
      </c>
      <c r="GK39">
        <v>1.605855145177713E-6</v>
      </c>
      <c r="GL39">
        <v>-4.4594414151306022E-10</v>
      </c>
      <c r="GM39">
        <v>0.1178428571428469</v>
      </c>
      <c r="GN39">
        <v>0</v>
      </c>
      <c r="GO39">
        <v>0</v>
      </c>
      <c r="GP39">
        <v>0</v>
      </c>
      <c r="GQ39">
        <v>4</v>
      </c>
      <c r="GR39">
        <v>2095</v>
      </c>
      <c r="GS39">
        <v>4</v>
      </c>
      <c r="GT39">
        <v>35</v>
      </c>
      <c r="GU39">
        <v>25.4</v>
      </c>
      <c r="GV39">
        <v>25.5</v>
      </c>
      <c r="GW39">
        <v>0.51757799999999998</v>
      </c>
      <c r="GX39">
        <v>2.6184099999999999</v>
      </c>
      <c r="GY39">
        <v>1.4489700000000001</v>
      </c>
      <c r="GZ39">
        <v>2.32666</v>
      </c>
      <c r="HA39">
        <v>1.5478499999999999</v>
      </c>
      <c r="HB39">
        <v>2.3059099999999999</v>
      </c>
      <c r="HC39">
        <v>39.868000000000002</v>
      </c>
      <c r="HD39">
        <v>13.921900000000001</v>
      </c>
      <c r="HE39">
        <v>18</v>
      </c>
      <c r="HF39">
        <v>428.30799999999999</v>
      </c>
      <c r="HG39">
        <v>516.22500000000002</v>
      </c>
      <c r="HH39">
        <v>30.9985</v>
      </c>
      <c r="HI39">
        <v>35.034999999999997</v>
      </c>
      <c r="HJ39">
        <v>29.9999</v>
      </c>
      <c r="HK39">
        <v>34.886099999999999</v>
      </c>
      <c r="HL39">
        <v>34.852600000000002</v>
      </c>
      <c r="HM39">
        <v>10.373100000000001</v>
      </c>
      <c r="HN39">
        <v>18.127099999999999</v>
      </c>
      <c r="HO39">
        <v>100</v>
      </c>
      <c r="HP39">
        <v>31</v>
      </c>
      <c r="HQ39">
        <v>163.90199999999999</v>
      </c>
      <c r="HR39">
        <v>36.394300000000001</v>
      </c>
      <c r="HS39">
        <v>99.052599999999998</v>
      </c>
      <c r="HT39">
        <v>98.109399999999994</v>
      </c>
    </row>
    <row r="40" spans="1:228" x14ac:dyDescent="0.2">
      <c r="A40">
        <v>25</v>
      </c>
      <c r="B40">
        <v>1669312301.0999999</v>
      </c>
      <c r="C40">
        <v>96</v>
      </c>
      <c r="D40" t="s">
        <v>409</v>
      </c>
      <c r="E40" t="s">
        <v>410</v>
      </c>
      <c r="F40">
        <v>4</v>
      </c>
      <c r="G40">
        <v>1669312298.7874999</v>
      </c>
      <c r="H40">
        <f t="shared" si="0"/>
        <v>3.1991779507533399E-3</v>
      </c>
      <c r="I40">
        <f t="shared" si="1"/>
        <v>3.1991779507533398</v>
      </c>
      <c r="J40">
        <f t="shared" si="2"/>
        <v>3.5298083030956078</v>
      </c>
      <c r="K40">
        <f t="shared" si="3"/>
        <v>140.64087499999999</v>
      </c>
      <c r="L40">
        <f t="shared" si="4"/>
        <v>103.56074991241799</v>
      </c>
      <c r="M40">
        <f t="shared" si="5"/>
        <v>10.470157637618218</v>
      </c>
      <c r="N40">
        <f t="shared" si="6"/>
        <v>14.219017656669049</v>
      </c>
      <c r="O40">
        <f t="shared" si="7"/>
        <v>0.17541833271915797</v>
      </c>
      <c r="P40">
        <f t="shared" si="8"/>
        <v>2.2511618993171871</v>
      </c>
      <c r="Q40">
        <f t="shared" si="9"/>
        <v>0.16816279679346</v>
      </c>
      <c r="R40">
        <f t="shared" si="10"/>
        <v>0.10572862202634579</v>
      </c>
      <c r="S40">
        <f t="shared" si="11"/>
        <v>226.11574386117744</v>
      </c>
      <c r="T40">
        <f t="shared" si="12"/>
        <v>35.108984207029231</v>
      </c>
      <c r="U40">
        <f t="shared" si="13"/>
        <v>35.121049999999997</v>
      </c>
      <c r="V40">
        <f t="shared" si="14"/>
        <v>5.6863448213115344</v>
      </c>
      <c r="W40">
        <f t="shared" si="15"/>
        <v>70.24767784194303</v>
      </c>
      <c r="X40">
        <f t="shared" si="16"/>
        <v>3.8537048981805806</v>
      </c>
      <c r="Y40">
        <f t="shared" si="17"/>
        <v>5.4858822619751209</v>
      </c>
      <c r="Z40">
        <f t="shared" si="18"/>
        <v>1.8326399231309538</v>
      </c>
      <c r="AA40">
        <f t="shared" si="19"/>
        <v>-141.08374762822228</v>
      </c>
      <c r="AB40">
        <f t="shared" si="20"/>
        <v>-78.541126980491327</v>
      </c>
      <c r="AC40">
        <f t="shared" si="21"/>
        <v>-8.1319976607692031</v>
      </c>
      <c r="AD40">
        <f t="shared" si="22"/>
        <v>-1.6411284083053772</v>
      </c>
      <c r="AE40">
        <f t="shared" si="23"/>
        <v>26.8634248428842</v>
      </c>
      <c r="AF40">
        <f t="shared" si="24"/>
        <v>3.2553525171432725</v>
      </c>
      <c r="AG40">
        <f t="shared" si="25"/>
        <v>3.5298083030956078</v>
      </c>
      <c r="AH40">
        <v>160.07758925336279</v>
      </c>
      <c r="AI40">
        <v>149.26535757575749</v>
      </c>
      <c r="AJ40">
        <v>1.6848062335481031</v>
      </c>
      <c r="AK40">
        <v>66.405476745334198</v>
      </c>
      <c r="AL40">
        <f t="shared" si="26"/>
        <v>3.1991779507533398</v>
      </c>
      <c r="AM40">
        <v>36.429148193766231</v>
      </c>
      <c r="AN40">
        <v>38.113418181818183</v>
      </c>
      <c r="AO40">
        <v>-3.618832900436718E-3</v>
      </c>
      <c r="AP40">
        <v>80.260000000000005</v>
      </c>
      <c r="AQ40">
        <v>69</v>
      </c>
      <c r="AR40">
        <v>14</v>
      </c>
      <c r="AS40">
        <f t="shared" si="27"/>
        <v>1</v>
      </c>
      <c r="AT40">
        <f t="shared" si="28"/>
        <v>0</v>
      </c>
      <c r="AU40">
        <f t="shared" si="29"/>
        <v>22231.183472660137</v>
      </c>
      <c r="AV40">
        <f t="shared" si="30"/>
        <v>1199.9925000000001</v>
      </c>
      <c r="AW40">
        <f t="shared" si="31"/>
        <v>1025.9195760938742</v>
      </c>
      <c r="AX40">
        <f t="shared" si="32"/>
        <v>0.85493832344274989</v>
      </c>
      <c r="AY40">
        <f t="shared" si="33"/>
        <v>0.18843096424450773</v>
      </c>
      <c r="AZ40">
        <v>2.7</v>
      </c>
      <c r="BA40">
        <v>0.5</v>
      </c>
      <c r="BB40" t="s">
        <v>355</v>
      </c>
      <c r="BC40">
        <v>2</v>
      </c>
      <c r="BD40" t="b">
        <v>1</v>
      </c>
      <c r="BE40">
        <v>1669312298.7874999</v>
      </c>
      <c r="BF40">
        <v>140.64087499999999</v>
      </c>
      <c r="BG40">
        <v>155.39099999999999</v>
      </c>
      <c r="BH40">
        <v>38.117150000000002</v>
      </c>
      <c r="BI40">
        <v>36.426650000000002</v>
      </c>
      <c r="BJ40">
        <v>143.50550000000001</v>
      </c>
      <c r="BK40">
        <v>37.999300000000012</v>
      </c>
      <c r="BL40">
        <v>500.11374999999998</v>
      </c>
      <c r="BM40">
        <v>101.001625</v>
      </c>
      <c r="BN40">
        <v>9.9976199999999987E-2</v>
      </c>
      <c r="BO40">
        <v>34.4739</v>
      </c>
      <c r="BP40">
        <v>35.121049999999997</v>
      </c>
      <c r="BQ40">
        <v>999.9</v>
      </c>
      <c r="BR40">
        <v>0</v>
      </c>
      <c r="BS40">
        <v>0</v>
      </c>
      <c r="BT40">
        <v>4501.71875</v>
      </c>
      <c r="BU40">
        <v>0</v>
      </c>
      <c r="BV40">
        <v>267.74662499999999</v>
      </c>
      <c r="BW40">
        <v>-14.7499875</v>
      </c>
      <c r="BX40">
        <v>146.214125</v>
      </c>
      <c r="BY40">
        <v>161.26525000000001</v>
      </c>
      <c r="BZ40">
        <v>1.6904837500000001</v>
      </c>
      <c r="CA40">
        <v>155.39099999999999</v>
      </c>
      <c r="CB40">
        <v>36.426650000000002</v>
      </c>
      <c r="CC40">
        <v>3.8498937500000001</v>
      </c>
      <c r="CD40">
        <v>3.6791512499999999</v>
      </c>
      <c r="CE40">
        <v>28.247299999999999</v>
      </c>
      <c r="CF40">
        <v>27.469950000000001</v>
      </c>
      <c r="CG40">
        <v>1199.9925000000001</v>
      </c>
      <c r="CH40">
        <v>0.499973</v>
      </c>
      <c r="CI40">
        <v>0.500027</v>
      </c>
      <c r="CJ40">
        <v>0</v>
      </c>
      <c r="CK40">
        <v>1166.7537500000001</v>
      </c>
      <c r="CL40">
        <v>4.9990899999999998</v>
      </c>
      <c r="CM40">
        <v>12540.55</v>
      </c>
      <c r="CN40">
        <v>9557.6962500000009</v>
      </c>
      <c r="CO40">
        <v>45.125</v>
      </c>
      <c r="CP40">
        <v>47.25</v>
      </c>
      <c r="CQ40">
        <v>45.992125000000001</v>
      </c>
      <c r="CR40">
        <v>46.311999999999998</v>
      </c>
      <c r="CS40">
        <v>46.5</v>
      </c>
      <c r="CT40">
        <v>597.46375</v>
      </c>
      <c r="CU40">
        <v>597.52874999999995</v>
      </c>
      <c r="CV40">
        <v>0</v>
      </c>
      <c r="CW40">
        <v>1669312310.3</v>
      </c>
      <c r="CX40">
        <v>0</v>
      </c>
      <c r="CY40">
        <v>1669310771.5999999</v>
      </c>
      <c r="CZ40" t="s">
        <v>356</v>
      </c>
      <c r="DA40">
        <v>1669310771.5999999</v>
      </c>
      <c r="DB40">
        <v>1669310767.0999999</v>
      </c>
      <c r="DC40">
        <v>9</v>
      </c>
      <c r="DD40">
        <v>4.2999999999999997E-2</v>
      </c>
      <c r="DE40">
        <v>8.0000000000000002E-3</v>
      </c>
      <c r="DF40">
        <v>-4.9589999999999996</v>
      </c>
      <c r="DG40">
        <v>0.11799999999999999</v>
      </c>
      <c r="DH40">
        <v>1967</v>
      </c>
      <c r="DI40">
        <v>36</v>
      </c>
      <c r="DJ40">
        <v>0.53</v>
      </c>
      <c r="DK40">
        <v>0.27</v>
      </c>
      <c r="DL40">
        <v>-14.287321951219511</v>
      </c>
      <c r="DM40">
        <v>-2.8134585365853289</v>
      </c>
      <c r="DN40">
        <v>0.27845795190936568</v>
      </c>
      <c r="DO40">
        <v>0</v>
      </c>
      <c r="DP40">
        <v>1.676099756097561</v>
      </c>
      <c r="DQ40">
        <v>8.8434146341455147E-3</v>
      </c>
      <c r="DR40">
        <v>1.174907001774928E-2</v>
      </c>
      <c r="DS40">
        <v>1</v>
      </c>
      <c r="DT40">
        <v>0</v>
      </c>
      <c r="DU40">
        <v>0</v>
      </c>
      <c r="DV40">
        <v>0</v>
      </c>
      <c r="DW40">
        <v>-1</v>
      </c>
      <c r="DX40">
        <v>1</v>
      </c>
      <c r="DY40">
        <v>2</v>
      </c>
      <c r="DZ40" t="s">
        <v>363</v>
      </c>
      <c r="EA40">
        <v>2.9461499999999998</v>
      </c>
      <c r="EB40">
        <v>2.5974699999999999</v>
      </c>
      <c r="EC40">
        <v>4.16201E-2</v>
      </c>
      <c r="ED40">
        <v>4.4308899999999998E-2</v>
      </c>
      <c r="EE40">
        <v>0.14988899999999999</v>
      </c>
      <c r="EF40">
        <v>0.14369399999999999</v>
      </c>
      <c r="EG40">
        <v>28954.7</v>
      </c>
      <c r="EH40">
        <v>29382.2</v>
      </c>
      <c r="EI40">
        <v>28114.5</v>
      </c>
      <c r="EJ40">
        <v>29600.799999999999</v>
      </c>
      <c r="EK40">
        <v>32872.800000000003</v>
      </c>
      <c r="EL40">
        <v>35180.1</v>
      </c>
      <c r="EM40">
        <v>39675.800000000003</v>
      </c>
      <c r="EN40">
        <v>42307.9</v>
      </c>
      <c r="EO40">
        <v>1.80783</v>
      </c>
      <c r="EP40">
        <v>1.8878999999999999</v>
      </c>
      <c r="EQ40">
        <v>0.16684099999999999</v>
      </c>
      <c r="ER40">
        <v>0</v>
      </c>
      <c r="ES40">
        <v>32.430300000000003</v>
      </c>
      <c r="ET40">
        <v>999.9</v>
      </c>
      <c r="EU40">
        <v>73.099999999999994</v>
      </c>
      <c r="EV40">
        <v>35</v>
      </c>
      <c r="EW40">
        <v>40.878999999999998</v>
      </c>
      <c r="EX40">
        <v>28.989000000000001</v>
      </c>
      <c r="EY40">
        <v>1.4022399999999999</v>
      </c>
      <c r="EZ40">
        <v>1</v>
      </c>
      <c r="FA40">
        <v>0.62192099999999995</v>
      </c>
      <c r="FB40">
        <v>0.94815899999999997</v>
      </c>
      <c r="FC40">
        <v>20.2715</v>
      </c>
      <c r="FD40">
        <v>5.2168400000000004</v>
      </c>
      <c r="FE40">
        <v>12.008800000000001</v>
      </c>
      <c r="FF40">
        <v>4.9869500000000002</v>
      </c>
      <c r="FG40">
        <v>3.2845</v>
      </c>
      <c r="FH40">
        <v>9999</v>
      </c>
      <c r="FI40">
        <v>9999</v>
      </c>
      <c r="FJ40">
        <v>9999</v>
      </c>
      <c r="FK40">
        <v>999.9</v>
      </c>
      <c r="FL40">
        <v>1.86578</v>
      </c>
      <c r="FM40">
        <v>1.8621300000000001</v>
      </c>
      <c r="FN40">
        <v>1.8641700000000001</v>
      </c>
      <c r="FO40">
        <v>1.8602300000000001</v>
      </c>
      <c r="FP40">
        <v>1.86097</v>
      </c>
      <c r="FQ40">
        <v>1.86006</v>
      </c>
      <c r="FR40">
        <v>1.8617900000000001</v>
      </c>
      <c r="FS40">
        <v>1.85836</v>
      </c>
      <c r="FT40">
        <v>0</v>
      </c>
      <c r="FU40">
        <v>0</v>
      </c>
      <c r="FV40">
        <v>0</v>
      </c>
      <c r="FW40">
        <v>0</v>
      </c>
      <c r="FX40" t="s">
        <v>358</v>
      </c>
      <c r="FY40" t="s">
        <v>359</v>
      </c>
      <c r="FZ40" t="s">
        <v>360</v>
      </c>
      <c r="GA40" t="s">
        <v>360</v>
      </c>
      <c r="GB40" t="s">
        <v>360</v>
      </c>
      <c r="GC40" t="s">
        <v>360</v>
      </c>
      <c r="GD40">
        <v>0</v>
      </c>
      <c r="GE40">
        <v>100</v>
      </c>
      <c r="GF40">
        <v>100</v>
      </c>
      <c r="GG40">
        <v>-2.8730000000000002</v>
      </c>
      <c r="GH40">
        <v>0.1178</v>
      </c>
      <c r="GI40">
        <v>-2.5125994610834521</v>
      </c>
      <c r="GJ40">
        <v>-2.6733286237328562E-3</v>
      </c>
      <c r="GK40">
        <v>1.605855145177713E-6</v>
      </c>
      <c r="GL40">
        <v>-4.4594414151306022E-10</v>
      </c>
      <c r="GM40">
        <v>0.1178428571428469</v>
      </c>
      <c r="GN40">
        <v>0</v>
      </c>
      <c r="GO40">
        <v>0</v>
      </c>
      <c r="GP40">
        <v>0</v>
      </c>
      <c r="GQ40">
        <v>4</v>
      </c>
      <c r="GR40">
        <v>2095</v>
      </c>
      <c r="GS40">
        <v>4</v>
      </c>
      <c r="GT40">
        <v>35</v>
      </c>
      <c r="GU40">
        <v>25.5</v>
      </c>
      <c r="GV40">
        <v>25.6</v>
      </c>
      <c r="GW40">
        <v>0.533447</v>
      </c>
      <c r="GX40">
        <v>2.6086399999999998</v>
      </c>
      <c r="GY40">
        <v>1.4489700000000001</v>
      </c>
      <c r="GZ40">
        <v>2.32666</v>
      </c>
      <c r="HA40">
        <v>1.5478499999999999</v>
      </c>
      <c r="HB40">
        <v>2.36938</v>
      </c>
      <c r="HC40">
        <v>39.868000000000002</v>
      </c>
      <c r="HD40">
        <v>13.9306</v>
      </c>
      <c r="HE40">
        <v>18</v>
      </c>
      <c r="HF40">
        <v>428.23500000000001</v>
      </c>
      <c r="HG40">
        <v>516.28</v>
      </c>
      <c r="HH40">
        <v>30.998699999999999</v>
      </c>
      <c r="HI40">
        <v>35.034999999999997</v>
      </c>
      <c r="HJ40">
        <v>29.9999</v>
      </c>
      <c r="HK40">
        <v>34.886099999999999</v>
      </c>
      <c r="HL40">
        <v>34.852600000000002</v>
      </c>
      <c r="HM40">
        <v>10.6896</v>
      </c>
      <c r="HN40">
        <v>18.127099999999999</v>
      </c>
      <c r="HO40">
        <v>100</v>
      </c>
      <c r="HP40">
        <v>31</v>
      </c>
      <c r="HQ40">
        <v>170.58199999999999</v>
      </c>
      <c r="HR40">
        <v>36.3889</v>
      </c>
      <c r="HS40">
        <v>99.054500000000004</v>
      </c>
      <c r="HT40">
        <v>98.110200000000006</v>
      </c>
    </row>
    <row r="41" spans="1:228" x14ac:dyDescent="0.2">
      <c r="A41">
        <v>26</v>
      </c>
      <c r="B41">
        <v>1669312305.0999999</v>
      </c>
      <c r="C41">
        <v>100</v>
      </c>
      <c r="D41" t="s">
        <v>411</v>
      </c>
      <c r="E41" t="s">
        <v>412</v>
      </c>
      <c r="F41">
        <v>4</v>
      </c>
      <c r="G41">
        <v>1669312303.0999999</v>
      </c>
      <c r="H41">
        <f t="shared" si="0"/>
        <v>3.2365647727987529E-3</v>
      </c>
      <c r="I41">
        <f t="shared" si="1"/>
        <v>3.236564772798753</v>
      </c>
      <c r="J41">
        <f t="shared" si="2"/>
        <v>3.6976710931832848</v>
      </c>
      <c r="K41">
        <f t="shared" si="3"/>
        <v>147.65428571428569</v>
      </c>
      <c r="L41">
        <f t="shared" si="4"/>
        <v>109.14216589320462</v>
      </c>
      <c r="M41">
        <f t="shared" si="5"/>
        <v>11.034408434381771</v>
      </c>
      <c r="N41">
        <f t="shared" si="6"/>
        <v>14.928031547885668</v>
      </c>
      <c r="O41">
        <f t="shared" si="7"/>
        <v>0.17727126577162119</v>
      </c>
      <c r="P41">
        <f t="shared" si="8"/>
        <v>2.2502576327626937</v>
      </c>
      <c r="Q41">
        <f t="shared" si="9"/>
        <v>0.1698622774164297</v>
      </c>
      <c r="R41">
        <f t="shared" si="10"/>
        <v>0.10680378766006046</v>
      </c>
      <c r="S41">
        <f t="shared" si="11"/>
        <v>226.11827623641381</v>
      </c>
      <c r="T41">
        <f t="shared" si="12"/>
        <v>35.091604507208146</v>
      </c>
      <c r="U41">
        <f t="shared" si="13"/>
        <v>35.127671428571418</v>
      </c>
      <c r="V41">
        <f t="shared" si="14"/>
        <v>5.6884283526059827</v>
      </c>
      <c r="W41">
        <f t="shared" si="15"/>
        <v>70.254501876861966</v>
      </c>
      <c r="X41">
        <f t="shared" si="16"/>
        <v>3.8529408587332554</v>
      </c>
      <c r="Y41">
        <f t="shared" si="17"/>
        <v>5.4842618704869164</v>
      </c>
      <c r="Z41">
        <f t="shared" si="18"/>
        <v>1.8354874938727272</v>
      </c>
      <c r="AA41">
        <f t="shared" si="19"/>
        <v>-142.732506480425</v>
      </c>
      <c r="AB41">
        <f t="shared" si="20"/>
        <v>-79.957569683665753</v>
      </c>
      <c r="AC41">
        <f t="shared" si="21"/>
        <v>-8.2820332988138095</v>
      </c>
      <c r="AD41">
        <f t="shared" si="22"/>
        <v>-4.8538332264907638</v>
      </c>
      <c r="AE41">
        <f t="shared" si="23"/>
        <v>27.174611813088166</v>
      </c>
      <c r="AF41">
        <f t="shared" si="24"/>
        <v>3.2419168434257335</v>
      </c>
      <c r="AG41">
        <f t="shared" si="25"/>
        <v>3.6976710931832848</v>
      </c>
      <c r="AH41">
        <v>166.99880055603879</v>
      </c>
      <c r="AI41">
        <v>156.04427272727261</v>
      </c>
      <c r="AJ41">
        <v>1.6939570879172541</v>
      </c>
      <c r="AK41">
        <v>66.405476745334198</v>
      </c>
      <c r="AL41">
        <f t="shared" si="26"/>
        <v>3.236564772798753</v>
      </c>
      <c r="AM41">
        <v>36.425439461645013</v>
      </c>
      <c r="AN41">
        <v>38.105249090909091</v>
      </c>
      <c r="AO41">
        <v>1.53990009995344E-4</v>
      </c>
      <c r="AP41">
        <v>80.260000000000005</v>
      </c>
      <c r="AQ41">
        <v>69</v>
      </c>
      <c r="AR41">
        <v>14</v>
      </c>
      <c r="AS41">
        <f t="shared" si="27"/>
        <v>1</v>
      </c>
      <c r="AT41">
        <f t="shared" si="28"/>
        <v>0</v>
      </c>
      <c r="AU41">
        <f t="shared" si="29"/>
        <v>22216.062576743738</v>
      </c>
      <c r="AV41">
        <f t="shared" si="30"/>
        <v>1200.004285714286</v>
      </c>
      <c r="AW41">
        <f t="shared" si="31"/>
        <v>1025.9298135939969</v>
      </c>
      <c r="AX41">
        <f t="shared" si="32"/>
        <v>0.85493845797669499</v>
      </c>
      <c r="AY41">
        <f t="shared" si="33"/>
        <v>0.18843122389502137</v>
      </c>
      <c r="AZ41">
        <v>2.7</v>
      </c>
      <c r="BA41">
        <v>0.5</v>
      </c>
      <c r="BB41" t="s">
        <v>355</v>
      </c>
      <c r="BC41">
        <v>2</v>
      </c>
      <c r="BD41" t="b">
        <v>1</v>
      </c>
      <c r="BE41">
        <v>1669312303.0999999</v>
      </c>
      <c r="BF41">
        <v>147.65428571428569</v>
      </c>
      <c r="BG41">
        <v>162.58385714285711</v>
      </c>
      <c r="BH41">
        <v>38.109728571428562</v>
      </c>
      <c r="BI41">
        <v>36.426171428571429</v>
      </c>
      <c r="BJ41">
        <v>150.5345714285715</v>
      </c>
      <c r="BK41">
        <v>37.991871428571422</v>
      </c>
      <c r="BL41">
        <v>500.1074285714285</v>
      </c>
      <c r="BM41">
        <v>101.0012857142857</v>
      </c>
      <c r="BN41">
        <v>9.9955442857142848E-2</v>
      </c>
      <c r="BO41">
        <v>34.468585714285723</v>
      </c>
      <c r="BP41">
        <v>35.127671428571418</v>
      </c>
      <c r="BQ41">
        <v>999.89999999999986</v>
      </c>
      <c r="BR41">
        <v>0</v>
      </c>
      <c r="BS41">
        <v>0</v>
      </c>
      <c r="BT41">
        <v>4499.1071428571431</v>
      </c>
      <c r="BU41">
        <v>0</v>
      </c>
      <c r="BV41">
        <v>253.0561428571429</v>
      </c>
      <c r="BW41">
        <v>-14.92938571428571</v>
      </c>
      <c r="BX41">
        <v>153.5044285714286</v>
      </c>
      <c r="BY41">
        <v>168.73</v>
      </c>
      <c r="BZ41">
        <v>1.6835199999999999</v>
      </c>
      <c r="CA41">
        <v>162.58385714285711</v>
      </c>
      <c r="CB41">
        <v>36.426171428571429</v>
      </c>
      <c r="CC41">
        <v>3.849134285714285</v>
      </c>
      <c r="CD41">
        <v>3.6790971428571431</v>
      </c>
      <c r="CE41">
        <v>28.2439</v>
      </c>
      <c r="CF41">
        <v>27.469714285714279</v>
      </c>
      <c r="CG41">
        <v>1200.004285714286</v>
      </c>
      <c r="CH41">
        <v>0.49996699999999999</v>
      </c>
      <c r="CI41">
        <v>0.50003299999999995</v>
      </c>
      <c r="CJ41">
        <v>0</v>
      </c>
      <c r="CK41">
        <v>1165.698571428572</v>
      </c>
      <c r="CL41">
        <v>4.9990899999999998</v>
      </c>
      <c r="CM41">
        <v>12533.11428571429</v>
      </c>
      <c r="CN41">
        <v>9557.7828571428563</v>
      </c>
      <c r="CO41">
        <v>45.125</v>
      </c>
      <c r="CP41">
        <v>47.241</v>
      </c>
      <c r="CQ41">
        <v>45.973000000000013</v>
      </c>
      <c r="CR41">
        <v>46.311999999999998</v>
      </c>
      <c r="CS41">
        <v>46.455000000000013</v>
      </c>
      <c r="CT41">
        <v>597.46428571428567</v>
      </c>
      <c r="CU41">
        <v>597.54</v>
      </c>
      <c r="CV41">
        <v>0</v>
      </c>
      <c r="CW41">
        <v>1669312313.9000001</v>
      </c>
      <c r="CX41">
        <v>0</v>
      </c>
      <c r="CY41">
        <v>1669310771.5999999</v>
      </c>
      <c r="CZ41" t="s">
        <v>356</v>
      </c>
      <c r="DA41">
        <v>1669310771.5999999</v>
      </c>
      <c r="DB41">
        <v>1669310767.0999999</v>
      </c>
      <c r="DC41">
        <v>9</v>
      </c>
      <c r="DD41">
        <v>4.2999999999999997E-2</v>
      </c>
      <c r="DE41">
        <v>8.0000000000000002E-3</v>
      </c>
      <c r="DF41">
        <v>-4.9589999999999996</v>
      </c>
      <c r="DG41">
        <v>0.11799999999999999</v>
      </c>
      <c r="DH41">
        <v>1967</v>
      </c>
      <c r="DI41">
        <v>36</v>
      </c>
      <c r="DJ41">
        <v>0.53</v>
      </c>
      <c r="DK41">
        <v>0.27</v>
      </c>
      <c r="DL41">
        <v>-14.47631951219512</v>
      </c>
      <c r="DM41">
        <v>-2.8983637630662269</v>
      </c>
      <c r="DN41">
        <v>0.2867566336396552</v>
      </c>
      <c r="DO41">
        <v>0</v>
      </c>
      <c r="DP41">
        <v>1.6765419512195121</v>
      </c>
      <c r="DQ41">
        <v>6.8352961672475329E-2</v>
      </c>
      <c r="DR41">
        <v>1.2089841980752761E-2</v>
      </c>
      <c r="DS41">
        <v>1</v>
      </c>
      <c r="DT41">
        <v>0</v>
      </c>
      <c r="DU41">
        <v>0</v>
      </c>
      <c r="DV41">
        <v>0</v>
      </c>
      <c r="DW41">
        <v>-1</v>
      </c>
      <c r="DX41">
        <v>1</v>
      </c>
      <c r="DY41">
        <v>2</v>
      </c>
      <c r="DZ41" t="s">
        <v>363</v>
      </c>
      <c r="EA41">
        <v>2.9458700000000002</v>
      </c>
      <c r="EB41">
        <v>2.5973700000000002</v>
      </c>
      <c r="EC41">
        <v>4.33237E-2</v>
      </c>
      <c r="ED41">
        <v>4.6017099999999998E-2</v>
      </c>
      <c r="EE41">
        <v>0.149865</v>
      </c>
      <c r="EF41">
        <v>0.143701</v>
      </c>
      <c r="EG41">
        <v>28903.5</v>
      </c>
      <c r="EH41">
        <v>29329.7</v>
      </c>
      <c r="EI41">
        <v>28114.7</v>
      </c>
      <c r="EJ41">
        <v>29600.7</v>
      </c>
      <c r="EK41">
        <v>32873.9</v>
      </c>
      <c r="EL41">
        <v>35179.800000000003</v>
      </c>
      <c r="EM41">
        <v>39675.9</v>
      </c>
      <c r="EN41">
        <v>42307.8</v>
      </c>
      <c r="EO41">
        <v>1.80765</v>
      </c>
      <c r="EP41">
        <v>1.8879699999999999</v>
      </c>
      <c r="EQ41">
        <v>0.16696800000000001</v>
      </c>
      <c r="ER41">
        <v>0</v>
      </c>
      <c r="ES41">
        <v>32.422400000000003</v>
      </c>
      <c r="ET41">
        <v>999.9</v>
      </c>
      <c r="EU41">
        <v>73.099999999999994</v>
      </c>
      <c r="EV41">
        <v>35</v>
      </c>
      <c r="EW41">
        <v>40.882899999999999</v>
      </c>
      <c r="EX41">
        <v>29.018999999999998</v>
      </c>
      <c r="EY41">
        <v>1.6226</v>
      </c>
      <c r="EZ41">
        <v>1</v>
      </c>
      <c r="FA41">
        <v>0.621946</v>
      </c>
      <c r="FB41">
        <v>0.946353</v>
      </c>
      <c r="FC41">
        <v>20.271599999999999</v>
      </c>
      <c r="FD41">
        <v>5.2160900000000003</v>
      </c>
      <c r="FE41">
        <v>12.0092</v>
      </c>
      <c r="FF41">
        <v>4.9864499999999996</v>
      </c>
      <c r="FG41">
        <v>3.2844500000000001</v>
      </c>
      <c r="FH41">
        <v>9999</v>
      </c>
      <c r="FI41">
        <v>9999</v>
      </c>
      <c r="FJ41">
        <v>9999</v>
      </c>
      <c r="FK41">
        <v>999.9</v>
      </c>
      <c r="FL41">
        <v>1.86581</v>
      </c>
      <c r="FM41">
        <v>1.86215</v>
      </c>
      <c r="FN41">
        <v>1.8641700000000001</v>
      </c>
      <c r="FO41">
        <v>1.8602099999999999</v>
      </c>
      <c r="FP41">
        <v>1.8609899999999999</v>
      </c>
      <c r="FQ41">
        <v>1.86006</v>
      </c>
      <c r="FR41">
        <v>1.86174</v>
      </c>
      <c r="FS41">
        <v>1.85836</v>
      </c>
      <c r="FT41">
        <v>0</v>
      </c>
      <c r="FU41">
        <v>0</v>
      </c>
      <c r="FV41">
        <v>0</v>
      </c>
      <c r="FW41">
        <v>0</v>
      </c>
      <c r="FX41" t="s">
        <v>358</v>
      </c>
      <c r="FY41" t="s">
        <v>359</v>
      </c>
      <c r="FZ41" t="s">
        <v>360</v>
      </c>
      <c r="GA41" t="s">
        <v>360</v>
      </c>
      <c r="GB41" t="s">
        <v>360</v>
      </c>
      <c r="GC41" t="s">
        <v>360</v>
      </c>
      <c r="GD41">
        <v>0</v>
      </c>
      <c r="GE41">
        <v>100</v>
      </c>
      <c r="GF41">
        <v>100</v>
      </c>
      <c r="GG41">
        <v>-2.8879999999999999</v>
      </c>
      <c r="GH41">
        <v>0.1178</v>
      </c>
      <c r="GI41">
        <v>-2.5125994610834521</v>
      </c>
      <c r="GJ41">
        <v>-2.6733286237328562E-3</v>
      </c>
      <c r="GK41">
        <v>1.605855145177713E-6</v>
      </c>
      <c r="GL41">
        <v>-4.4594414151306022E-10</v>
      </c>
      <c r="GM41">
        <v>0.1178428571428469</v>
      </c>
      <c r="GN41">
        <v>0</v>
      </c>
      <c r="GO41">
        <v>0</v>
      </c>
      <c r="GP41">
        <v>0</v>
      </c>
      <c r="GQ41">
        <v>4</v>
      </c>
      <c r="GR41">
        <v>2095</v>
      </c>
      <c r="GS41">
        <v>4</v>
      </c>
      <c r="GT41">
        <v>35</v>
      </c>
      <c r="GU41">
        <v>25.6</v>
      </c>
      <c r="GV41">
        <v>25.6</v>
      </c>
      <c r="GW41">
        <v>0.54931600000000003</v>
      </c>
      <c r="GX41">
        <v>2.6269499999999999</v>
      </c>
      <c r="GY41">
        <v>1.4489700000000001</v>
      </c>
      <c r="GZ41">
        <v>2.32666</v>
      </c>
      <c r="HA41">
        <v>1.5478499999999999</v>
      </c>
      <c r="HB41">
        <v>2.2900399999999999</v>
      </c>
      <c r="HC41">
        <v>39.868000000000002</v>
      </c>
      <c r="HD41">
        <v>13.9131</v>
      </c>
      <c r="HE41">
        <v>18</v>
      </c>
      <c r="HF41">
        <v>428.13499999999999</v>
      </c>
      <c r="HG41">
        <v>516.33399999999995</v>
      </c>
      <c r="HH41">
        <v>30.999199999999998</v>
      </c>
      <c r="HI41">
        <v>35.033499999999997</v>
      </c>
      <c r="HJ41">
        <v>29.9999</v>
      </c>
      <c r="HK41">
        <v>34.886099999999999</v>
      </c>
      <c r="HL41">
        <v>34.852600000000002</v>
      </c>
      <c r="HM41">
        <v>11.0038</v>
      </c>
      <c r="HN41">
        <v>18.127099999999999</v>
      </c>
      <c r="HO41">
        <v>100</v>
      </c>
      <c r="HP41">
        <v>31</v>
      </c>
      <c r="HQ41">
        <v>177.26</v>
      </c>
      <c r="HR41">
        <v>36.393500000000003</v>
      </c>
      <c r="HS41">
        <v>99.054900000000004</v>
      </c>
      <c r="HT41">
        <v>98.11</v>
      </c>
    </row>
    <row r="42" spans="1:228" x14ac:dyDescent="0.2">
      <c r="A42">
        <v>27</v>
      </c>
      <c r="B42">
        <v>1669312309.0999999</v>
      </c>
      <c r="C42">
        <v>104</v>
      </c>
      <c r="D42" t="s">
        <v>413</v>
      </c>
      <c r="E42" t="s">
        <v>414</v>
      </c>
      <c r="F42">
        <v>4</v>
      </c>
      <c r="G42">
        <v>1669312306.7874999</v>
      </c>
      <c r="H42">
        <f t="shared" si="0"/>
        <v>3.2191664744048655E-3</v>
      </c>
      <c r="I42">
        <f t="shared" si="1"/>
        <v>3.2191664744048656</v>
      </c>
      <c r="J42">
        <f t="shared" si="2"/>
        <v>3.7758609801844165</v>
      </c>
      <c r="K42">
        <f t="shared" si="3"/>
        <v>153.67987500000001</v>
      </c>
      <c r="L42">
        <f t="shared" si="4"/>
        <v>114.10392309323164</v>
      </c>
      <c r="M42">
        <f t="shared" si="5"/>
        <v>11.536205638335083</v>
      </c>
      <c r="N42">
        <f t="shared" si="6"/>
        <v>15.537438086375435</v>
      </c>
      <c r="O42">
        <f t="shared" si="7"/>
        <v>0.17639980639045189</v>
      </c>
      <c r="P42">
        <f t="shared" si="8"/>
        <v>2.2510963447715686</v>
      </c>
      <c r="Q42">
        <f t="shared" si="9"/>
        <v>0.16906447433605648</v>
      </c>
      <c r="R42">
        <f t="shared" si="10"/>
        <v>0.10629892877119183</v>
      </c>
      <c r="S42">
        <f t="shared" si="11"/>
        <v>226.11766461156233</v>
      </c>
      <c r="T42">
        <f t="shared" si="12"/>
        <v>35.101544479639877</v>
      </c>
      <c r="U42">
        <f t="shared" si="13"/>
        <v>35.121749999999999</v>
      </c>
      <c r="V42">
        <f t="shared" si="14"/>
        <v>5.6865650553999911</v>
      </c>
      <c r="W42">
        <f t="shared" si="15"/>
        <v>70.225150680526227</v>
      </c>
      <c r="X42">
        <f t="shared" si="16"/>
        <v>3.8522790282059312</v>
      </c>
      <c r="Y42">
        <f t="shared" si="17"/>
        <v>5.4856116232929448</v>
      </c>
      <c r="Z42">
        <f t="shared" si="18"/>
        <v>1.83428602719406</v>
      </c>
      <c r="AA42">
        <f t="shared" si="19"/>
        <v>-141.96524152125457</v>
      </c>
      <c r="AB42">
        <f t="shared" si="20"/>
        <v>-78.731500594059725</v>
      </c>
      <c r="AC42">
        <f t="shared" si="21"/>
        <v>-8.1519385622803409</v>
      </c>
      <c r="AD42">
        <f t="shared" si="22"/>
        <v>-2.7310160660323106</v>
      </c>
      <c r="AE42">
        <f t="shared" si="23"/>
        <v>27.404174359441381</v>
      </c>
      <c r="AF42">
        <f t="shared" si="24"/>
        <v>3.2238002548367222</v>
      </c>
      <c r="AG42">
        <f t="shared" si="25"/>
        <v>3.7758609801844165</v>
      </c>
      <c r="AH42">
        <v>173.9202829143384</v>
      </c>
      <c r="AI42">
        <v>162.86166666666659</v>
      </c>
      <c r="AJ42">
        <v>1.705530623827006</v>
      </c>
      <c r="AK42">
        <v>66.405476745334198</v>
      </c>
      <c r="AL42">
        <f t="shared" si="26"/>
        <v>3.2191664744048656</v>
      </c>
      <c r="AM42">
        <v>36.427482314199153</v>
      </c>
      <c r="AN42">
        <v>38.102357575757573</v>
      </c>
      <c r="AO42">
        <v>-5.0193032364196505E-4</v>
      </c>
      <c r="AP42">
        <v>80.260000000000005</v>
      </c>
      <c r="AQ42">
        <v>68</v>
      </c>
      <c r="AR42">
        <v>14</v>
      </c>
      <c r="AS42">
        <f t="shared" si="27"/>
        <v>1</v>
      </c>
      <c r="AT42">
        <f t="shared" si="28"/>
        <v>0</v>
      </c>
      <c r="AU42">
        <f t="shared" si="29"/>
        <v>22230.079325681709</v>
      </c>
      <c r="AV42">
        <f t="shared" si="30"/>
        <v>1200</v>
      </c>
      <c r="AW42">
        <f t="shared" si="31"/>
        <v>1025.9262510940739</v>
      </c>
      <c r="AX42">
        <f t="shared" si="32"/>
        <v>0.85493854257839486</v>
      </c>
      <c r="AY42">
        <f t="shared" si="33"/>
        <v>0.18843138717630195</v>
      </c>
      <c r="AZ42">
        <v>2.7</v>
      </c>
      <c r="BA42">
        <v>0.5</v>
      </c>
      <c r="BB42" t="s">
        <v>355</v>
      </c>
      <c r="BC42">
        <v>2</v>
      </c>
      <c r="BD42" t="b">
        <v>1</v>
      </c>
      <c r="BE42">
        <v>1669312306.7874999</v>
      </c>
      <c r="BF42">
        <v>153.67987500000001</v>
      </c>
      <c r="BG42">
        <v>168.74187499999999</v>
      </c>
      <c r="BH42">
        <v>38.102662500000001</v>
      </c>
      <c r="BI42">
        <v>36.428562499999998</v>
      </c>
      <c r="BJ42">
        <v>156.573375</v>
      </c>
      <c r="BK42">
        <v>37.984799999999993</v>
      </c>
      <c r="BL42">
        <v>500.12574999999998</v>
      </c>
      <c r="BM42">
        <v>101.00262499999999</v>
      </c>
      <c r="BN42">
        <v>9.9995537499999995E-2</v>
      </c>
      <c r="BO42">
        <v>34.473012500000003</v>
      </c>
      <c r="BP42">
        <v>35.121749999999999</v>
      </c>
      <c r="BQ42">
        <v>999.9</v>
      </c>
      <c r="BR42">
        <v>0</v>
      </c>
      <c r="BS42">
        <v>0</v>
      </c>
      <c r="BT42">
        <v>4501.4837499999994</v>
      </c>
      <c r="BU42">
        <v>0</v>
      </c>
      <c r="BV42">
        <v>248.23099999999999</v>
      </c>
      <c r="BW42">
        <v>-15.062025</v>
      </c>
      <c r="BX42">
        <v>159.76724999999999</v>
      </c>
      <c r="BY42">
        <v>175.12112500000001</v>
      </c>
      <c r="BZ42">
        <v>1.6740762499999999</v>
      </c>
      <c r="CA42">
        <v>168.74187499999999</v>
      </c>
      <c r="CB42">
        <v>36.428562499999998</v>
      </c>
      <c r="CC42">
        <v>3.8484674999999999</v>
      </c>
      <c r="CD42">
        <v>3.6793825</v>
      </c>
      <c r="CE42">
        <v>28.240925000000001</v>
      </c>
      <c r="CF42">
        <v>27.471025000000001</v>
      </c>
      <c r="CG42">
        <v>1200</v>
      </c>
      <c r="CH42">
        <v>0.49996425</v>
      </c>
      <c r="CI42">
        <v>0.50003574999999989</v>
      </c>
      <c r="CJ42">
        <v>0</v>
      </c>
      <c r="CK42">
        <v>1165.0875000000001</v>
      </c>
      <c r="CL42">
        <v>4.9990899999999998</v>
      </c>
      <c r="CM42">
        <v>12527.3125</v>
      </c>
      <c r="CN42">
        <v>9557.7199999999993</v>
      </c>
      <c r="CO42">
        <v>45.125</v>
      </c>
      <c r="CP42">
        <v>47.226374999999997</v>
      </c>
      <c r="CQ42">
        <v>45.952749999999988</v>
      </c>
      <c r="CR42">
        <v>46.311999999999998</v>
      </c>
      <c r="CS42">
        <v>46.460624999999993</v>
      </c>
      <c r="CT42">
        <v>597.45875000000001</v>
      </c>
      <c r="CU42">
        <v>597.54124999999999</v>
      </c>
      <c r="CV42">
        <v>0</v>
      </c>
      <c r="CW42">
        <v>1669312318.0999999</v>
      </c>
      <c r="CX42">
        <v>0</v>
      </c>
      <c r="CY42">
        <v>1669310771.5999999</v>
      </c>
      <c r="CZ42" t="s">
        <v>356</v>
      </c>
      <c r="DA42">
        <v>1669310771.5999999</v>
      </c>
      <c r="DB42">
        <v>1669310767.0999999</v>
      </c>
      <c r="DC42">
        <v>9</v>
      </c>
      <c r="DD42">
        <v>4.2999999999999997E-2</v>
      </c>
      <c r="DE42">
        <v>8.0000000000000002E-3</v>
      </c>
      <c r="DF42">
        <v>-4.9589999999999996</v>
      </c>
      <c r="DG42">
        <v>0.11799999999999999</v>
      </c>
      <c r="DH42">
        <v>1967</v>
      </c>
      <c r="DI42">
        <v>36</v>
      </c>
      <c r="DJ42">
        <v>0.53</v>
      </c>
      <c r="DK42">
        <v>0.27</v>
      </c>
      <c r="DL42">
        <v>-14.65736341463414</v>
      </c>
      <c r="DM42">
        <v>-2.8841999999999781</v>
      </c>
      <c r="DN42">
        <v>0.2855536409017449</v>
      </c>
      <c r="DO42">
        <v>0</v>
      </c>
      <c r="DP42">
        <v>1.67638</v>
      </c>
      <c r="DQ42">
        <v>6.5163554006969632E-2</v>
      </c>
      <c r="DR42">
        <v>1.2028272182957831E-2</v>
      </c>
      <c r="DS42">
        <v>1</v>
      </c>
      <c r="DT42">
        <v>0</v>
      </c>
      <c r="DU42">
        <v>0</v>
      </c>
      <c r="DV42">
        <v>0</v>
      </c>
      <c r="DW42">
        <v>-1</v>
      </c>
      <c r="DX42">
        <v>1</v>
      </c>
      <c r="DY42">
        <v>2</v>
      </c>
      <c r="DZ42" t="s">
        <v>363</v>
      </c>
      <c r="EA42">
        <v>2.94591</v>
      </c>
      <c r="EB42">
        <v>2.5974300000000001</v>
      </c>
      <c r="EC42">
        <v>4.5019400000000001E-2</v>
      </c>
      <c r="ED42">
        <v>4.77104E-2</v>
      </c>
      <c r="EE42">
        <v>0.149864</v>
      </c>
      <c r="EF42">
        <v>0.143705</v>
      </c>
      <c r="EG42">
        <v>28852.2</v>
      </c>
      <c r="EH42">
        <v>29277.4</v>
      </c>
      <c r="EI42">
        <v>28114.6</v>
      </c>
      <c r="EJ42">
        <v>29600.5</v>
      </c>
      <c r="EK42">
        <v>32874.1</v>
      </c>
      <c r="EL42">
        <v>35179.4</v>
      </c>
      <c r="EM42">
        <v>39675.800000000003</v>
      </c>
      <c r="EN42">
        <v>42307.4</v>
      </c>
      <c r="EO42">
        <v>1.8080499999999999</v>
      </c>
      <c r="EP42">
        <v>1.8878299999999999</v>
      </c>
      <c r="EQ42">
        <v>0.16712399999999999</v>
      </c>
      <c r="ER42">
        <v>0</v>
      </c>
      <c r="ES42">
        <v>32.413699999999999</v>
      </c>
      <c r="ET42">
        <v>999.9</v>
      </c>
      <c r="EU42">
        <v>73.099999999999994</v>
      </c>
      <c r="EV42">
        <v>35</v>
      </c>
      <c r="EW42">
        <v>40.878700000000002</v>
      </c>
      <c r="EX42">
        <v>28.959</v>
      </c>
      <c r="EY42">
        <v>2.1674699999999998</v>
      </c>
      <c r="EZ42">
        <v>1</v>
      </c>
      <c r="FA42">
        <v>0.62183699999999997</v>
      </c>
      <c r="FB42">
        <v>0.94389199999999995</v>
      </c>
      <c r="FC42">
        <v>20.2715</v>
      </c>
      <c r="FD42">
        <v>5.2160900000000003</v>
      </c>
      <c r="FE42">
        <v>12.009399999999999</v>
      </c>
      <c r="FF42">
        <v>4.9870000000000001</v>
      </c>
      <c r="FG42">
        <v>3.2844500000000001</v>
      </c>
      <c r="FH42">
        <v>9999</v>
      </c>
      <c r="FI42">
        <v>9999</v>
      </c>
      <c r="FJ42">
        <v>9999</v>
      </c>
      <c r="FK42">
        <v>999.9</v>
      </c>
      <c r="FL42">
        <v>1.8657900000000001</v>
      </c>
      <c r="FM42">
        <v>1.86216</v>
      </c>
      <c r="FN42">
        <v>1.8641700000000001</v>
      </c>
      <c r="FO42">
        <v>1.86025</v>
      </c>
      <c r="FP42">
        <v>1.86097</v>
      </c>
      <c r="FQ42">
        <v>1.86005</v>
      </c>
      <c r="FR42">
        <v>1.86178</v>
      </c>
      <c r="FS42">
        <v>1.8583700000000001</v>
      </c>
      <c r="FT42">
        <v>0</v>
      </c>
      <c r="FU42">
        <v>0</v>
      </c>
      <c r="FV42">
        <v>0</v>
      </c>
      <c r="FW42">
        <v>0</v>
      </c>
      <c r="FX42" t="s">
        <v>358</v>
      </c>
      <c r="FY42" t="s">
        <v>359</v>
      </c>
      <c r="FZ42" t="s">
        <v>360</v>
      </c>
      <c r="GA42" t="s">
        <v>360</v>
      </c>
      <c r="GB42" t="s">
        <v>360</v>
      </c>
      <c r="GC42" t="s">
        <v>360</v>
      </c>
      <c r="GD42">
        <v>0</v>
      </c>
      <c r="GE42">
        <v>100</v>
      </c>
      <c r="GF42">
        <v>100</v>
      </c>
      <c r="GG42">
        <v>-2.9020000000000001</v>
      </c>
      <c r="GH42">
        <v>0.1179</v>
      </c>
      <c r="GI42">
        <v>-2.5125994610834521</v>
      </c>
      <c r="GJ42">
        <v>-2.6733286237328562E-3</v>
      </c>
      <c r="GK42">
        <v>1.605855145177713E-6</v>
      </c>
      <c r="GL42">
        <v>-4.4594414151306022E-10</v>
      </c>
      <c r="GM42">
        <v>0.1178428571428469</v>
      </c>
      <c r="GN42">
        <v>0</v>
      </c>
      <c r="GO42">
        <v>0</v>
      </c>
      <c r="GP42">
        <v>0</v>
      </c>
      <c r="GQ42">
        <v>4</v>
      </c>
      <c r="GR42">
        <v>2095</v>
      </c>
      <c r="GS42">
        <v>4</v>
      </c>
      <c r="GT42">
        <v>35</v>
      </c>
      <c r="GU42">
        <v>25.6</v>
      </c>
      <c r="GV42">
        <v>25.7</v>
      </c>
      <c r="GW42">
        <v>0.56396500000000005</v>
      </c>
      <c r="GX42">
        <v>2.6196299999999999</v>
      </c>
      <c r="GY42">
        <v>1.4489700000000001</v>
      </c>
      <c r="GZ42">
        <v>2.32666</v>
      </c>
      <c r="HA42">
        <v>1.5478499999999999</v>
      </c>
      <c r="HB42">
        <v>2.2509800000000002</v>
      </c>
      <c r="HC42">
        <v>39.868000000000002</v>
      </c>
      <c r="HD42">
        <v>13.9131</v>
      </c>
      <c r="HE42">
        <v>18</v>
      </c>
      <c r="HF42">
        <v>428.36599999999999</v>
      </c>
      <c r="HG42">
        <v>516.22500000000002</v>
      </c>
      <c r="HH42">
        <v>30.999300000000002</v>
      </c>
      <c r="HI42">
        <v>35.031700000000001</v>
      </c>
      <c r="HJ42">
        <v>29.9998</v>
      </c>
      <c r="HK42">
        <v>34.886099999999999</v>
      </c>
      <c r="HL42">
        <v>34.852600000000002</v>
      </c>
      <c r="HM42">
        <v>11.315899999999999</v>
      </c>
      <c r="HN42">
        <v>18.127099999999999</v>
      </c>
      <c r="HO42">
        <v>100</v>
      </c>
      <c r="HP42">
        <v>31</v>
      </c>
      <c r="HQ42">
        <v>183.93899999999999</v>
      </c>
      <c r="HR42">
        <v>36.3934</v>
      </c>
      <c r="HS42">
        <v>99.054599999999994</v>
      </c>
      <c r="HT42">
        <v>98.109099999999998</v>
      </c>
    </row>
    <row r="43" spans="1:228" x14ac:dyDescent="0.2">
      <c r="A43">
        <v>28</v>
      </c>
      <c r="B43">
        <v>1669312313.0999999</v>
      </c>
      <c r="C43">
        <v>108</v>
      </c>
      <c r="D43" t="s">
        <v>415</v>
      </c>
      <c r="E43" t="s">
        <v>416</v>
      </c>
      <c r="F43">
        <v>4</v>
      </c>
      <c r="G43">
        <v>1669312311.0999999</v>
      </c>
      <c r="H43">
        <f t="shared" si="0"/>
        <v>3.2132540635023844E-3</v>
      </c>
      <c r="I43">
        <f t="shared" si="1"/>
        <v>3.2132540635023843</v>
      </c>
      <c r="J43">
        <f t="shared" si="2"/>
        <v>4.1053521465196274</v>
      </c>
      <c r="K43">
        <f t="shared" si="3"/>
        <v>160.7557142857143</v>
      </c>
      <c r="L43">
        <f t="shared" si="4"/>
        <v>117.92280057170885</v>
      </c>
      <c r="M43">
        <f t="shared" si="5"/>
        <v>11.922255393420631</v>
      </c>
      <c r="N43">
        <f t="shared" si="6"/>
        <v>16.252757502147151</v>
      </c>
      <c r="O43">
        <f t="shared" si="7"/>
        <v>0.17640750860815027</v>
      </c>
      <c r="P43">
        <f t="shared" si="8"/>
        <v>2.2483333047524714</v>
      </c>
      <c r="Q43">
        <f t="shared" si="9"/>
        <v>0.16906293850046447</v>
      </c>
      <c r="R43">
        <f t="shared" si="10"/>
        <v>0.10629873587537612</v>
      </c>
      <c r="S43">
        <f t="shared" si="11"/>
        <v>226.11839923691537</v>
      </c>
      <c r="T43">
        <f t="shared" si="12"/>
        <v>35.099261434183219</v>
      </c>
      <c r="U43">
        <f t="shared" si="13"/>
        <v>35.110328571428568</v>
      </c>
      <c r="V43">
        <f t="shared" si="14"/>
        <v>5.6829725702162461</v>
      </c>
      <c r="W43">
        <f t="shared" si="15"/>
        <v>70.239536216980582</v>
      </c>
      <c r="X43">
        <f t="shared" si="16"/>
        <v>3.8520099741896736</v>
      </c>
      <c r="Y43">
        <f t="shared" si="17"/>
        <v>5.4841050804923182</v>
      </c>
      <c r="Z43">
        <f t="shared" si="18"/>
        <v>1.8309625960265725</v>
      </c>
      <c r="AA43">
        <f t="shared" si="19"/>
        <v>-141.70450420045515</v>
      </c>
      <c r="AB43">
        <f t="shared" si="20"/>
        <v>-77.849366008091124</v>
      </c>
      <c r="AC43">
        <f t="shared" si="21"/>
        <v>-8.0698636595071687</v>
      </c>
      <c r="AD43">
        <f t="shared" si="22"/>
        <v>-1.5053346311380835</v>
      </c>
      <c r="AE43">
        <f t="shared" si="23"/>
        <v>27.844531851164401</v>
      </c>
      <c r="AF43">
        <f t="shared" si="24"/>
        <v>3.2173878851474318</v>
      </c>
      <c r="AG43">
        <f t="shared" si="25"/>
        <v>4.1053521465196274</v>
      </c>
      <c r="AH43">
        <v>180.97359009140141</v>
      </c>
      <c r="AI43">
        <v>169.69602424242419</v>
      </c>
      <c r="AJ43">
        <v>1.712230018725839</v>
      </c>
      <c r="AK43">
        <v>66.405476745334198</v>
      </c>
      <c r="AL43">
        <f t="shared" si="26"/>
        <v>3.2132540635023843</v>
      </c>
      <c r="AM43">
        <v>36.429061774242427</v>
      </c>
      <c r="AN43">
        <v>38.099138787878793</v>
      </c>
      <c r="AO43">
        <v>-2.4914882818428448E-4</v>
      </c>
      <c r="AP43">
        <v>80.260000000000005</v>
      </c>
      <c r="AQ43">
        <v>68</v>
      </c>
      <c r="AR43">
        <v>14</v>
      </c>
      <c r="AS43">
        <f t="shared" si="27"/>
        <v>1</v>
      </c>
      <c r="AT43">
        <f t="shared" si="28"/>
        <v>0</v>
      </c>
      <c r="AU43">
        <f t="shared" si="29"/>
        <v>22183.036091268841</v>
      </c>
      <c r="AV43">
        <f t="shared" si="30"/>
        <v>1200.001428571429</v>
      </c>
      <c r="AW43">
        <f t="shared" si="31"/>
        <v>1025.9277135942571</v>
      </c>
      <c r="AX43">
        <f t="shared" si="32"/>
        <v>0.85493874354432875</v>
      </c>
      <c r="AY43">
        <f t="shared" si="33"/>
        <v>0.18843177504055436</v>
      </c>
      <c r="AZ43">
        <v>2.7</v>
      </c>
      <c r="BA43">
        <v>0.5</v>
      </c>
      <c r="BB43" t="s">
        <v>355</v>
      </c>
      <c r="BC43">
        <v>2</v>
      </c>
      <c r="BD43" t="b">
        <v>1</v>
      </c>
      <c r="BE43">
        <v>1669312311.0999999</v>
      </c>
      <c r="BF43">
        <v>160.7557142857143</v>
      </c>
      <c r="BG43">
        <v>176.066</v>
      </c>
      <c r="BH43">
        <v>38.100157142857149</v>
      </c>
      <c r="BI43">
        <v>36.429514285714291</v>
      </c>
      <c r="BJ43">
        <v>163.6647142857143</v>
      </c>
      <c r="BK43">
        <v>37.982314285714281</v>
      </c>
      <c r="BL43">
        <v>500.16514285714283</v>
      </c>
      <c r="BM43">
        <v>101.0021428571429</v>
      </c>
      <c r="BN43">
        <v>0.10006414285714289</v>
      </c>
      <c r="BO43">
        <v>34.468071428571427</v>
      </c>
      <c r="BP43">
        <v>35.110328571428568</v>
      </c>
      <c r="BQ43">
        <v>999.89999999999986</v>
      </c>
      <c r="BR43">
        <v>0</v>
      </c>
      <c r="BS43">
        <v>0</v>
      </c>
      <c r="BT43">
        <v>4493.4799999999996</v>
      </c>
      <c r="BU43">
        <v>0</v>
      </c>
      <c r="BV43">
        <v>245.9975714285714</v>
      </c>
      <c r="BW43">
        <v>-15.310057142857151</v>
      </c>
      <c r="BX43">
        <v>167.12328571428569</v>
      </c>
      <c r="BY43">
        <v>182.72242857142851</v>
      </c>
      <c r="BZ43">
        <v>1.6706571428571431</v>
      </c>
      <c r="CA43">
        <v>176.066</v>
      </c>
      <c r="CB43">
        <v>36.429514285714291</v>
      </c>
      <c r="CC43">
        <v>3.8481942857142859</v>
      </c>
      <c r="CD43">
        <v>3.6794542857142858</v>
      </c>
      <c r="CE43">
        <v>28.239728571428572</v>
      </c>
      <c r="CF43">
        <v>27.47137142857143</v>
      </c>
      <c r="CG43">
        <v>1200.001428571429</v>
      </c>
      <c r="CH43">
        <v>0.49995899999999999</v>
      </c>
      <c r="CI43">
        <v>0.50004099999999996</v>
      </c>
      <c r="CJ43">
        <v>0</v>
      </c>
      <c r="CK43">
        <v>1164.235714285714</v>
      </c>
      <c r="CL43">
        <v>4.9990899999999998</v>
      </c>
      <c r="CM43">
        <v>12520.94285714286</v>
      </c>
      <c r="CN43">
        <v>9557.7142857142862</v>
      </c>
      <c r="CO43">
        <v>45.125</v>
      </c>
      <c r="CP43">
        <v>47.186999999999998</v>
      </c>
      <c r="CQ43">
        <v>45.936999999999998</v>
      </c>
      <c r="CR43">
        <v>46.267714285714291</v>
      </c>
      <c r="CS43">
        <v>46.454999999999998</v>
      </c>
      <c r="CT43">
        <v>597.45142857142855</v>
      </c>
      <c r="CU43">
        <v>597.55000000000007</v>
      </c>
      <c r="CV43">
        <v>0</v>
      </c>
      <c r="CW43">
        <v>1669312322.3</v>
      </c>
      <c r="CX43">
        <v>0</v>
      </c>
      <c r="CY43">
        <v>1669310771.5999999</v>
      </c>
      <c r="CZ43" t="s">
        <v>356</v>
      </c>
      <c r="DA43">
        <v>1669310771.5999999</v>
      </c>
      <c r="DB43">
        <v>1669310767.0999999</v>
      </c>
      <c r="DC43">
        <v>9</v>
      </c>
      <c r="DD43">
        <v>4.2999999999999997E-2</v>
      </c>
      <c r="DE43">
        <v>8.0000000000000002E-3</v>
      </c>
      <c r="DF43">
        <v>-4.9589999999999996</v>
      </c>
      <c r="DG43">
        <v>0.11799999999999999</v>
      </c>
      <c r="DH43">
        <v>1967</v>
      </c>
      <c r="DI43">
        <v>36</v>
      </c>
      <c r="DJ43">
        <v>0.53</v>
      </c>
      <c r="DK43">
        <v>0.27</v>
      </c>
      <c r="DL43">
        <v>-14.850412195121949</v>
      </c>
      <c r="DM43">
        <v>-2.8193895470383579</v>
      </c>
      <c r="DN43">
        <v>0.27929662542399281</v>
      </c>
      <c r="DO43">
        <v>0</v>
      </c>
      <c r="DP43">
        <v>1.678096829268293</v>
      </c>
      <c r="DQ43">
        <v>-3.8216027874863348E-4</v>
      </c>
      <c r="DR43">
        <v>1.045240489051401E-2</v>
      </c>
      <c r="DS43">
        <v>1</v>
      </c>
      <c r="DT43">
        <v>0</v>
      </c>
      <c r="DU43">
        <v>0</v>
      </c>
      <c r="DV43">
        <v>0</v>
      </c>
      <c r="DW43">
        <v>-1</v>
      </c>
      <c r="DX43">
        <v>1</v>
      </c>
      <c r="DY43">
        <v>2</v>
      </c>
      <c r="DZ43" t="s">
        <v>363</v>
      </c>
      <c r="EA43">
        <v>2.94624</v>
      </c>
      <c r="EB43">
        <v>2.5974400000000002</v>
      </c>
      <c r="EC43">
        <v>4.6712900000000002E-2</v>
      </c>
      <c r="ED43">
        <v>4.9399999999999999E-2</v>
      </c>
      <c r="EE43">
        <v>0.14985499999999999</v>
      </c>
      <c r="EF43">
        <v>0.14371300000000001</v>
      </c>
      <c r="EG43">
        <v>28801.200000000001</v>
      </c>
      <c r="EH43">
        <v>29226.1</v>
      </c>
      <c r="EI43">
        <v>28114.7</v>
      </c>
      <c r="EJ43">
        <v>29601.200000000001</v>
      </c>
      <c r="EK43">
        <v>32874.400000000001</v>
      </c>
      <c r="EL43">
        <v>35180</v>
      </c>
      <c r="EM43">
        <v>39675.699999999997</v>
      </c>
      <c r="EN43">
        <v>42308.3</v>
      </c>
      <c r="EO43">
        <v>1.8084199999999999</v>
      </c>
      <c r="EP43">
        <v>1.88795</v>
      </c>
      <c r="EQ43">
        <v>0.16699</v>
      </c>
      <c r="ER43">
        <v>0</v>
      </c>
      <c r="ES43">
        <v>32.406300000000002</v>
      </c>
      <c r="ET43">
        <v>999.9</v>
      </c>
      <c r="EU43">
        <v>73.099999999999994</v>
      </c>
      <c r="EV43">
        <v>35</v>
      </c>
      <c r="EW43">
        <v>40.876100000000001</v>
      </c>
      <c r="EX43">
        <v>28.959</v>
      </c>
      <c r="EY43">
        <v>1.4503200000000001</v>
      </c>
      <c r="EZ43">
        <v>1</v>
      </c>
      <c r="FA43">
        <v>0.62141299999999999</v>
      </c>
      <c r="FB43">
        <v>0.94230700000000001</v>
      </c>
      <c r="FC43">
        <v>20.271599999999999</v>
      </c>
      <c r="FD43">
        <v>5.2160900000000003</v>
      </c>
      <c r="FE43">
        <v>12.0098</v>
      </c>
      <c r="FF43">
        <v>4.9867999999999997</v>
      </c>
      <c r="FG43">
        <v>3.2844500000000001</v>
      </c>
      <c r="FH43">
        <v>9999</v>
      </c>
      <c r="FI43">
        <v>9999</v>
      </c>
      <c r="FJ43">
        <v>9999</v>
      </c>
      <c r="FK43">
        <v>999.9</v>
      </c>
      <c r="FL43">
        <v>1.8657999999999999</v>
      </c>
      <c r="FM43">
        <v>1.86216</v>
      </c>
      <c r="FN43">
        <v>1.8641700000000001</v>
      </c>
      <c r="FO43">
        <v>1.86026</v>
      </c>
      <c r="FP43">
        <v>1.8609599999999999</v>
      </c>
      <c r="FQ43">
        <v>1.86006</v>
      </c>
      <c r="FR43">
        <v>1.8617999999999999</v>
      </c>
      <c r="FS43">
        <v>1.8583499999999999</v>
      </c>
      <c r="FT43">
        <v>0</v>
      </c>
      <c r="FU43">
        <v>0</v>
      </c>
      <c r="FV43">
        <v>0</v>
      </c>
      <c r="FW43">
        <v>0</v>
      </c>
      <c r="FX43" t="s">
        <v>358</v>
      </c>
      <c r="FY43" t="s">
        <v>359</v>
      </c>
      <c r="FZ43" t="s">
        <v>360</v>
      </c>
      <c r="GA43" t="s">
        <v>360</v>
      </c>
      <c r="GB43" t="s">
        <v>360</v>
      </c>
      <c r="GC43" t="s">
        <v>360</v>
      </c>
      <c r="GD43">
        <v>0</v>
      </c>
      <c r="GE43">
        <v>100</v>
      </c>
      <c r="GF43">
        <v>100</v>
      </c>
      <c r="GG43">
        <v>-2.9159999999999999</v>
      </c>
      <c r="GH43">
        <v>0.1178</v>
      </c>
      <c r="GI43">
        <v>-2.5125994610834521</v>
      </c>
      <c r="GJ43">
        <v>-2.6733286237328562E-3</v>
      </c>
      <c r="GK43">
        <v>1.605855145177713E-6</v>
      </c>
      <c r="GL43">
        <v>-4.4594414151306022E-10</v>
      </c>
      <c r="GM43">
        <v>0.1178428571428469</v>
      </c>
      <c r="GN43">
        <v>0</v>
      </c>
      <c r="GO43">
        <v>0</v>
      </c>
      <c r="GP43">
        <v>0</v>
      </c>
      <c r="GQ43">
        <v>4</v>
      </c>
      <c r="GR43">
        <v>2095</v>
      </c>
      <c r="GS43">
        <v>4</v>
      </c>
      <c r="GT43">
        <v>35</v>
      </c>
      <c r="GU43">
        <v>25.7</v>
      </c>
      <c r="GV43">
        <v>25.8</v>
      </c>
      <c r="GW43">
        <v>0.57983399999999996</v>
      </c>
      <c r="GX43">
        <v>2.6074199999999998</v>
      </c>
      <c r="GY43">
        <v>1.4489700000000001</v>
      </c>
      <c r="GZ43">
        <v>2.32666</v>
      </c>
      <c r="HA43">
        <v>1.5478499999999999</v>
      </c>
      <c r="HB43">
        <v>2.35107</v>
      </c>
      <c r="HC43">
        <v>39.8932</v>
      </c>
      <c r="HD43">
        <v>13.921900000000001</v>
      </c>
      <c r="HE43">
        <v>18</v>
      </c>
      <c r="HF43">
        <v>428.58199999999999</v>
      </c>
      <c r="HG43">
        <v>516.31600000000003</v>
      </c>
      <c r="HH43">
        <v>30.999400000000001</v>
      </c>
      <c r="HI43">
        <v>35.031700000000001</v>
      </c>
      <c r="HJ43">
        <v>29.9998</v>
      </c>
      <c r="HK43">
        <v>34.886099999999999</v>
      </c>
      <c r="HL43">
        <v>34.852600000000002</v>
      </c>
      <c r="HM43">
        <v>11.627700000000001</v>
      </c>
      <c r="HN43">
        <v>18.127099999999999</v>
      </c>
      <c r="HO43">
        <v>100</v>
      </c>
      <c r="HP43">
        <v>31</v>
      </c>
      <c r="HQ43">
        <v>190.61799999999999</v>
      </c>
      <c r="HR43">
        <v>36.393300000000004</v>
      </c>
      <c r="HS43">
        <v>99.054699999999997</v>
      </c>
      <c r="HT43">
        <v>98.1113</v>
      </c>
    </row>
    <row r="44" spans="1:228" x14ac:dyDescent="0.2">
      <c r="A44">
        <v>29</v>
      </c>
      <c r="B44">
        <v>1669312317.0999999</v>
      </c>
      <c r="C44">
        <v>112</v>
      </c>
      <c r="D44" t="s">
        <v>417</v>
      </c>
      <c r="E44" t="s">
        <v>418</v>
      </c>
      <c r="F44">
        <v>4</v>
      </c>
      <c r="G44">
        <v>1669312314.7874999</v>
      </c>
      <c r="H44">
        <f t="shared" si="0"/>
        <v>3.2123754193095324E-3</v>
      </c>
      <c r="I44">
        <f t="shared" si="1"/>
        <v>3.2123754193095322</v>
      </c>
      <c r="J44">
        <f t="shared" si="2"/>
        <v>4.3164199156758274</v>
      </c>
      <c r="K44">
        <f t="shared" si="3"/>
        <v>166.825875</v>
      </c>
      <c r="L44">
        <f t="shared" si="4"/>
        <v>121.86693103541448</v>
      </c>
      <c r="M44">
        <f t="shared" si="5"/>
        <v>12.32111275957778</v>
      </c>
      <c r="N44">
        <f t="shared" si="6"/>
        <v>16.866597030271532</v>
      </c>
      <c r="O44">
        <f t="shared" si="7"/>
        <v>0.17644591538152024</v>
      </c>
      <c r="P44">
        <f t="shared" si="8"/>
        <v>2.248761793219459</v>
      </c>
      <c r="Q44">
        <f t="shared" si="9"/>
        <v>0.16909955585853098</v>
      </c>
      <c r="R44">
        <f t="shared" si="10"/>
        <v>0.10632177562624665</v>
      </c>
      <c r="S44">
        <f t="shared" si="11"/>
        <v>226.11822598680939</v>
      </c>
      <c r="T44">
        <f t="shared" si="12"/>
        <v>35.090849344738544</v>
      </c>
      <c r="U44">
        <f t="shared" si="13"/>
        <v>35.107512499999999</v>
      </c>
      <c r="V44">
        <f t="shared" si="14"/>
        <v>5.6820871089845664</v>
      </c>
      <c r="W44">
        <f t="shared" si="15"/>
        <v>70.272891145889801</v>
      </c>
      <c r="X44">
        <f t="shared" si="16"/>
        <v>3.8519978952403218</v>
      </c>
      <c r="Y44">
        <f t="shared" si="17"/>
        <v>5.4814848690989448</v>
      </c>
      <c r="Z44">
        <f t="shared" si="18"/>
        <v>1.8300892137442446</v>
      </c>
      <c r="AA44">
        <f t="shared" si="19"/>
        <v>-141.66575599155038</v>
      </c>
      <c r="AB44">
        <f t="shared" si="20"/>
        <v>-78.564985597556216</v>
      </c>
      <c r="AC44">
        <f t="shared" si="21"/>
        <v>-8.1420402673003753</v>
      </c>
      <c r="AD44">
        <f t="shared" si="22"/>
        <v>-2.2545558695975956</v>
      </c>
      <c r="AE44">
        <f t="shared" si="23"/>
        <v>27.999374865419377</v>
      </c>
      <c r="AF44">
        <f t="shared" si="24"/>
        <v>3.2116786785091578</v>
      </c>
      <c r="AG44">
        <f t="shared" si="25"/>
        <v>4.3164199156758274</v>
      </c>
      <c r="AH44">
        <v>187.92561074921281</v>
      </c>
      <c r="AI44">
        <v>176.53493939393931</v>
      </c>
      <c r="AJ44">
        <v>1.7109959051467341</v>
      </c>
      <c r="AK44">
        <v>66.405476745334198</v>
      </c>
      <c r="AL44">
        <f t="shared" si="26"/>
        <v>3.2123754193095322</v>
      </c>
      <c r="AM44">
        <v>36.431210343246747</v>
      </c>
      <c r="AN44">
        <v>38.099055757575726</v>
      </c>
      <c r="AO44">
        <v>5.4053118051577119E-5</v>
      </c>
      <c r="AP44">
        <v>80.260000000000005</v>
      </c>
      <c r="AQ44">
        <v>68</v>
      </c>
      <c r="AR44">
        <v>14</v>
      </c>
      <c r="AS44">
        <f t="shared" si="27"/>
        <v>1</v>
      </c>
      <c r="AT44">
        <f t="shared" si="28"/>
        <v>0</v>
      </c>
      <c r="AU44">
        <f t="shared" si="29"/>
        <v>22190.973367963739</v>
      </c>
      <c r="AV44">
        <f t="shared" si="30"/>
        <v>1200.00125</v>
      </c>
      <c r="AW44">
        <f t="shared" si="31"/>
        <v>1025.9274885942016</v>
      </c>
      <c r="AX44">
        <f t="shared" si="32"/>
        <v>0.85493868326737288</v>
      </c>
      <c r="AY44">
        <f t="shared" si="33"/>
        <v>0.18843165870603001</v>
      </c>
      <c r="AZ44">
        <v>2.7</v>
      </c>
      <c r="BA44">
        <v>0.5</v>
      </c>
      <c r="BB44" t="s">
        <v>355</v>
      </c>
      <c r="BC44">
        <v>2</v>
      </c>
      <c r="BD44" t="b">
        <v>1</v>
      </c>
      <c r="BE44">
        <v>1669312314.7874999</v>
      </c>
      <c r="BF44">
        <v>166.825875</v>
      </c>
      <c r="BG44">
        <v>182.23112499999999</v>
      </c>
      <c r="BH44">
        <v>38.099737500000003</v>
      </c>
      <c r="BI44">
        <v>36.431912500000003</v>
      </c>
      <c r="BJ44">
        <v>169.74799999999999</v>
      </c>
      <c r="BK44">
        <v>37.981887499999999</v>
      </c>
      <c r="BL44">
        <v>500.121375</v>
      </c>
      <c r="BM44">
        <v>101.003</v>
      </c>
      <c r="BN44">
        <v>0.1000035375</v>
      </c>
      <c r="BO44">
        <v>34.459474999999998</v>
      </c>
      <c r="BP44">
        <v>35.107512499999999</v>
      </c>
      <c r="BQ44">
        <v>999.9</v>
      </c>
      <c r="BR44">
        <v>0</v>
      </c>
      <c r="BS44">
        <v>0</v>
      </c>
      <c r="BT44">
        <v>4494.6862499999997</v>
      </c>
      <c r="BU44">
        <v>0</v>
      </c>
      <c r="BV44">
        <v>245.95175</v>
      </c>
      <c r="BW44">
        <v>-15.405362500000001</v>
      </c>
      <c r="BX44">
        <v>173.43350000000001</v>
      </c>
      <c r="BY44">
        <v>189.12087500000001</v>
      </c>
      <c r="BZ44">
        <v>1.6678012499999999</v>
      </c>
      <c r="CA44">
        <v>182.23112499999999</v>
      </c>
      <c r="CB44">
        <v>36.431912500000003</v>
      </c>
      <c r="CC44">
        <v>3.848185</v>
      </c>
      <c r="CD44">
        <v>3.6797325000000001</v>
      </c>
      <c r="CE44">
        <v>28.239674999999998</v>
      </c>
      <c r="CF44">
        <v>27.472650000000002</v>
      </c>
      <c r="CG44">
        <v>1200.00125</v>
      </c>
      <c r="CH44">
        <v>0.49996075000000001</v>
      </c>
      <c r="CI44">
        <v>0.50003924999999994</v>
      </c>
      <c r="CJ44">
        <v>0</v>
      </c>
      <c r="CK44">
        <v>1163.6324999999999</v>
      </c>
      <c r="CL44">
        <v>4.9990899999999998</v>
      </c>
      <c r="CM44">
        <v>12515.4625</v>
      </c>
      <c r="CN44">
        <v>9557.7362500000017</v>
      </c>
      <c r="CO44">
        <v>45.125</v>
      </c>
      <c r="CP44">
        <v>47.186999999999998</v>
      </c>
      <c r="CQ44">
        <v>45.936999999999998</v>
      </c>
      <c r="CR44">
        <v>46.28875</v>
      </c>
      <c r="CS44">
        <v>46.436999999999998</v>
      </c>
      <c r="CT44">
        <v>597.45375000000001</v>
      </c>
      <c r="CU44">
        <v>597.5474999999999</v>
      </c>
      <c r="CV44">
        <v>0</v>
      </c>
      <c r="CW44">
        <v>1669312325.9000001</v>
      </c>
      <c r="CX44">
        <v>0</v>
      </c>
      <c r="CY44">
        <v>1669310771.5999999</v>
      </c>
      <c r="CZ44" t="s">
        <v>356</v>
      </c>
      <c r="DA44">
        <v>1669310771.5999999</v>
      </c>
      <c r="DB44">
        <v>1669310767.0999999</v>
      </c>
      <c r="DC44">
        <v>9</v>
      </c>
      <c r="DD44">
        <v>4.2999999999999997E-2</v>
      </c>
      <c r="DE44">
        <v>8.0000000000000002E-3</v>
      </c>
      <c r="DF44">
        <v>-4.9589999999999996</v>
      </c>
      <c r="DG44">
        <v>0.11799999999999999</v>
      </c>
      <c r="DH44">
        <v>1967</v>
      </c>
      <c r="DI44">
        <v>36</v>
      </c>
      <c r="DJ44">
        <v>0.53</v>
      </c>
      <c r="DK44">
        <v>0.27</v>
      </c>
      <c r="DL44">
        <v>-15.033302439024389</v>
      </c>
      <c r="DM44">
        <v>-2.5911993031359541</v>
      </c>
      <c r="DN44">
        <v>0.25700890891629369</v>
      </c>
      <c r="DO44">
        <v>0</v>
      </c>
      <c r="DP44">
        <v>1.6788160975609761</v>
      </c>
      <c r="DQ44">
        <v>-8.5619163763062375E-2</v>
      </c>
      <c r="DR44">
        <v>8.8083322188872333E-3</v>
      </c>
      <c r="DS44">
        <v>1</v>
      </c>
      <c r="DT44">
        <v>0</v>
      </c>
      <c r="DU44">
        <v>0</v>
      </c>
      <c r="DV44">
        <v>0</v>
      </c>
      <c r="DW44">
        <v>-1</v>
      </c>
      <c r="DX44">
        <v>1</v>
      </c>
      <c r="DY44">
        <v>2</v>
      </c>
      <c r="DZ44" t="s">
        <v>363</v>
      </c>
      <c r="EA44">
        <v>2.94611</v>
      </c>
      <c r="EB44">
        <v>2.5974499999999998</v>
      </c>
      <c r="EC44">
        <v>4.8387699999999999E-2</v>
      </c>
      <c r="ED44">
        <v>5.10672E-2</v>
      </c>
      <c r="EE44">
        <v>0.14985200000000001</v>
      </c>
      <c r="EF44">
        <v>0.14371800000000001</v>
      </c>
      <c r="EG44">
        <v>28751.1</v>
      </c>
      <c r="EH44">
        <v>29175.4</v>
      </c>
      <c r="EI44">
        <v>28115.200000000001</v>
      </c>
      <c r="EJ44">
        <v>29601.7</v>
      </c>
      <c r="EK44">
        <v>32875.1</v>
      </c>
      <c r="EL44">
        <v>35180.300000000003</v>
      </c>
      <c r="EM44">
        <v>39676.199999999997</v>
      </c>
      <c r="EN44">
        <v>42308.800000000003</v>
      </c>
      <c r="EO44">
        <v>1.8084499999999999</v>
      </c>
      <c r="EP44">
        <v>1.8879699999999999</v>
      </c>
      <c r="EQ44">
        <v>0.167049</v>
      </c>
      <c r="ER44">
        <v>0</v>
      </c>
      <c r="ES44">
        <v>32.398699999999998</v>
      </c>
      <c r="ET44">
        <v>999.9</v>
      </c>
      <c r="EU44">
        <v>73.099999999999994</v>
      </c>
      <c r="EV44">
        <v>35</v>
      </c>
      <c r="EW44">
        <v>40.879100000000001</v>
      </c>
      <c r="EX44">
        <v>28.959</v>
      </c>
      <c r="EY44">
        <v>1.35416</v>
      </c>
      <c r="EZ44">
        <v>1</v>
      </c>
      <c r="FA44">
        <v>0.62125799999999998</v>
      </c>
      <c r="FB44">
        <v>0.94045800000000002</v>
      </c>
      <c r="FC44">
        <v>20.271599999999999</v>
      </c>
      <c r="FD44">
        <v>5.2163899999999996</v>
      </c>
      <c r="FE44">
        <v>12.0097</v>
      </c>
      <c r="FF44">
        <v>4.9869000000000003</v>
      </c>
      <c r="FG44">
        <v>3.2845499999999999</v>
      </c>
      <c r="FH44">
        <v>9999</v>
      </c>
      <c r="FI44">
        <v>9999</v>
      </c>
      <c r="FJ44">
        <v>9999</v>
      </c>
      <c r="FK44">
        <v>999.9</v>
      </c>
      <c r="FL44">
        <v>1.86581</v>
      </c>
      <c r="FM44">
        <v>1.8621700000000001</v>
      </c>
      <c r="FN44">
        <v>1.8641700000000001</v>
      </c>
      <c r="FO44">
        <v>1.8602399999999999</v>
      </c>
      <c r="FP44">
        <v>1.8609599999999999</v>
      </c>
      <c r="FQ44">
        <v>1.86006</v>
      </c>
      <c r="FR44">
        <v>1.86181</v>
      </c>
      <c r="FS44">
        <v>1.8583700000000001</v>
      </c>
      <c r="FT44">
        <v>0</v>
      </c>
      <c r="FU44">
        <v>0</v>
      </c>
      <c r="FV44">
        <v>0</v>
      </c>
      <c r="FW44">
        <v>0</v>
      </c>
      <c r="FX44" t="s">
        <v>358</v>
      </c>
      <c r="FY44" t="s">
        <v>359</v>
      </c>
      <c r="FZ44" t="s">
        <v>360</v>
      </c>
      <c r="GA44" t="s">
        <v>360</v>
      </c>
      <c r="GB44" t="s">
        <v>360</v>
      </c>
      <c r="GC44" t="s">
        <v>360</v>
      </c>
      <c r="GD44">
        <v>0</v>
      </c>
      <c r="GE44">
        <v>100</v>
      </c>
      <c r="GF44">
        <v>100</v>
      </c>
      <c r="GG44">
        <v>-2.931</v>
      </c>
      <c r="GH44">
        <v>0.1178</v>
      </c>
      <c r="GI44">
        <v>-2.5125994610834521</v>
      </c>
      <c r="GJ44">
        <v>-2.6733286237328562E-3</v>
      </c>
      <c r="GK44">
        <v>1.605855145177713E-6</v>
      </c>
      <c r="GL44">
        <v>-4.4594414151306022E-10</v>
      </c>
      <c r="GM44">
        <v>0.1178428571428469</v>
      </c>
      <c r="GN44">
        <v>0</v>
      </c>
      <c r="GO44">
        <v>0</v>
      </c>
      <c r="GP44">
        <v>0</v>
      </c>
      <c r="GQ44">
        <v>4</v>
      </c>
      <c r="GR44">
        <v>2095</v>
      </c>
      <c r="GS44">
        <v>4</v>
      </c>
      <c r="GT44">
        <v>35</v>
      </c>
      <c r="GU44">
        <v>25.8</v>
      </c>
      <c r="GV44">
        <v>25.8</v>
      </c>
      <c r="GW44">
        <v>0.59448199999999995</v>
      </c>
      <c r="GX44">
        <v>2.6159699999999999</v>
      </c>
      <c r="GY44">
        <v>1.4489700000000001</v>
      </c>
      <c r="GZ44">
        <v>2.32666</v>
      </c>
      <c r="HA44">
        <v>1.5478499999999999</v>
      </c>
      <c r="HB44">
        <v>2.33765</v>
      </c>
      <c r="HC44">
        <v>39.868000000000002</v>
      </c>
      <c r="HD44">
        <v>13.9131</v>
      </c>
      <c r="HE44">
        <v>18</v>
      </c>
      <c r="HF44">
        <v>428.59699999999998</v>
      </c>
      <c r="HG44">
        <v>516.33399999999995</v>
      </c>
      <c r="HH44">
        <v>30.999500000000001</v>
      </c>
      <c r="HI44">
        <v>35.028700000000001</v>
      </c>
      <c r="HJ44">
        <v>29.9998</v>
      </c>
      <c r="HK44">
        <v>34.886099999999999</v>
      </c>
      <c r="HL44">
        <v>34.852600000000002</v>
      </c>
      <c r="HM44">
        <v>11.9229</v>
      </c>
      <c r="HN44">
        <v>18.127099999999999</v>
      </c>
      <c r="HO44">
        <v>100</v>
      </c>
      <c r="HP44">
        <v>31</v>
      </c>
      <c r="HQ44">
        <v>197.297</v>
      </c>
      <c r="HR44">
        <v>36.393300000000004</v>
      </c>
      <c r="HS44">
        <v>99.056200000000004</v>
      </c>
      <c r="HT44">
        <v>98.112700000000004</v>
      </c>
    </row>
    <row r="45" spans="1:228" x14ac:dyDescent="0.2">
      <c r="A45">
        <v>30</v>
      </c>
      <c r="B45">
        <v>1669312321.0999999</v>
      </c>
      <c r="C45">
        <v>116</v>
      </c>
      <c r="D45" t="s">
        <v>419</v>
      </c>
      <c r="E45" t="s">
        <v>420</v>
      </c>
      <c r="F45">
        <v>4</v>
      </c>
      <c r="G45">
        <v>1669312319.0999999</v>
      </c>
      <c r="H45">
        <f t="shared" si="0"/>
        <v>3.2152865417375753E-3</v>
      </c>
      <c r="I45">
        <f t="shared" si="1"/>
        <v>3.2152865417375751</v>
      </c>
      <c r="J45">
        <f t="shared" si="2"/>
        <v>4.7673073324413675</v>
      </c>
      <c r="K45">
        <f t="shared" si="3"/>
        <v>173.8825714285714</v>
      </c>
      <c r="L45">
        <f t="shared" si="4"/>
        <v>124.73098466498965</v>
      </c>
      <c r="M45">
        <f t="shared" si="5"/>
        <v>12.610638382461053</v>
      </c>
      <c r="N45">
        <f t="shared" si="6"/>
        <v>17.579996142800031</v>
      </c>
      <c r="O45">
        <f t="shared" si="7"/>
        <v>0.17719228438719514</v>
      </c>
      <c r="P45">
        <f t="shared" si="8"/>
        <v>2.2508633165949363</v>
      </c>
      <c r="Q45">
        <f t="shared" si="9"/>
        <v>0.16979165084386133</v>
      </c>
      <c r="R45">
        <f t="shared" si="10"/>
        <v>0.10675894212174965</v>
      </c>
      <c r="S45">
        <f t="shared" si="11"/>
        <v>226.11697080787306</v>
      </c>
      <c r="T45">
        <f t="shared" si="12"/>
        <v>35.087030137587895</v>
      </c>
      <c r="U45">
        <f t="shared" si="13"/>
        <v>35.089385714285719</v>
      </c>
      <c r="V45">
        <f t="shared" si="14"/>
        <v>5.6763903480345972</v>
      </c>
      <c r="W45">
        <f t="shared" si="15"/>
        <v>70.283111102263291</v>
      </c>
      <c r="X45">
        <f t="shared" si="16"/>
        <v>3.8520616896391937</v>
      </c>
      <c r="Y45">
        <f t="shared" si="17"/>
        <v>5.4807785671786338</v>
      </c>
      <c r="Z45">
        <f t="shared" si="18"/>
        <v>1.8243286583954035</v>
      </c>
      <c r="AA45">
        <f t="shared" si="19"/>
        <v>-141.79413649062707</v>
      </c>
      <c r="AB45">
        <f t="shared" si="20"/>
        <v>-76.720016064393022</v>
      </c>
      <c r="AC45">
        <f t="shared" si="21"/>
        <v>-7.9426226553675336</v>
      </c>
      <c r="AD45">
        <f t="shared" si="22"/>
        <v>-0.33980440251455946</v>
      </c>
      <c r="AE45">
        <f t="shared" si="23"/>
        <v>28.077431364497009</v>
      </c>
      <c r="AF45">
        <f t="shared" si="24"/>
        <v>3.2067511734014551</v>
      </c>
      <c r="AG45">
        <f t="shared" si="25"/>
        <v>4.7673073324413675</v>
      </c>
      <c r="AH45">
        <v>194.85323858855719</v>
      </c>
      <c r="AI45">
        <v>183.30993939393929</v>
      </c>
      <c r="AJ45">
        <v>1.69202172245421</v>
      </c>
      <c r="AK45">
        <v>66.405476745334198</v>
      </c>
      <c r="AL45">
        <f t="shared" si="26"/>
        <v>3.2152865417375751</v>
      </c>
      <c r="AM45">
        <v>36.433954877662337</v>
      </c>
      <c r="AN45">
        <v>38.103630909090903</v>
      </c>
      <c r="AO45">
        <v>-1.0030976428932719E-5</v>
      </c>
      <c r="AP45">
        <v>80.260000000000005</v>
      </c>
      <c r="AQ45">
        <v>68</v>
      </c>
      <c r="AR45">
        <v>14</v>
      </c>
      <c r="AS45">
        <f t="shared" si="27"/>
        <v>1</v>
      </c>
      <c r="AT45">
        <f t="shared" si="28"/>
        <v>0</v>
      </c>
      <c r="AU45">
        <f t="shared" si="29"/>
        <v>22227.22225724865</v>
      </c>
      <c r="AV45">
        <f t="shared" si="30"/>
        <v>1199.997142857143</v>
      </c>
      <c r="AW45">
        <f t="shared" si="31"/>
        <v>1025.923727879727</v>
      </c>
      <c r="AX45">
        <f t="shared" si="32"/>
        <v>0.85493847546757118</v>
      </c>
      <c r="AY45">
        <f t="shared" si="33"/>
        <v>0.18843125765241242</v>
      </c>
      <c r="AZ45">
        <v>2.7</v>
      </c>
      <c r="BA45">
        <v>0.5</v>
      </c>
      <c r="BB45" t="s">
        <v>355</v>
      </c>
      <c r="BC45">
        <v>2</v>
      </c>
      <c r="BD45" t="b">
        <v>1</v>
      </c>
      <c r="BE45">
        <v>1669312319.0999999</v>
      </c>
      <c r="BF45">
        <v>173.8825714285714</v>
      </c>
      <c r="BG45">
        <v>189.34100000000001</v>
      </c>
      <c r="BH45">
        <v>38.100485714285711</v>
      </c>
      <c r="BI45">
        <v>36.435299999999998</v>
      </c>
      <c r="BJ45">
        <v>176.82</v>
      </c>
      <c r="BK45">
        <v>37.98262857142857</v>
      </c>
      <c r="BL45">
        <v>500.14514285714279</v>
      </c>
      <c r="BM45">
        <v>101.0027142857143</v>
      </c>
      <c r="BN45">
        <v>9.9978171428571433E-2</v>
      </c>
      <c r="BO45">
        <v>34.457157142857149</v>
      </c>
      <c r="BP45">
        <v>35.089385714285719</v>
      </c>
      <c r="BQ45">
        <v>999.89999999999986</v>
      </c>
      <c r="BR45">
        <v>0</v>
      </c>
      <c r="BS45">
        <v>0</v>
      </c>
      <c r="BT45">
        <v>4500.8028571428567</v>
      </c>
      <c r="BU45">
        <v>0</v>
      </c>
      <c r="BV45">
        <v>246.92857142857139</v>
      </c>
      <c r="BW45">
        <v>-15.458500000000001</v>
      </c>
      <c r="BX45">
        <v>180.76985714285709</v>
      </c>
      <c r="BY45">
        <v>196.5002857142857</v>
      </c>
      <c r="BZ45">
        <v>1.6651828571428571</v>
      </c>
      <c r="CA45">
        <v>189.34100000000001</v>
      </c>
      <c r="CB45">
        <v>36.435299999999998</v>
      </c>
      <c r="CC45">
        <v>3.8482471428571432</v>
      </c>
      <c r="CD45">
        <v>3.680058571428571</v>
      </c>
      <c r="CE45">
        <v>28.239928571428571</v>
      </c>
      <c r="CF45">
        <v>27.4742</v>
      </c>
      <c r="CG45">
        <v>1199.997142857143</v>
      </c>
      <c r="CH45">
        <v>0.49996699999999988</v>
      </c>
      <c r="CI45">
        <v>0.50003300000000006</v>
      </c>
      <c r="CJ45">
        <v>0</v>
      </c>
      <c r="CK45">
        <v>1162.72</v>
      </c>
      <c r="CL45">
        <v>4.9990899999999998</v>
      </c>
      <c r="CM45">
        <v>12509.085714285709</v>
      </c>
      <c r="CN45">
        <v>9557.7185714285715</v>
      </c>
      <c r="CO45">
        <v>45.125</v>
      </c>
      <c r="CP45">
        <v>47.186999999999998</v>
      </c>
      <c r="CQ45">
        <v>45.936999999999998</v>
      </c>
      <c r="CR45">
        <v>46.267714285714291</v>
      </c>
      <c r="CS45">
        <v>46.454999999999998</v>
      </c>
      <c r="CT45">
        <v>597.46</v>
      </c>
      <c r="CU45">
        <v>597.53714285714284</v>
      </c>
      <c r="CV45">
        <v>0</v>
      </c>
      <c r="CW45">
        <v>1669312330.0999999</v>
      </c>
      <c r="CX45">
        <v>0</v>
      </c>
      <c r="CY45">
        <v>1669310771.5999999</v>
      </c>
      <c r="CZ45" t="s">
        <v>356</v>
      </c>
      <c r="DA45">
        <v>1669310771.5999999</v>
      </c>
      <c r="DB45">
        <v>1669310767.0999999</v>
      </c>
      <c r="DC45">
        <v>9</v>
      </c>
      <c r="DD45">
        <v>4.2999999999999997E-2</v>
      </c>
      <c r="DE45">
        <v>8.0000000000000002E-3</v>
      </c>
      <c r="DF45">
        <v>-4.9589999999999996</v>
      </c>
      <c r="DG45">
        <v>0.11799999999999999</v>
      </c>
      <c r="DH45">
        <v>1967</v>
      </c>
      <c r="DI45">
        <v>36</v>
      </c>
      <c r="DJ45">
        <v>0.53</v>
      </c>
      <c r="DK45">
        <v>0.27</v>
      </c>
      <c r="DL45">
        <v>-15.1904</v>
      </c>
      <c r="DM45">
        <v>-2.3063017421602741</v>
      </c>
      <c r="DN45">
        <v>0.2310865670336868</v>
      </c>
      <c r="DO45">
        <v>0</v>
      </c>
      <c r="DP45">
        <v>1.6737982926829269</v>
      </c>
      <c r="DQ45">
        <v>-7.5465993031354664E-2</v>
      </c>
      <c r="DR45">
        <v>7.8317630019820329E-3</v>
      </c>
      <c r="DS45">
        <v>1</v>
      </c>
      <c r="DT45">
        <v>0</v>
      </c>
      <c r="DU45">
        <v>0</v>
      </c>
      <c r="DV45">
        <v>0</v>
      </c>
      <c r="DW45">
        <v>-1</v>
      </c>
      <c r="DX45">
        <v>1</v>
      </c>
      <c r="DY45">
        <v>2</v>
      </c>
      <c r="DZ45" t="s">
        <v>363</v>
      </c>
      <c r="EA45">
        <v>2.9457200000000001</v>
      </c>
      <c r="EB45">
        <v>2.5973099999999998</v>
      </c>
      <c r="EC45">
        <v>5.0025E-2</v>
      </c>
      <c r="ED45">
        <v>5.2630499999999997E-2</v>
      </c>
      <c r="EE45">
        <v>0.149865</v>
      </c>
      <c r="EF45">
        <v>0.14372199999999999</v>
      </c>
      <c r="EG45">
        <v>28701.4</v>
      </c>
      <c r="EH45">
        <v>29127.3</v>
      </c>
      <c r="EI45">
        <v>28115</v>
      </c>
      <c r="EJ45">
        <v>29601.7</v>
      </c>
      <c r="EK45">
        <v>32874.5</v>
      </c>
      <c r="EL45">
        <v>35180.5</v>
      </c>
      <c r="EM45">
        <v>39675.9</v>
      </c>
      <c r="EN45">
        <v>42309.1</v>
      </c>
      <c r="EO45">
        <v>1.8087</v>
      </c>
      <c r="EP45">
        <v>1.8880999999999999</v>
      </c>
      <c r="EQ45">
        <v>0.16631199999999999</v>
      </c>
      <c r="ER45">
        <v>0</v>
      </c>
      <c r="ES45">
        <v>32.391199999999998</v>
      </c>
      <c r="ET45">
        <v>999.9</v>
      </c>
      <c r="EU45">
        <v>73.099999999999994</v>
      </c>
      <c r="EV45">
        <v>35</v>
      </c>
      <c r="EW45">
        <v>40.880499999999998</v>
      </c>
      <c r="EX45">
        <v>28.899000000000001</v>
      </c>
      <c r="EY45">
        <v>2.14744</v>
      </c>
      <c r="EZ45">
        <v>1</v>
      </c>
      <c r="FA45">
        <v>0.62099300000000002</v>
      </c>
      <c r="FB45">
        <v>0.93713199999999997</v>
      </c>
      <c r="FC45">
        <v>20.271599999999999</v>
      </c>
      <c r="FD45">
        <v>5.2168400000000004</v>
      </c>
      <c r="FE45">
        <v>12.0097</v>
      </c>
      <c r="FF45">
        <v>4.9871999999999996</v>
      </c>
      <c r="FG45">
        <v>3.2846500000000001</v>
      </c>
      <c r="FH45">
        <v>9999</v>
      </c>
      <c r="FI45">
        <v>9999</v>
      </c>
      <c r="FJ45">
        <v>9999</v>
      </c>
      <c r="FK45">
        <v>999.9</v>
      </c>
      <c r="FL45">
        <v>1.86582</v>
      </c>
      <c r="FM45">
        <v>1.8621799999999999</v>
      </c>
      <c r="FN45">
        <v>1.8641700000000001</v>
      </c>
      <c r="FO45">
        <v>1.86026</v>
      </c>
      <c r="FP45">
        <v>1.8609800000000001</v>
      </c>
      <c r="FQ45">
        <v>1.8600699999999999</v>
      </c>
      <c r="FR45">
        <v>1.86185</v>
      </c>
      <c r="FS45">
        <v>1.8583700000000001</v>
      </c>
      <c r="FT45">
        <v>0</v>
      </c>
      <c r="FU45">
        <v>0</v>
      </c>
      <c r="FV45">
        <v>0</v>
      </c>
      <c r="FW45">
        <v>0</v>
      </c>
      <c r="FX45" t="s">
        <v>358</v>
      </c>
      <c r="FY45" t="s">
        <v>359</v>
      </c>
      <c r="FZ45" t="s">
        <v>360</v>
      </c>
      <c r="GA45" t="s">
        <v>360</v>
      </c>
      <c r="GB45" t="s">
        <v>360</v>
      </c>
      <c r="GC45" t="s">
        <v>360</v>
      </c>
      <c r="GD45">
        <v>0</v>
      </c>
      <c r="GE45">
        <v>100</v>
      </c>
      <c r="GF45">
        <v>100</v>
      </c>
      <c r="GG45">
        <v>-2.9449999999999998</v>
      </c>
      <c r="GH45">
        <v>0.1178</v>
      </c>
      <c r="GI45">
        <v>-2.5125994610834521</v>
      </c>
      <c r="GJ45">
        <v>-2.6733286237328562E-3</v>
      </c>
      <c r="GK45">
        <v>1.605855145177713E-6</v>
      </c>
      <c r="GL45">
        <v>-4.4594414151306022E-10</v>
      </c>
      <c r="GM45">
        <v>0.1178428571428469</v>
      </c>
      <c r="GN45">
        <v>0</v>
      </c>
      <c r="GO45">
        <v>0</v>
      </c>
      <c r="GP45">
        <v>0</v>
      </c>
      <c r="GQ45">
        <v>4</v>
      </c>
      <c r="GR45">
        <v>2095</v>
      </c>
      <c r="GS45">
        <v>4</v>
      </c>
      <c r="GT45">
        <v>35</v>
      </c>
      <c r="GU45">
        <v>25.8</v>
      </c>
      <c r="GV45">
        <v>25.9</v>
      </c>
      <c r="GW45">
        <v>0.60913099999999998</v>
      </c>
      <c r="GX45">
        <v>2.6171899999999999</v>
      </c>
      <c r="GY45">
        <v>1.4489700000000001</v>
      </c>
      <c r="GZ45">
        <v>2.32666</v>
      </c>
      <c r="HA45">
        <v>1.5478499999999999</v>
      </c>
      <c r="HB45">
        <v>2.2192400000000001</v>
      </c>
      <c r="HC45">
        <v>39.8932</v>
      </c>
      <c r="HD45">
        <v>13.9131</v>
      </c>
      <c r="HE45">
        <v>18</v>
      </c>
      <c r="HF45">
        <v>428.74099999999999</v>
      </c>
      <c r="HG45">
        <v>516.42499999999995</v>
      </c>
      <c r="HH45">
        <v>30.999199999999998</v>
      </c>
      <c r="HI45">
        <v>35.027900000000002</v>
      </c>
      <c r="HJ45">
        <v>29.9998</v>
      </c>
      <c r="HK45">
        <v>34.886099999999999</v>
      </c>
      <c r="HL45">
        <v>34.852600000000002</v>
      </c>
      <c r="HM45">
        <v>12.2179</v>
      </c>
      <c r="HN45">
        <v>18.127099999999999</v>
      </c>
      <c r="HO45">
        <v>100</v>
      </c>
      <c r="HP45">
        <v>31</v>
      </c>
      <c r="HQ45">
        <v>203.97499999999999</v>
      </c>
      <c r="HR45">
        <v>36.392899999999997</v>
      </c>
      <c r="HS45">
        <v>99.055400000000006</v>
      </c>
      <c r="HT45">
        <v>98.113100000000003</v>
      </c>
    </row>
    <row r="46" spans="1:228" x14ac:dyDescent="0.2">
      <c r="A46">
        <v>31</v>
      </c>
      <c r="B46">
        <v>1669312325.0999999</v>
      </c>
      <c r="C46">
        <v>120</v>
      </c>
      <c r="D46" t="s">
        <v>421</v>
      </c>
      <c r="E46" t="s">
        <v>422</v>
      </c>
      <c r="F46">
        <v>4</v>
      </c>
      <c r="G46">
        <v>1669312322.7874999</v>
      </c>
      <c r="H46">
        <f t="shared" si="0"/>
        <v>3.2241699979549212E-3</v>
      </c>
      <c r="I46">
        <f t="shared" si="1"/>
        <v>3.2241699979549212</v>
      </c>
      <c r="J46">
        <f t="shared" si="2"/>
        <v>5.0675182823146487</v>
      </c>
      <c r="K46">
        <f t="shared" si="3"/>
        <v>179.828</v>
      </c>
      <c r="L46">
        <f t="shared" si="4"/>
        <v>128.00659348748474</v>
      </c>
      <c r="M46">
        <f t="shared" si="5"/>
        <v>12.941817282047896</v>
      </c>
      <c r="N46">
        <f t="shared" si="6"/>
        <v>18.181103447797401</v>
      </c>
      <c r="O46">
        <f t="shared" si="7"/>
        <v>0.17823818015319332</v>
      </c>
      <c r="P46">
        <f t="shared" si="8"/>
        <v>2.2497259114128041</v>
      </c>
      <c r="Q46">
        <f t="shared" si="9"/>
        <v>0.17074829321368384</v>
      </c>
      <c r="R46">
        <f t="shared" si="10"/>
        <v>0.10736439218990421</v>
      </c>
      <c r="S46">
        <f t="shared" si="11"/>
        <v>226.11867973661771</v>
      </c>
      <c r="T46">
        <f t="shared" si="12"/>
        <v>35.078162780561179</v>
      </c>
      <c r="U46">
        <f t="shared" si="13"/>
        <v>35.074775000000002</v>
      </c>
      <c r="V46">
        <f t="shared" si="14"/>
        <v>5.6718022072681613</v>
      </c>
      <c r="W46">
        <f t="shared" si="15"/>
        <v>70.318139784398966</v>
      </c>
      <c r="X46">
        <f t="shared" si="16"/>
        <v>3.8526437414086976</v>
      </c>
      <c r="Y46">
        <f t="shared" si="17"/>
        <v>5.4788760812234392</v>
      </c>
      <c r="Z46">
        <f t="shared" si="18"/>
        <v>1.8191584658594637</v>
      </c>
      <c r="AA46">
        <f t="shared" si="19"/>
        <v>-142.18589690981202</v>
      </c>
      <c r="AB46">
        <f t="shared" si="20"/>
        <v>-75.666550368509789</v>
      </c>
      <c r="AC46">
        <f t="shared" si="21"/>
        <v>-7.8367237387869304</v>
      </c>
      <c r="AD46">
        <f t="shared" si="22"/>
        <v>0.42950871950897351</v>
      </c>
      <c r="AE46">
        <f t="shared" si="23"/>
        <v>27.866850088053237</v>
      </c>
      <c r="AF46">
        <f t="shared" si="24"/>
        <v>3.2157972361605105</v>
      </c>
      <c r="AG46">
        <f t="shared" si="25"/>
        <v>5.0675182823146487</v>
      </c>
      <c r="AH46">
        <v>201.43242589718409</v>
      </c>
      <c r="AI46">
        <v>189.9352606060605</v>
      </c>
      <c r="AJ46">
        <v>1.651012223372146</v>
      </c>
      <c r="AK46">
        <v>66.405476745334198</v>
      </c>
      <c r="AL46">
        <f t="shared" si="26"/>
        <v>3.2241699979549212</v>
      </c>
      <c r="AM46">
        <v>36.435770212770571</v>
      </c>
      <c r="AN46">
        <v>38.109772121212117</v>
      </c>
      <c r="AO46">
        <v>4.5732581884594052E-5</v>
      </c>
      <c r="AP46">
        <v>80.260000000000005</v>
      </c>
      <c r="AQ46">
        <v>68</v>
      </c>
      <c r="AR46">
        <v>14</v>
      </c>
      <c r="AS46">
        <f t="shared" si="27"/>
        <v>1</v>
      </c>
      <c r="AT46">
        <f t="shared" si="28"/>
        <v>0</v>
      </c>
      <c r="AU46">
        <f t="shared" si="29"/>
        <v>22208.149963919866</v>
      </c>
      <c r="AV46">
        <f t="shared" si="30"/>
        <v>1200.0050000000001</v>
      </c>
      <c r="AW46">
        <f t="shared" si="31"/>
        <v>1025.9305635941025</v>
      </c>
      <c r="AX46">
        <f t="shared" si="32"/>
        <v>0.85493857408436003</v>
      </c>
      <c r="AY46">
        <f t="shared" si="33"/>
        <v>0.1884314479828148</v>
      </c>
      <c r="AZ46">
        <v>2.7</v>
      </c>
      <c r="BA46">
        <v>0.5</v>
      </c>
      <c r="BB46" t="s">
        <v>355</v>
      </c>
      <c r="BC46">
        <v>2</v>
      </c>
      <c r="BD46" t="b">
        <v>1</v>
      </c>
      <c r="BE46">
        <v>1669312322.7874999</v>
      </c>
      <c r="BF46">
        <v>179.828</v>
      </c>
      <c r="BG46">
        <v>195.18462500000001</v>
      </c>
      <c r="BH46">
        <v>38.106224999999988</v>
      </c>
      <c r="BI46">
        <v>36.436274999999988</v>
      </c>
      <c r="BJ46">
        <v>182.77837500000001</v>
      </c>
      <c r="BK46">
        <v>37.988362500000001</v>
      </c>
      <c r="BL46">
        <v>500.12212499999998</v>
      </c>
      <c r="BM46">
        <v>101.00275000000001</v>
      </c>
      <c r="BN46">
        <v>9.9989549999999996E-2</v>
      </c>
      <c r="BO46">
        <v>34.450912500000001</v>
      </c>
      <c r="BP46">
        <v>35.074775000000002</v>
      </c>
      <c r="BQ46">
        <v>999.9</v>
      </c>
      <c r="BR46">
        <v>0</v>
      </c>
      <c r="BS46">
        <v>0</v>
      </c>
      <c r="BT46">
        <v>4497.4974999999986</v>
      </c>
      <c r="BU46">
        <v>0</v>
      </c>
      <c r="BV46">
        <v>248.50987499999999</v>
      </c>
      <c r="BW46">
        <v>-15.356462499999999</v>
      </c>
      <c r="BX46">
        <v>186.95224999999999</v>
      </c>
      <c r="BY46">
        <v>202.56524999999999</v>
      </c>
      <c r="BZ46">
        <v>1.6699575</v>
      </c>
      <c r="CA46">
        <v>195.18462500000001</v>
      </c>
      <c r="CB46">
        <v>36.436274999999988</v>
      </c>
      <c r="CC46">
        <v>3.84882875</v>
      </c>
      <c r="CD46">
        <v>3.6801599999999999</v>
      </c>
      <c r="CE46">
        <v>28.242550000000001</v>
      </c>
      <c r="CF46">
        <v>27.4746375</v>
      </c>
      <c r="CG46">
        <v>1200.0050000000001</v>
      </c>
      <c r="CH46">
        <v>0.49996425</v>
      </c>
      <c r="CI46">
        <v>0.50003587500000002</v>
      </c>
      <c r="CJ46">
        <v>0</v>
      </c>
      <c r="CK46">
        <v>1162.0587499999999</v>
      </c>
      <c r="CL46">
        <v>4.9990899999999998</v>
      </c>
      <c r="CM46">
        <v>12504.2125</v>
      </c>
      <c r="CN46">
        <v>9557.7612499999996</v>
      </c>
      <c r="CO46">
        <v>45.125</v>
      </c>
      <c r="CP46">
        <v>47.179250000000003</v>
      </c>
      <c r="CQ46">
        <v>45.936999999999998</v>
      </c>
      <c r="CR46">
        <v>46.25</v>
      </c>
      <c r="CS46">
        <v>46.436999999999998</v>
      </c>
      <c r="CT46">
        <v>597.46</v>
      </c>
      <c r="CU46">
        <v>597.54499999999996</v>
      </c>
      <c r="CV46">
        <v>0</v>
      </c>
      <c r="CW46">
        <v>1669312334.3</v>
      </c>
      <c r="CX46">
        <v>0</v>
      </c>
      <c r="CY46">
        <v>1669310771.5999999</v>
      </c>
      <c r="CZ46" t="s">
        <v>356</v>
      </c>
      <c r="DA46">
        <v>1669310771.5999999</v>
      </c>
      <c r="DB46">
        <v>1669310767.0999999</v>
      </c>
      <c r="DC46">
        <v>9</v>
      </c>
      <c r="DD46">
        <v>4.2999999999999997E-2</v>
      </c>
      <c r="DE46">
        <v>8.0000000000000002E-3</v>
      </c>
      <c r="DF46">
        <v>-4.9589999999999996</v>
      </c>
      <c r="DG46">
        <v>0.11799999999999999</v>
      </c>
      <c r="DH46">
        <v>1967</v>
      </c>
      <c r="DI46">
        <v>36</v>
      </c>
      <c r="DJ46">
        <v>0.53</v>
      </c>
      <c r="DK46">
        <v>0.27</v>
      </c>
      <c r="DL46">
        <v>-15.288451219512201</v>
      </c>
      <c r="DM46">
        <v>-1.4040794425086911</v>
      </c>
      <c r="DN46">
        <v>0.16746067193479869</v>
      </c>
      <c r="DO46">
        <v>0</v>
      </c>
      <c r="DP46">
        <v>1.6701802439024389</v>
      </c>
      <c r="DQ46">
        <v>-3.463233449477518E-2</v>
      </c>
      <c r="DR46">
        <v>4.3743495615751679E-3</v>
      </c>
      <c r="DS46">
        <v>1</v>
      </c>
      <c r="DT46">
        <v>0</v>
      </c>
      <c r="DU46">
        <v>0</v>
      </c>
      <c r="DV46">
        <v>0</v>
      </c>
      <c r="DW46">
        <v>-1</v>
      </c>
      <c r="DX46">
        <v>1</v>
      </c>
      <c r="DY46">
        <v>2</v>
      </c>
      <c r="DZ46" t="s">
        <v>363</v>
      </c>
      <c r="EA46">
        <v>2.9461400000000002</v>
      </c>
      <c r="EB46">
        <v>2.5974900000000001</v>
      </c>
      <c r="EC46">
        <v>5.16164E-2</v>
      </c>
      <c r="ED46">
        <v>5.4187899999999997E-2</v>
      </c>
      <c r="EE46">
        <v>0.14988499999999999</v>
      </c>
      <c r="EF46">
        <v>0.143729</v>
      </c>
      <c r="EG46">
        <v>28653.599999999999</v>
      </c>
      <c r="EH46">
        <v>29079.4</v>
      </c>
      <c r="EI46">
        <v>28115.200000000001</v>
      </c>
      <c r="EJ46">
        <v>29601.599999999999</v>
      </c>
      <c r="EK46">
        <v>32874.1</v>
      </c>
      <c r="EL46">
        <v>35180</v>
      </c>
      <c r="EM46">
        <v>39676.400000000001</v>
      </c>
      <c r="EN46">
        <v>42308.7</v>
      </c>
      <c r="EO46">
        <v>1.8088</v>
      </c>
      <c r="EP46">
        <v>1.88805</v>
      </c>
      <c r="EQ46">
        <v>0.165857</v>
      </c>
      <c r="ER46">
        <v>0</v>
      </c>
      <c r="ES46">
        <v>32.384300000000003</v>
      </c>
      <c r="ET46">
        <v>999.9</v>
      </c>
      <c r="EU46">
        <v>73.099999999999994</v>
      </c>
      <c r="EV46">
        <v>35</v>
      </c>
      <c r="EW46">
        <v>40.882899999999999</v>
      </c>
      <c r="EX46">
        <v>28.929099999999998</v>
      </c>
      <c r="EY46">
        <v>1.6306099999999999</v>
      </c>
      <c r="EZ46">
        <v>1</v>
      </c>
      <c r="FA46">
        <v>0.62070599999999998</v>
      </c>
      <c r="FB46">
        <v>0.93254899999999996</v>
      </c>
      <c r="FC46">
        <v>20.271699999999999</v>
      </c>
      <c r="FD46">
        <v>5.2168400000000004</v>
      </c>
      <c r="FE46">
        <v>12.0091</v>
      </c>
      <c r="FF46">
        <v>4.98705</v>
      </c>
      <c r="FG46">
        <v>3.2846500000000001</v>
      </c>
      <c r="FH46">
        <v>9999</v>
      </c>
      <c r="FI46">
        <v>9999</v>
      </c>
      <c r="FJ46">
        <v>9999</v>
      </c>
      <c r="FK46">
        <v>999.9</v>
      </c>
      <c r="FL46">
        <v>1.86582</v>
      </c>
      <c r="FM46">
        <v>1.86216</v>
      </c>
      <c r="FN46">
        <v>1.8641700000000001</v>
      </c>
      <c r="FO46">
        <v>1.86029</v>
      </c>
      <c r="FP46">
        <v>1.861</v>
      </c>
      <c r="FQ46">
        <v>1.86009</v>
      </c>
      <c r="FR46">
        <v>1.8618399999999999</v>
      </c>
      <c r="FS46">
        <v>1.8583700000000001</v>
      </c>
      <c r="FT46">
        <v>0</v>
      </c>
      <c r="FU46">
        <v>0</v>
      </c>
      <c r="FV46">
        <v>0</v>
      </c>
      <c r="FW46">
        <v>0</v>
      </c>
      <c r="FX46" t="s">
        <v>358</v>
      </c>
      <c r="FY46" t="s">
        <v>359</v>
      </c>
      <c r="FZ46" t="s">
        <v>360</v>
      </c>
      <c r="GA46" t="s">
        <v>360</v>
      </c>
      <c r="GB46" t="s">
        <v>360</v>
      </c>
      <c r="GC46" t="s">
        <v>360</v>
      </c>
      <c r="GD46">
        <v>0</v>
      </c>
      <c r="GE46">
        <v>100</v>
      </c>
      <c r="GF46">
        <v>100</v>
      </c>
      <c r="GG46">
        <v>-2.9580000000000002</v>
      </c>
      <c r="GH46">
        <v>0.1179</v>
      </c>
      <c r="GI46">
        <v>-2.5125994610834521</v>
      </c>
      <c r="GJ46">
        <v>-2.6733286237328562E-3</v>
      </c>
      <c r="GK46">
        <v>1.605855145177713E-6</v>
      </c>
      <c r="GL46">
        <v>-4.4594414151306022E-10</v>
      </c>
      <c r="GM46">
        <v>0.1178428571428469</v>
      </c>
      <c r="GN46">
        <v>0</v>
      </c>
      <c r="GO46">
        <v>0</v>
      </c>
      <c r="GP46">
        <v>0</v>
      </c>
      <c r="GQ46">
        <v>4</v>
      </c>
      <c r="GR46">
        <v>2095</v>
      </c>
      <c r="GS46">
        <v>4</v>
      </c>
      <c r="GT46">
        <v>35</v>
      </c>
      <c r="GU46">
        <v>25.9</v>
      </c>
      <c r="GV46">
        <v>26</v>
      </c>
      <c r="GW46">
        <v>0.625</v>
      </c>
      <c r="GX46">
        <v>2.6025399999999999</v>
      </c>
      <c r="GY46">
        <v>1.4489700000000001</v>
      </c>
      <c r="GZ46">
        <v>2.32666</v>
      </c>
      <c r="HA46">
        <v>1.5478499999999999</v>
      </c>
      <c r="HB46">
        <v>2.36816</v>
      </c>
      <c r="HC46">
        <v>39.8932</v>
      </c>
      <c r="HD46">
        <v>13.921900000000001</v>
      </c>
      <c r="HE46">
        <v>18</v>
      </c>
      <c r="HF46">
        <v>428.79599999999999</v>
      </c>
      <c r="HG46">
        <v>516.38900000000001</v>
      </c>
      <c r="HH46">
        <v>30.998999999999999</v>
      </c>
      <c r="HI46">
        <v>35.025399999999998</v>
      </c>
      <c r="HJ46">
        <v>29.9999</v>
      </c>
      <c r="HK46">
        <v>34.885399999999997</v>
      </c>
      <c r="HL46">
        <v>34.852600000000002</v>
      </c>
      <c r="HM46">
        <v>12.5198</v>
      </c>
      <c r="HN46">
        <v>18.127099999999999</v>
      </c>
      <c r="HO46">
        <v>100</v>
      </c>
      <c r="HP46">
        <v>31</v>
      </c>
      <c r="HQ46">
        <v>210.65600000000001</v>
      </c>
      <c r="HR46">
        <v>36.386699999999998</v>
      </c>
      <c r="HS46">
        <v>99.056299999999993</v>
      </c>
      <c r="HT46">
        <v>98.112399999999994</v>
      </c>
    </row>
    <row r="47" spans="1:228" x14ac:dyDescent="0.2">
      <c r="A47">
        <v>32</v>
      </c>
      <c r="B47">
        <v>1669312329.0999999</v>
      </c>
      <c r="C47">
        <v>124</v>
      </c>
      <c r="D47" t="s">
        <v>423</v>
      </c>
      <c r="E47" t="s">
        <v>424</v>
      </c>
      <c r="F47">
        <v>4</v>
      </c>
      <c r="G47">
        <v>1669312327.0999999</v>
      </c>
      <c r="H47">
        <f t="shared" si="0"/>
        <v>3.2348051833594807E-3</v>
      </c>
      <c r="I47">
        <f t="shared" si="1"/>
        <v>3.2348051833594806</v>
      </c>
      <c r="J47">
        <f t="shared" si="2"/>
        <v>5.2532905286121014</v>
      </c>
      <c r="K47">
        <f t="shared" si="3"/>
        <v>186.63642857142861</v>
      </c>
      <c r="L47">
        <f t="shared" si="4"/>
        <v>133.12079312910348</v>
      </c>
      <c r="M47">
        <f t="shared" si="5"/>
        <v>13.458895080689631</v>
      </c>
      <c r="N47">
        <f t="shared" si="6"/>
        <v>18.869479750930925</v>
      </c>
      <c r="O47">
        <f t="shared" si="7"/>
        <v>0.17903190218545911</v>
      </c>
      <c r="P47">
        <f t="shared" si="8"/>
        <v>2.2511738577963305</v>
      </c>
      <c r="Q47">
        <f t="shared" si="9"/>
        <v>0.17148131867645841</v>
      </c>
      <c r="R47">
        <f t="shared" si="10"/>
        <v>0.1078276776497927</v>
      </c>
      <c r="S47">
        <f t="shared" si="11"/>
        <v>226.11976723672788</v>
      </c>
      <c r="T47">
        <f t="shared" si="12"/>
        <v>35.071148637085052</v>
      </c>
      <c r="U47">
        <f t="shared" si="13"/>
        <v>35.071842857142848</v>
      </c>
      <c r="V47">
        <f t="shared" si="14"/>
        <v>5.6708818272710717</v>
      </c>
      <c r="W47">
        <f t="shared" si="15"/>
        <v>70.346503962602299</v>
      </c>
      <c r="X47">
        <f t="shared" si="16"/>
        <v>3.8535216869064555</v>
      </c>
      <c r="Y47">
        <f t="shared" si="17"/>
        <v>5.4779149919874763</v>
      </c>
      <c r="Z47">
        <f t="shared" si="18"/>
        <v>1.8173601403646162</v>
      </c>
      <c r="AA47">
        <f t="shared" si="19"/>
        <v>-142.65490858615311</v>
      </c>
      <c r="AB47">
        <f t="shared" si="20"/>
        <v>-75.742340592140891</v>
      </c>
      <c r="AC47">
        <f t="shared" si="21"/>
        <v>-7.8392950831631296</v>
      </c>
      <c r="AD47">
        <f t="shared" si="22"/>
        <v>-0.11677702472925944</v>
      </c>
      <c r="AE47">
        <f t="shared" si="23"/>
        <v>28.157624127888742</v>
      </c>
      <c r="AF47">
        <f t="shared" si="24"/>
        <v>3.2258407173673387</v>
      </c>
      <c r="AG47">
        <f t="shared" si="25"/>
        <v>5.2532905286121014</v>
      </c>
      <c r="AH47">
        <v>208.10358682508371</v>
      </c>
      <c r="AI47">
        <v>196.51650303030311</v>
      </c>
      <c r="AJ47">
        <v>1.6484132056603511</v>
      </c>
      <c r="AK47">
        <v>66.405476745334198</v>
      </c>
      <c r="AL47">
        <f t="shared" si="26"/>
        <v>3.2348051833594806</v>
      </c>
      <c r="AM47">
        <v>36.437799282121198</v>
      </c>
      <c r="AN47">
        <v>38.116169090909089</v>
      </c>
      <c r="AO47">
        <v>2.1142175856935359E-4</v>
      </c>
      <c r="AP47">
        <v>80.260000000000005</v>
      </c>
      <c r="AQ47">
        <v>68</v>
      </c>
      <c r="AR47">
        <v>14</v>
      </c>
      <c r="AS47">
        <f t="shared" si="27"/>
        <v>1</v>
      </c>
      <c r="AT47">
        <f t="shared" si="28"/>
        <v>0</v>
      </c>
      <c r="AU47">
        <f t="shared" si="29"/>
        <v>22233.225829874842</v>
      </c>
      <c r="AV47">
        <f t="shared" si="30"/>
        <v>1200.01</v>
      </c>
      <c r="AW47">
        <f t="shared" si="31"/>
        <v>1025.9349135941595</v>
      </c>
      <c r="AX47">
        <f t="shared" si="32"/>
        <v>0.85493863683982596</v>
      </c>
      <c r="AY47">
        <f t="shared" si="33"/>
        <v>0.18843156910086406</v>
      </c>
      <c r="AZ47">
        <v>2.7</v>
      </c>
      <c r="BA47">
        <v>0.5</v>
      </c>
      <c r="BB47" t="s">
        <v>355</v>
      </c>
      <c r="BC47">
        <v>2</v>
      </c>
      <c r="BD47" t="b">
        <v>1</v>
      </c>
      <c r="BE47">
        <v>1669312327.0999999</v>
      </c>
      <c r="BF47">
        <v>186.63642857142861</v>
      </c>
      <c r="BG47">
        <v>202.16200000000001</v>
      </c>
      <c r="BH47">
        <v>38.114857142857147</v>
      </c>
      <c r="BI47">
        <v>36.439799999999998</v>
      </c>
      <c r="BJ47">
        <v>189.60128571428569</v>
      </c>
      <c r="BK47">
        <v>37.997014285714293</v>
      </c>
      <c r="BL47">
        <v>500.15</v>
      </c>
      <c r="BM47">
        <v>101.0028571428571</v>
      </c>
      <c r="BN47">
        <v>0.1000191571428572</v>
      </c>
      <c r="BO47">
        <v>34.447757142857142</v>
      </c>
      <c r="BP47">
        <v>35.071842857142848</v>
      </c>
      <c r="BQ47">
        <v>999.89999999999986</v>
      </c>
      <c r="BR47">
        <v>0</v>
      </c>
      <c r="BS47">
        <v>0</v>
      </c>
      <c r="BT47">
        <v>4501.698571428572</v>
      </c>
      <c r="BU47">
        <v>0</v>
      </c>
      <c r="BV47">
        <v>250.5878571428571</v>
      </c>
      <c r="BW47">
        <v>-15.52552857142857</v>
      </c>
      <c r="BX47">
        <v>194.03200000000001</v>
      </c>
      <c r="BY47">
        <v>209.80728571428571</v>
      </c>
      <c r="BZ47">
        <v>1.6750557142857141</v>
      </c>
      <c r="CA47">
        <v>202.16200000000001</v>
      </c>
      <c r="CB47">
        <v>36.439799999999998</v>
      </c>
      <c r="CC47">
        <v>3.8497114285714291</v>
      </c>
      <c r="CD47">
        <v>3.680522857142857</v>
      </c>
      <c r="CE47">
        <v>28.246471428571429</v>
      </c>
      <c r="CF47">
        <v>27.476342857142861</v>
      </c>
      <c r="CG47">
        <v>1200.01</v>
      </c>
      <c r="CH47">
        <v>0.49996299999999999</v>
      </c>
      <c r="CI47">
        <v>0.50003699999999995</v>
      </c>
      <c r="CJ47">
        <v>0</v>
      </c>
      <c r="CK47">
        <v>1161.272857142857</v>
      </c>
      <c r="CL47">
        <v>4.9990899999999998</v>
      </c>
      <c r="CM47">
        <v>12499.12857142857</v>
      </c>
      <c r="CN47">
        <v>9557.8071428571438</v>
      </c>
      <c r="CO47">
        <v>45.125</v>
      </c>
      <c r="CP47">
        <v>47.125</v>
      </c>
      <c r="CQ47">
        <v>45.936999999999998</v>
      </c>
      <c r="CR47">
        <v>46.25</v>
      </c>
      <c r="CS47">
        <v>46.436999999999998</v>
      </c>
      <c r="CT47">
        <v>597.46</v>
      </c>
      <c r="CU47">
        <v>597.55000000000007</v>
      </c>
      <c r="CV47">
        <v>0</v>
      </c>
      <c r="CW47">
        <v>1669312337.9000001</v>
      </c>
      <c r="CX47">
        <v>0</v>
      </c>
      <c r="CY47">
        <v>1669310771.5999999</v>
      </c>
      <c r="CZ47" t="s">
        <v>356</v>
      </c>
      <c r="DA47">
        <v>1669310771.5999999</v>
      </c>
      <c r="DB47">
        <v>1669310767.0999999</v>
      </c>
      <c r="DC47">
        <v>9</v>
      </c>
      <c r="DD47">
        <v>4.2999999999999997E-2</v>
      </c>
      <c r="DE47">
        <v>8.0000000000000002E-3</v>
      </c>
      <c r="DF47">
        <v>-4.9589999999999996</v>
      </c>
      <c r="DG47">
        <v>0.11799999999999999</v>
      </c>
      <c r="DH47">
        <v>1967</v>
      </c>
      <c r="DI47">
        <v>36</v>
      </c>
      <c r="DJ47">
        <v>0.53</v>
      </c>
      <c r="DK47">
        <v>0.27</v>
      </c>
      <c r="DL47">
        <v>-15.37476829268293</v>
      </c>
      <c r="DM47">
        <v>-0.72434843205571231</v>
      </c>
      <c r="DN47">
        <v>0.1058847036075594</v>
      </c>
      <c r="DO47">
        <v>0</v>
      </c>
      <c r="DP47">
        <v>1.6696875609756101</v>
      </c>
      <c r="DQ47">
        <v>5.5085017421623132E-3</v>
      </c>
      <c r="DR47">
        <v>3.429635393042352E-3</v>
      </c>
      <c r="DS47">
        <v>1</v>
      </c>
      <c r="DT47">
        <v>0</v>
      </c>
      <c r="DU47">
        <v>0</v>
      </c>
      <c r="DV47">
        <v>0</v>
      </c>
      <c r="DW47">
        <v>-1</v>
      </c>
      <c r="DX47">
        <v>1</v>
      </c>
      <c r="DY47">
        <v>2</v>
      </c>
      <c r="DZ47" t="s">
        <v>363</v>
      </c>
      <c r="EA47">
        <v>2.9460500000000001</v>
      </c>
      <c r="EB47">
        <v>2.5973799999999998</v>
      </c>
      <c r="EC47">
        <v>5.3185000000000003E-2</v>
      </c>
      <c r="ED47">
        <v>5.5767799999999999E-2</v>
      </c>
      <c r="EE47">
        <v>0.14990700000000001</v>
      </c>
      <c r="EF47">
        <v>0.14374100000000001</v>
      </c>
      <c r="EG47">
        <v>28606.2</v>
      </c>
      <c r="EH47">
        <v>29030.5</v>
      </c>
      <c r="EI47">
        <v>28115.200000000001</v>
      </c>
      <c r="EJ47">
        <v>29601.3</v>
      </c>
      <c r="EK47">
        <v>32873.5</v>
      </c>
      <c r="EL47">
        <v>35179.5</v>
      </c>
      <c r="EM47">
        <v>39676.5</v>
      </c>
      <c r="EN47">
        <v>42308.5</v>
      </c>
      <c r="EO47">
        <v>1.80925</v>
      </c>
      <c r="EP47">
        <v>1.88815</v>
      </c>
      <c r="EQ47">
        <v>0.16666900000000001</v>
      </c>
      <c r="ER47">
        <v>0</v>
      </c>
      <c r="ES47">
        <v>32.377600000000001</v>
      </c>
      <c r="ET47">
        <v>999.9</v>
      </c>
      <c r="EU47">
        <v>73.099999999999994</v>
      </c>
      <c r="EV47">
        <v>35</v>
      </c>
      <c r="EW47">
        <v>40.880600000000001</v>
      </c>
      <c r="EX47">
        <v>28.989000000000001</v>
      </c>
      <c r="EY47">
        <v>1.3181099999999999</v>
      </c>
      <c r="EZ47">
        <v>1</v>
      </c>
      <c r="FA47">
        <v>0.62063999999999997</v>
      </c>
      <c r="FB47">
        <v>0.92854300000000001</v>
      </c>
      <c r="FC47">
        <v>20.271799999999999</v>
      </c>
      <c r="FD47">
        <v>5.2163899999999996</v>
      </c>
      <c r="FE47">
        <v>12.0098</v>
      </c>
      <c r="FF47">
        <v>4.9870000000000001</v>
      </c>
      <c r="FG47">
        <v>3.2846500000000001</v>
      </c>
      <c r="FH47">
        <v>9999</v>
      </c>
      <c r="FI47">
        <v>9999</v>
      </c>
      <c r="FJ47">
        <v>9999</v>
      </c>
      <c r="FK47">
        <v>999.9</v>
      </c>
      <c r="FL47">
        <v>1.86582</v>
      </c>
      <c r="FM47">
        <v>1.8621399999999999</v>
      </c>
      <c r="FN47">
        <v>1.8641700000000001</v>
      </c>
      <c r="FO47">
        <v>1.86026</v>
      </c>
      <c r="FP47">
        <v>1.8609599999999999</v>
      </c>
      <c r="FQ47">
        <v>1.86005</v>
      </c>
      <c r="FR47">
        <v>1.86182</v>
      </c>
      <c r="FS47">
        <v>1.8583700000000001</v>
      </c>
      <c r="FT47">
        <v>0</v>
      </c>
      <c r="FU47">
        <v>0</v>
      </c>
      <c r="FV47">
        <v>0</v>
      </c>
      <c r="FW47">
        <v>0</v>
      </c>
      <c r="FX47" t="s">
        <v>358</v>
      </c>
      <c r="FY47" t="s">
        <v>359</v>
      </c>
      <c r="FZ47" t="s">
        <v>360</v>
      </c>
      <c r="GA47" t="s">
        <v>360</v>
      </c>
      <c r="GB47" t="s">
        <v>360</v>
      </c>
      <c r="GC47" t="s">
        <v>360</v>
      </c>
      <c r="GD47">
        <v>0</v>
      </c>
      <c r="GE47">
        <v>100</v>
      </c>
      <c r="GF47">
        <v>100</v>
      </c>
      <c r="GG47">
        <v>-2.972</v>
      </c>
      <c r="GH47">
        <v>0.1178</v>
      </c>
      <c r="GI47">
        <v>-2.5125994610834521</v>
      </c>
      <c r="GJ47">
        <v>-2.6733286237328562E-3</v>
      </c>
      <c r="GK47">
        <v>1.605855145177713E-6</v>
      </c>
      <c r="GL47">
        <v>-4.4594414151306022E-10</v>
      </c>
      <c r="GM47">
        <v>0.1178428571428469</v>
      </c>
      <c r="GN47">
        <v>0</v>
      </c>
      <c r="GO47">
        <v>0</v>
      </c>
      <c r="GP47">
        <v>0</v>
      </c>
      <c r="GQ47">
        <v>4</v>
      </c>
      <c r="GR47">
        <v>2095</v>
      </c>
      <c r="GS47">
        <v>4</v>
      </c>
      <c r="GT47">
        <v>35</v>
      </c>
      <c r="GU47">
        <v>26</v>
      </c>
      <c r="GV47">
        <v>26</v>
      </c>
      <c r="GW47">
        <v>0.64086900000000002</v>
      </c>
      <c r="GX47">
        <v>2.6110799999999998</v>
      </c>
      <c r="GY47">
        <v>1.4489700000000001</v>
      </c>
      <c r="GZ47">
        <v>2.32666</v>
      </c>
      <c r="HA47">
        <v>1.5478499999999999</v>
      </c>
      <c r="HB47">
        <v>2.34375</v>
      </c>
      <c r="HC47">
        <v>39.918399999999998</v>
      </c>
      <c r="HD47">
        <v>13.9131</v>
      </c>
      <c r="HE47">
        <v>18</v>
      </c>
      <c r="HF47">
        <v>429.03899999999999</v>
      </c>
      <c r="HG47">
        <v>516.46199999999999</v>
      </c>
      <c r="HH47">
        <v>30.998899999999999</v>
      </c>
      <c r="HI47">
        <v>35.023099999999999</v>
      </c>
      <c r="HJ47">
        <v>29.9998</v>
      </c>
      <c r="HK47">
        <v>34.882899999999999</v>
      </c>
      <c r="HL47">
        <v>34.852600000000002</v>
      </c>
      <c r="HM47">
        <v>12.827199999999999</v>
      </c>
      <c r="HN47">
        <v>18.127099999999999</v>
      </c>
      <c r="HO47">
        <v>100</v>
      </c>
      <c r="HP47">
        <v>31</v>
      </c>
      <c r="HQ47">
        <v>217.33600000000001</v>
      </c>
      <c r="HR47">
        <v>36.368299999999998</v>
      </c>
      <c r="HS47">
        <v>99.056399999999996</v>
      </c>
      <c r="HT47">
        <v>98.111800000000002</v>
      </c>
    </row>
    <row r="48" spans="1:228" x14ac:dyDescent="0.2">
      <c r="A48">
        <v>33</v>
      </c>
      <c r="B48">
        <v>1669312333</v>
      </c>
      <c r="C48">
        <v>127.9000000953674</v>
      </c>
      <c r="D48" t="s">
        <v>425</v>
      </c>
      <c r="E48" t="s">
        <v>426</v>
      </c>
      <c r="F48">
        <v>4</v>
      </c>
      <c r="G48">
        <v>1669312330.7750001</v>
      </c>
      <c r="H48">
        <f t="shared" si="0"/>
        <v>3.2442410086344848E-3</v>
      </c>
      <c r="I48">
        <f t="shared" si="1"/>
        <v>3.2442410086344848</v>
      </c>
      <c r="J48">
        <f t="shared" si="2"/>
        <v>5.0250156825717784</v>
      </c>
      <c r="K48">
        <f t="shared" si="3"/>
        <v>192.51887500000001</v>
      </c>
      <c r="L48">
        <f t="shared" si="4"/>
        <v>141.07657174906007</v>
      </c>
      <c r="M48">
        <f t="shared" si="5"/>
        <v>14.263259826361038</v>
      </c>
      <c r="N48">
        <f t="shared" si="6"/>
        <v>19.464229259044338</v>
      </c>
      <c r="O48">
        <f t="shared" si="7"/>
        <v>0.17967601940467148</v>
      </c>
      <c r="P48">
        <f t="shared" si="8"/>
        <v>2.2513172505603181</v>
      </c>
      <c r="Q48">
        <f t="shared" si="9"/>
        <v>0.17207271021320089</v>
      </c>
      <c r="R48">
        <f t="shared" si="10"/>
        <v>0.10820175896359374</v>
      </c>
      <c r="S48">
        <f t="shared" si="11"/>
        <v>226.11568911131457</v>
      </c>
      <c r="T48">
        <f t="shared" si="12"/>
        <v>35.06690536781862</v>
      </c>
      <c r="U48">
        <f t="shared" si="13"/>
        <v>35.071037500000003</v>
      </c>
      <c r="V48">
        <f t="shared" si="14"/>
        <v>5.670629053783264</v>
      </c>
      <c r="W48">
        <f t="shared" si="15"/>
        <v>70.363703303750015</v>
      </c>
      <c r="X48">
        <f t="shared" si="16"/>
        <v>3.8542346291221099</v>
      </c>
      <c r="Y48">
        <f t="shared" si="17"/>
        <v>5.477589223074192</v>
      </c>
      <c r="Z48">
        <f t="shared" si="18"/>
        <v>1.8163944246611541</v>
      </c>
      <c r="AA48">
        <f t="shared" si="19"/>
        <v>-143.07102848078077</v>
      </c>
      <c r="AB48">
        <f t="shared" si="20"/>
        <v>-75.779242297481957</v>
      </c>
      <c r="AC48">
        <f t="shared" si="21"/>
        <v>-7.8425431778338863</v>
      </c>
      <c r="AD48">
        <f t="shared" si="22"/>
        <v>-0.57712484478203407</v>
      </c>
      <c r="AE48">
        <f t="shared" si="23"/>
        <v>28.547467524371218</v>
      </c>
      <c r="AF48">
        <f t="shared" si="24"/>
        <v>3.2318698148767901</v>
      </c>
      <c r="AG48">
        <f t="shared" si="25"/>
        <v>5.0250156825717784</v>
      </c>
      <c r="AH48">
        <v>214.7677750190598</v>
      </c>
      <c r="AI48">
        <v>203.08302341469559</v>
      </c>
      <c r="AJ48">
        <v>1.69111967147756</v>
      </c>
      <c r="AK48">
        <v>66.405476745334198</v>
      </c>
      <c r="AL48">
        <f t="shared" si="26"/>
        <v>3.2442410086344848</v>
      </c>
      <c r="AM48">
        <v>36.441816848824963</v>
      </c>
      <c r="AN48">
        <v>38.126031122262937</v>
      </c>
      <c r="AO48">
        <v>9.5154060416263034E-5</v>
      </c>
      <c r="AP48">
        <v>80.260000000000005</v>
      </c>
      <c r="AQ48">
        <v>68</v>
      </c>
      <c r="AR48">
        <v>14</v>
      </c>
      <c r="AS48">
        <f t="shared" si="27"/>
        <v>1</v>
      </c>
      <c r="AT48">
        <f t="shared" si="28"/>
        <v>0</v>
      </c>
      <c r="AU48">
        <f t="shared" si="29"/>
        <v>22235.758232704247</v>
      </c>
      <c r="AV48">
        <f t="shared" si="30"/>
        <v>1199.99125</v>
      </c>
      <c r="AW48">
        <f t="shared" si="31"/>
        <v>1025.9186010939454</v>
      </c>
      <c r="AX48">
        <f t="shared" si="32"/>
        <v>0.85493840150413214</v>
      </c>
      <c r="AY48">
        <f t="shared" si="33"/>
        <v>0.18843111490297496</v>
      </c>
      <c r="AZ48">
        <v>2.7</v>
      </c>
      <c r="BA48">
        <v>0.5</v>
      </c>
      <c r="BB48" t="s">
        <v>355</v>
      </c>
      <c r="BC48">
        <v>2</v>
      </c>
      <c r="BD48" t="b">
        <v>1</v>
      </c>
      <c r="BE48">
        <v>1669312330.7750001</v>
      </c>
      <c r="BF48">
        <v>192.51887500000001</v>
      </c>
      <c r="BG48">
        <v>208.267875</v>
      </c>
      <c r="BH48">
        <v>38.121875000000003</v>
      </c>
      <c r="BI48">
        <v>36.443474999999999</v>
      </c>
      <c r="BJ48">
        <v>195.49587500000001</v>
      </c>
      <c r="BK48">
        <v>38.004012500000002</v>
      </c>
      <c r="BL48">
        <v>500.083125</v>
      </c>
      <c r="BM48">
        <v>101.003</v>
      </c>
      <c r="BN48">
        <v>9.9965925000000011E-2</v>
      </c>
      <c r="BO48">
        <v>34.446687500000003</v>
      </c>
      <c r="BP48">
        <v>35.071037500000003</v>
      </c>
      <c r="BQ48">
        <v>999.9</v>
      </c>
      <c r="BR48">
        <v>0</v>
      </c>
      <c r="BS48">
        <v>0</v>
      </c>
      <c r="BT48">
        <v>4502.1087499999994</v>
      </c>
      <c r="BU48">
        <v>0</v>
      </c>
      <c r="BV48">
        <v>252.849625</v>
      </c>
      <c r="BW48">
        <v>-15.748875</v>
      </c>
      <c r="BX48">
        <v>200.148875</v>
      </c>
      <c r="BY48">
        <v>216.14487500000001</v>
      </c>
      <c r="BZ48">
        <v>1.678415</v>
      </c>
      <c r="CA48">
        <v>208.267875</v>
      </c>
      <c r="CB48">
        <v>36.443474999999999</v>
      </c>
      <c r="CC48">
        <v>3.8504200000000002</v>
      </c>
      <c r="CD48">
        <v>3.6808937500000001</v>
      </c>
      <c r="CE48">
        <v>28.249662499999999</v>
      </c>
      <c r="CF48">
        <v>27.4780625</v>
      </c>
      <c r="CG48">
        <v>1199.99125</v>
      </c>
      <c r="CH48">
        <v>0.49996950000000001</v>
      </c>
      <c r="CI48">
        <v>0.50003050000000004</v>
      </c>
      <c r="CJ48">
        <v>0</v>
      </c>
      <c r="CK48">
        <v>1160.7212500000001</v>
      </c>
      <c r="CL48">
        <v>4.9990899999999998</v>
      </c>
      <c r="CM48">
        <v>12493.9125</v>
      </c>
      <c r="CN48">
        <v>9557.6862499999988</v>
      </c>
      <c r="CO48">
        <v>45.125</v>
      </c>
      <c r="CP48">
        <v>47.140500000000003</v>
      </c>
      <c r="CQ48">
        <v>45.936999999999998</v>
      </c>
      <c r="CR48">
        <v>46.25</v>
      </c>
      <c r="CS48">
        <v>46.436999999999998</v>
      </c>
      <c r="CT48">
        <v>597.46</v>
      </c>
      <c r="CU48">
        <v>597.53125</v>
      </c>
      <c r="CV48">
        <v>0</v>
      </c>
      <c r="CW48">
        <v>1669312342.0999999</v>
      </c>
      <c r="CX48">
        <v>0</v>
      </c>
      <c r="CY48">
        <v>1669310771.5999999</v>
      </c>
      <c r="CZ48" t="s">
        <v>356</v>
      </c>
      <c r="DA48">
        <v>1669310771.5999999</v>
      </c>
      <c r="DB48">
        <v>1669310767.0999999</v>
      </c>
      <c r="DC48">
        <v>9</v>
      </c>
      <c r="DD48">
        <v>4.2999999999999997E-2</v>
      </c>
      <c r="DE48">
        <v>8.0000000000000002E-3</v>
      </c>
      <c r="DF48">
        <v>-4.9589999999999996</v>
      </c>
      <c r="DG48">
        <v>0.11799999999999999</v>
      </c>
      <c r="DH48">
        <v>1967</v>
      </c>
      <c r="DI48">
        <v>36</v>
      </c>
      <c r="DJ48">
        <v>0.53</v>
      </c>
      <c r="DK48">
        <v>0.27</v>
      </c>
      <c r="DL48">
        <v>-15.46836829268292</v>
      </c>
      <c r="DM48">
        <v>-0.89875400696868479</v>
      </c>
      <c r="DN48">
        <v>0.1258888813917286</v>
      </c>
      <c r="DO48">
        <v>0</v>
      </c>
      <c r="DP48">
        <v>1.670589512195122</v>
      </c>
      <c r="DQ48">
        <v>3.8124041811841793E-2</v>
      </c>
      <c r="DR48">
        <v>4.5145342256141408E-3</v>
      </c>
      <c r="DS48">
        <v>1</v>
      </c>
      <c r="DT48">
        <v>0</v>
      </c>
      <c r="DU48">
        <v>0</v>
      </c>
      <c r="DV48">
        <v>0</v>
      </c>
      <c r="DW48">
        <v>-1</v>
      </c>
      <c r="DX48">
        <v>1</v>
      </c>
      <c r="DY48">
        <v>2</v>
      </c>
      <c r="DZ48" t="s">
        <v>363</v>
      </c>
      <c r="EA48">
        <v>2.9458700000000002</v>
      </c>
      <c r="EB48">
        <v>2.5974400000000002</v>
      </c>
      <c r="EC48">
        <v>5.4750899999999998E-2</v>
      </c>
      <c r="ED48">
        <v>5.7359E-2</v>
      </c>
      <c r="EE48">
        <v>0.149924</v>
      </c>
      <c r="EF48">
        <v>0.14374600000000001</v>
      </c>
      <c r="EG48">
        <v>28559.3</v>
      </c>
      <c r="EH48">
        <v>28981.9</v>
      </c>
      <c r="EI48">
        <v>28115.599999999999</v>
      </c>
      <c r="EJ48">
        <v>29601.599999999999</v>
      </c>
      <c r="EK48">
        <v>32873.1</v>
      </c>
      <c r="EL48">
        <v>35179.5</v>
      </c>
      <c r="EM48">
        <v>39676.699999999997</v>
      </c>
      <c r="EN48">
        <v>42308.6</v>
      </c>
      <c r="EO48">
        <v>1.80942</v>
      </c>
      <c r="EP48">
        <v>1.88808</v>
      </c>
      <c r="EQ48">
        <v>0.166662</v>
      </c>
      <c r="ER48">
        <v>0</v>
      </c>
      <c r="ES48">
        <v>32.371099999999998</v>
      </c>
      <c r="ET48">
        <v>999.9</v>
      </c>
      <c r="EU48">
        <v>73.099999999999994</v>
      </c>
      <c r="EV48">
        <v>35</v>
      </c>
      <c r="EW48">
        <v>40.878300000000003</v>
      </c>
      <c r="EX48">
        <v>28.959099999999999</v>
      </c>
      <c r="EY48">
        <v>1.96715</v>
      </c>
      <c r="EZ48">
        <v>1</v>
      </c>
      <c r="FA48">
        <v>0.62041900000000005</v>
      </c>
      <c r="FB48">
        <v>0.92618199999999995</v>
      </c>
      <c r="FC48">
        <v>20.271699999999999</v>
      </c>
      <c r="FD48">
        <v>5.2166899999999998</v>
      </c>
      <c r="FE48">
        <v>12.009399999999999</v>
      </c>
      <c r="FF48">
        <v>4.9871499999999997</v>
      </c>
      <c r="FG48">
        <v>3.2846500000000001</v>
      </c>
      <c r="FH48">
        <v>9999</v>
      </c>
      <c r="FI48">
        <v>9999</v>
      </c>
      <c r="FJ48">
        <v>9999</v>
      </c>
      <c r="FK48">
        <v>999.9</v>
      </c>
      <c r="FL48">
        <v>1.86582</v>
      </c>
      <c r="FM48">
        <v>1.8621700000000001</v>
      </c>
      <c r="FN48">
        <v>1.8641700000000001</v>
      </c>
      <c r="FO48">
        <v>1.86025</v>
      </c>
      <c r="FP48">
        <v>1.8609800000000001</v>
      </c>
      <c r="FQ48">
        <v>1.8600699999999999</v>
      </c>
      <c r="FR48">
        <v>1.86181</v>
      </c>
      <c r="FS48">
        <v>1.8583700000000001</v>
      </c>
      <c r="FT48">
        <v>0</v>
      </c>
      <c r="FU48">
        <v>0</v>
      </c>
      <c r="FV48">
        <v>0</v>
      </c>
      <c r="FW48">
        <v>0</v>
      </c>
      <c r="FX48" t="s">
        <v>358</v>
      </c>
      <c r="FY48" t="s">
        <v>359</v>
      </c>
      <c r="FZ48" t="s">
        <v>360</v>
      </c>
      <c r="GA48" t="s">
        <v>360</v>
      </c>
      <c r="GB48" t="s">
        <v>360</v>
      </c>
      <c r="GC48" t="s">
        <v>360</v>
      </c>
      <c r="GD48">
        <v>0</v>
      </c>
      <c r="GE48">
        <v>100</v>
      </c>
      <c r="GF48">
        <v>100</v>
      </c>
      <c r="GG48">
        <v>-2.984</v>
      </c>
      <c r="GH48">
        <v>0.1179</v>
      </c>
      <c r="GI48">
        <v>-2.5125994610834521</v>
      </c>
      <c r="GJ48">
        <v>-2.6733286237328562E-3</v>
      </c>
      <c r="GK48">
        <v>1.605855145177713E-6</v>
      </c>
      <c r="GL48">
        <v>-4.4594414151306022E-10</v>
      </c>
      <c r="GM48">
        <v>0.1178428571428469</v>
      </c>
      <c r="GN48">
        <v>0</v>
      </c>
      <c r="GO48">
        <v>0</v>
      </c>
      <c r="GP48">
        <v>0</v>
      </c>
      <c r="GQ48">
        <v>4</v>
      </c>
      <c r="GR48">
        <v>2095</v>
      </c>
      <c r="GS48">
        <v>4</v>
      </c>
      <c r="GT48">
        <v>35</v>
      </c>
      <c r="GU48">
        <v>26</v>
      </c>
      <c r="GV48">
        <v>26.1</v>
      </c>
      <c r="GW48">
        <v>0.65551800000000005</v>
      </c>
      <c r="GX48">
        <v>2.6135299999999999</v>
      </c>
      <c r="GY48">
        <v>1.4489700000000001</v>
      </c>
      <c r="GZ48">
        <v>2.32666</v>
      </c>
      <c r="HA48">
        <v>1.5478499999999999</v>
      </c>
      <c r="HB48">
        <v>2.2229000000000001</v>
      </c>
      <c r="HC48">
        <v>39.918399999999998</v>
      </c>
      <c r="HD48">
        <v>13.8956</v>
      </c>
      <c r="HE48">
        <v>18</v>
      </c>
      <c r="HF48">
        <v>429.14100000000002</v>
      </c>
      <c r="HG48">
        <v>516.39099999999996</v>
      </c>
      <c r="HH48">
        <v>30.999199999999998</v>
      </c>
      <c r="HI48">
        <v>35.021500000000003</v>
      </c>
      <c r="HJ48">
        <v>29.9998</v>
      </c>
      <c r="HK48">
        <v>34.882899999999999</v>
      </c>
      <c r="HL48">
        <v>34.850499999999997</v>
      </c>
      <c r="HM48">
        <v>13.1326</v>
      </c>
      <c r="HN48">
        <v>18.127099999999999</v>
      </c>
      <c r="HO48">
        <v>100</v>
      </c>
      <c r="HP48">
        <v>31</v>
      </c>
      <c r="HQ48">
        <v>224.01499999999999</v>
      </c>
      <c r="HR48">
        <v>36.369</v>
      </c>
      <c r="HS48">
        <v>99.057400000000001</v>
      </c>
      <c r="HT48">
        <v>98.112300000000005</v>
      </c>
    </row>
    <row r="49" spans="1:228" x14ac:dyDescent="0.2">
      <c r="A49">
        <v>34</v>
      </c>
      <c r="B49">
        <v>1669312337</v>
      </c>
      <c r="C49">
        <v>131.9000000953674</v>
      </c>
      <c r="D49" t="s">
        <v>427</v>
      </c>
      <c r="E49" t="s">
        <v>428</v>
      </c>
      <c r="F49">
        <v>4</v>
      </c>
      <c r="G49">
        <v>1669312335</v>
      </c>
      <c r="H49">
        <f t="shared" si="0"/>
        <v>3.2530938033153416E-3</v>
      </c>
      <c r="I49">
        <f t="shared" si="1"/>
        <v>3.2530938033153416</v>
      </c>
      <c r="J49">
        <f t="shared" si="2"/>
        <v>6.1831731517886155</v>
      </c>
      <c r="K49">
        <f t="shared" si="3"/>
        <v>199.38171428571431</v>
      </c>
      <c r="L49">
        <f t="shared" si="4"/>
        <v>137.57947984393417</v>
      </c>
      <c r="M49">
        <f t="shared" si="5"/>
        <v>13.90955957078207</v>
      </c>
      <c r="N49">
        <f t="shared" si="6"/>
        <v>20.157888627924393</v>
      </c>
      <c r="O49">
        <f t="shared" si="7"/>
        <v>0.18090313121843815</v>
      </c>
      <c r="P49">
        <f t="shared" si="8"/>
        <v>2.252665911942008</v>
      </c>
      <c r="Q49">
        <f t="shared" si="9"/>
        <v>0.17320240855695904</v>
      </c>
      <c r="R49">
        <f t="shared" si="10"/>
        <v>0.10891606749947109</v>
      </c>
      <c r="S49">
        <f t="shared" si="11"/>
        <v>226.11614152234642</v>
      </c>
      <c r="T49">
        <f t="shared" si="12"/>
        <v>35.058630430658098</v>
      </c>
      <c r="U49">
        <f t="shared" si="13"/>
        <v>35.051642857142852</v>
      </c>
      <c r="V49">
        <f t="shared" si="14"/>
        <v>5.6645447092143852</v>
      </c>
      <c r="W49">
        <f t="shared" si="15"/>
        <v>70.398131407280204</v>
      </c>
      <c r="X49">
        <f t="shared" si="16"/>
        <v>3.8550420917673374</v>
      </c>
      <c r="Y49">
        <f t="shared" si="17"/>
        <v>5.4760574104793198</v>
      </c>
      <c r="Z49">
        <f t="shared" si="18"/>
        <v>1.8095026174470479</v>
      </c>
      <c r="AA49">
        <f t="shared" si="19"/>
        <v>-143.46143672620656</v>
      </c>
      <c r="AB49">
        <f t="shared" si="20"/>
        <v>-74.080157094291351</v>
      </c>
      <c r="AC49">
        <f t="shared" si="21"/>
        <v>-7.6611990129503678</v>
      </c>
      <c r="AD49">
        <f t="shared" si="22"/>
        <v>0.91334868889815368</v>
      </c>
      <c r="AE49">
        <f t="shared" si="23"/>
        <v>29.033564499978119</v>
      </c>
      <c r="AF49">
        <f t="shared" si="24"/>
        <v>3.245933078683362</v>
      </c>
      <c r="AG49">
        <f t="shared" si="25"/>
        <v>6.1831731517886155</v>
      </c>
      <c r="AH49">
        <v>221.8444280516442</v>
      </c>
      <c r="AI49">
        <v>209.74793333333321</v>
      </c>
      <c r="AJ49">
        <v>1.646136720216193</v>
      </c>
      <c r="AK49">
        <v>66.405476745334198</v>
      </c>
      <c r="AL49">
        <f t="shared" si="26"/>
        <v>3.2530938033153416</v>
      </c>
      <c r="AM49">
        <v>36.445012354718607</v>
      </c>
      <c r="AN49">
        <v>38.133612121212117</v>
      </c>
      <c r="AO49">
        <v>9.6655759824908709E-5</v>
      </c>
      <c r="AP49">
        <v>80.260000000000005</v>
      </c>
      <c r="AQ49">
        <v>68</v>
      </c>
      <c r="AR49">
        <v>14</v>
      </c>
      <c r="AS49">
        <f t="shared" si="27"/>
        <v>1</v>
      </c>
      <c r="AT49">
        <f t="shared" si="28"/>
        <v>0</v>
      </c>
      <c r="AU49">
        <f t="shared" si="29"/>
        <v>22259.314534586723</v>
      </c>
      <c r="AV49">
        <f t="shared" si="30"/>
        <v>1199.991428571429</v>
      </c>
      <c r="AW49">
        <f t="shared" si="31"/>
        <v>1025.9189707369671</v>
      </c>
      <c r="AX49">
        <f t="shared" si="32"/>
        <v>0.85493858231829845</v>
      </c>
      <c r="AY49">
        <f t="shared" si="33"/>
        <v>0.18843146387431631</v>
      </c>
      <c r="AZ49">
        <v>2.7</v>
      </c>
      <c r="BA49">
        <v>0.5</v>
      </c>
      <c r="BB49" t="s">
        <v>355</v>
      </c>
      <c r="BC49">
        <v>2</v>
      </c>
      <c r="BD49" t="b">
        <v>1</v>
      </c>
      <c r="BE49">
        <v>1669312335</v>
      </c>
      <c r="BF49">
        <v>199.38171428571431</v>
      </c>
      <c r="BG49">
        <v>215.40485714285711</v>
      </c>
      <c r="BH49">
        <v>38.130228571428567</v>
      </c>
      <c r="BI49">
        <v>36.44472857142857</v>
      </c>
      <c r="BJ49">
        <v>202.37328571428569</v>
      </c>
      <c r="BK49">
        <v>38.012371428571427</v>
      </c>
      <c r="BL49">
        <v>500.13914285714287</v>
      </c>
      <c r="BM49">
        <v>101.002</v>
      </c>
      <c r="BN49">
        <v>9.9992728571428574E-2</v>
      </c>
      <c r="BO49">
        <v>34.441657142857153</v>
      </c>
      <c r="BP49">
        <v>35.051642857142852</v>
      </c>
      <c r="BQ49">
        <v>999.89999999999986</v>
      </c>
      <c r="BR49">
        <v>0</v>
      </c>
      <c r="BS49">
        <v>0</v>
      </c>
      <c r="BT49">
        <v>4506.0714285714284</v>
      </c>
      <c r="BU49">
        <v>0</v>
      </c>
      <c r="BV49">
        <v>255.87857142857141</v>
      </c>
      <c r="BW49">
        <v>-16.02308571428572</v>
      </c>
      <c r="BX49">
        <v>207.28585714285711</v>
      </c>
      <c r="BY49">
        <v>223.55214285714291</v>
      </c>
      <c r="BZ49">
        <v>1.6855042857142859</v>
      </c>
      <c r="CA49">
        <v>215.40485714285711</v>
      </c>
      <c r="CB49">
        <v>36.44472857142857</v>
      </c>
      <c r="CC49">
        <v>3.851231428571428</v>
      </c>
      <c r="CD49">
        <v>3.6809914285714291</v>
      </c>
      <c r="CE49">
        <v>28.253257142857141</v>
      </c>
      <c r="CF49">
        <v>27.478528571428569</v>
      </c>
      <c r="CG49">
        <v>1199.991428571429</v>
      </c>
      <c r="CH49">
        <v>0.49996499999999999</v>
      </c>
      <c r="CI49">
        <v>0.50003500000000001</v>
      </c>
      <c r="CJ49">
        <v>0</v>
      </c>
      <c r="CK49">
        <v>1159.8142857142859</v>
      </c>
      <c r="CL49">
        <v>4.9990899999999998</v>
      </c>
      <c r="CM49">
        <v>12488.55714285714</v>
      </c>
      <c r="CN49">
        <v>9557.6728571428557</v>
      </c>
      <c r="CO49">
        <v>45.125</v>
      </c>
      <c r="CP49">
        <v>47.125</v>
      </c>
      <c r="CQ49">
        <v>45.936999999999998</v>
      </c>
      <c r="CR49">
        <v>46.25</v>
      </c>
      <c r="CS49">
        <v>46.436999999999998</v>
      </c>
      <c r="CT49">
        <v>597.45285714285717</v>
      </c>
      <c r="CU49">
        <v>597.53857142857146</v>
      </c>
      <c r="CV49">
        <v>0</v>
      </c>
      <c r="CW49">
        <v>1669312346.3</v>
      </c>
      <c r="CX49">
        <v>0</v>
      </c>
      <c r="CY49">
        <v>1669310771.5999999</v>
      </c>
      <c r="CZ49" t="s">
        <v>356</v>
      </c>
      <c r="DA49">
        <v>1669310771.5999999</v>
      </c>
      <c r="DB49">
        <v>1669310767.0999999</v>
      </c>
      <c r="DC49">
        <v>9</v>
      </c>
      <c r="DD49">
        <v>4.2999999999999997E-2</v>
      </c>
      <c r="DE49">
        <v>8.0000000000000002E-3</v>
      </c>
      <c r="DF49">
        <v>-4.9589999999999996</v>
      </c>
      <c r="DG49">
        <v>0.11799999999999999</v>
      </c>
      <c r="DH49">
        <v>1967</v>
      </c>
      <c r="DI49">
        <v>36</v>
      </c>
      <c r="DJ49">
        <v>0.53</v>
      </c>
      <c r="DK49">
        <v>0.27</v>
      </c>
      <c r="DL49">
        <v>-15.580482926829269</v>
      </c>
      <c r="DM49">
        <v>-1.8342525482215439</v>
      </c>
      <c r="DN49">
        <v>0.21568109464335461</v>
      </c>
      <c r="DO49">
        <v>0</v>
      </c>
      <c r="DP49">
        <v>1.6734536585365849</v>
      </c>
      <c r="DQ49">
        <v>6.4558460960361538E-2</v>
      </c>
      <c r="DR49">
        <v>6.5469068310259684E-3</v>
      </c>
      <c r="DS49">
        <v>1</v>
      </c>
      <c r="DT49">
        <v>0</v>
      </c>
      <c r="DU49">
        <v>0</v>
      </c>
      <c r="DV49">
        <v>0</v>
      </c>
      <c r="DW49">
        <v>-1</v>
      </c>
      <c r="DX49">
        <v>1</v>
      </c>
      <c r="DY49">
        <v>2</v>
      </c>
      <c r="DZ49" t="s">
        <v>363</v>
      </c>
      <c r="EA49">
        <v>2.94604</v>
      </c>
      <c r="EB49">
        <v>2.5974699999999999</v>
      </c>
      <c r="EC49">
        <v>5.6294900000000002E-2</v>
      </c>
      <c r="ED49">
        <v>5.8921300000000003E-2</v>
      </c>
      <c r="EE49">
        <v>0.14995</v>
      </c>
      <c r="EF49">
        <v>0.14374899999999999</v>
      </c>
      <c r="EG49">
        <v>28512.3</v>
      </c>
      <c r="EH49">
        <v>28933.9</v>
      </c>
      <c r="EI49">
        <v>28115.200000000001</v>
      </c>
      <c r="EJ49">
        <v>29601.7</v>
      </c>
      <c r="EK49">
        <v>32872.199999999997</v>
      </c>
      <c r="EL49">
        <v>35179.4</v>
      </c>
      <c r="EM49">
        <v>39676.699999999997</v>
      </c>
      <c r="EN49">
        <v>42308.6</v>
      </c>
      <c r="EO49">
        <v>1.80935</v>
      </c>
      <c r="EP49">
        <v>1.8882000000000001</v>
      </c>
      <c r="EQ49">
        <v>0.16517200000000001</v>
      </c>
      <c r="ER49">
        <v>0</v>
      </c>
      <c r="ES49">
        <v>32.365000000000002</v>
      </c>
      <c r="ET49">
        <v>999.9</v>
      </c>
      <c r="EU49">
        <v>73.099999999999994</v>
      </c>
      <c r="EV49">
        <v>35</v>
      </c>
      <c r="EW49">
        <v>40.881500000000003</v>
      </c>
      <c r="EX49">
        <v>28.929099999999998</v>
      </c>
      <c r="EY49">
        <v>1.9190700000000001</v>
      </c>
      <c r="EZ49">
        <v>1</v>
      </c>
      <c r="FA49">
        <v>0.62008399999999997</v>
      </c>
      <c r="FB49">
        <v>0.92414200000000002</v>
      </c>
      <c r="FC49">
        <v>20.271799999999999</v>
      </c>
      <c r="FD49">
        <v>5.2157900000000001</v>
      </c>
      <c r="FE49">
        <v>12.009499999999999</v>
      </c>
      <c r="FF49">
        <v>4.9868499999999996</v>
      </c>
      <c r="FG49">
        <v>3.2845</v>
      </c>
      <c r="FH49">
        <v>9999</v>
      </c>
      <c r="FI49">
        <v>9999</v>
      </c>
      <c r="FJ49">
        <v>9999</v>
      </c>
      <c r="FK49">
        <v>999.9</v>
      </c>
      <c r="FL49">
        <v>1.8657999999999999</v>
      </c>
      <c r="FM49">
        <v>1.8621700000000001</v>
      </c>
      <c r="FN49">
        <v>1.86416</v>
      </c>
      <c r="FO49">
        <v>1.86025</v>
      </c>
      <c r="FP49">
        <v>1.8609899999999999</v>
      </c>
      <c r="FQ49">
        <v>1.8600699999999999</v>
      </c>
      <c r="FR49">
        <v>1.86181</v>
      </c>
      <c r="FS49">
        <v>1.8583700000000001</v>
      </c>
      <c r="FT49">
        <v>0</v>
      </c>
      <c r="FU49">
        <v>0</v>
      </c>
      <c r="FV49">
        <v>0</v>
      </c>
      <c r="FW49">
        <v>0</v>
      </c>
      <c r="FX49" t="s">
        <v>358</v>
      </c>
      <c r="FY49" t="s">
        <v>359</v>
      </c>
      <c r="FZ49" t="s">
        <v>360</v>
      </c>
      <c r="GA49" t="s">
        <v>360</v>
      </c>
      <c r="GB49" t="s">
        <v>360</v>
      </c>
      <c r="GC49" t="s">
        <v>360</v>
      </c>
      <c r="GD49">
        <v>0</v>
      </c>
      <c r="GE49">
        <v>100</v>
      </c>
      <c r="GF49">
        <v>100</v>
      </c>
      <c r="GG49">
        <v>-2.9980000000000002</v>
      </c>
      <c r="GH49">
        <v>0.1178</v>
      </c>
      <c r="GI49">
        <v>-2.5125994610834521</v>
      </c>
      <c r="GJ49">
        <v>-2.6733286237328562E-3</v>
      </c>
      <c r="GK49">
        <v>1.605855145177713E-6</v>
      </c>
      <c r="GL49">
        <v>-4.4594414151306022E-10</v>
      </c>
      <c r="GM49">
        <v>0.1178428571428469</v>
      </c>
      <c r="GN49">
        <v>0</v>
      </c>
      <c r="GO49">
        <v>0</v>
      </c>
      <c r="GP49">
        <v>0</v>
      </c>
      <c r="GQ49">
        <v>4</v>
      </c>
      <c r="GR49">
        <v>2095</v>
      </c>
      <c r="GS49">
        <v>4</v>
      </c>
      <c r="GT49">
        <v>35</v>
      </c>
      <c r="GU49">
        <v>26.1</v>
      </c>
      <c r="GV49">
        <v>26.2</v>
      </c>
      <c r="GW49">
        <v>0.67138699999999996</v>
      </c>
      <c r="GX49">
        <v>2.6025399999999999</v>
      </c>
      <c r="GY49">
        <v>1.4489700000000001</v>
      </c>
      <c r="GZ49">
        <v>2.32666</v>
      </c>
      <c r="HA49">
        <v>1.5478499999999999</v>
      </c>
      <c r="HB49">
        <v>2.3290999999999999</v>
      </c>
      <c r="HC49">
        <v>39.8932</v>
      </c>
      <c r="HD49">
        <v>13.921900000000001</v>
      </c>
      <c r="HE49">
        <v>18</v>
      </c>
      <c r="HF49">
        <v>429.09699999999998</v>
      </c>
      <c r="HG49">
        <v>516.47199999999998</v>
      </c>
      <c r="HH49">
        <v>30.999300000000002</v>
      </c>
      <c r="HI49">
        <v>35.018900000000002</v>
      </c>
      <c r="HJ49">
        <v>29.9999</v>
      </c>
      <c r="HK49">
        <v>34.882899999999999</v>
      </c>
      <c r="HL49">
        <v>34.849400000000003</v>
      </c>
      <c r="HM49">
        <v>13.4429</v>
      </c>
      <c r="HN49">
        <v>18.127099999999999</v>
      </c>
      <c r="HO49">
        <v>100</v>
      </c>
      <c r="HP49">
        <v>31</v>
      </c>
      <c r="HQ49">
        <v>230.703</v>
      </c>
      <c r="HR49">
        <v>36.347099999999998</v>
      </c>
      <c r="HS49">
        <v>99.056799999999996</v>
      </c>
      <c r="HT49">
        <v>98.112399999999994</v>
      </c>
    </row>
    <row r="50" spans="1:228" x14ac:dyDescent="0.2">
      <c r="A50">
        <v>35</v>
      </c>
      <c r="B50">
        <v>1669312341</v>
      </c>
      <c r="C50">
        <v>135.9000000953674</v>
      </c>
      <c r="D50" t="s">
        <v>429</v>
      </c>
      <c r="E50" t="s">
        <v>430</v>
      </c>
      <c r="F50">
        <v>4</v>
      </c>
      <c r="G50">
        <v>1669312338.6875</v>
      </c>
      <c r="H50">
        <f t="shared" si="0"/>
        <v>3.2615875329817402E-3</v>
      </c>
      <c r="I50">
        <f t="shared" si="1"/>
        <v>3.2615875329817401</v>
      </c>
      <c r="J50">
        <f t="shared" si="2"/>
        <v>6.2688431475497328</v>
      </c>
      <c r="K50">
        <f t="shared" si="3"/>
        <v>205.26112499999999</v>
      </c>
      <c r="L50">
        <f t="shared" si="4"/>
        <v>142.83683844291113</v>
      </c>
      <c r="M50">
        <f t="shared" si="5"/>
        <v>14.441105295229546</v>
      </c>
      <c r="N50">
        <f t="shared" si="6"/>
        <v>20.752332181638149</v>
      </c>
      <c r="O50">
        <f t="shared" si="7"/>
        <v>0.18194377542769258</v>
      </c>
      <c r="P50">
        <f t="shared" si="8"/>
        <v>2.2512233585582946</v>
      </c>
      <c r="Q50">
        <f t="shared" si="9"/>
        <v>0.17415149097723839</v>
      </c>
      <c r="R50">
        <f t="shared" si="10"/>
        <v>0.10951697670118182</v>
      </c>
      <c r="S50">
        <f t="shared" si="11"/>
        <v>226.11639523667142</v>
      </c>
      <c r="T50">
        <f t="shared" si="12"/>
        <v>35.052587962956991</v>
      </c>
      <c r="U50">
        <f t="shared" si="13"/>
        <v>35.037537499999999</v>
      </c>
      <c r="V50">
        <f t="shared" si="14"/>
        <v>5.6601232448963943</v>
      </c>
      <c r="W50">
        <f t="shared" si="15"/>
        <v>70.425112967050083</v>
      </c>
      <c r="X50">
        <f t="shared" si="16"/>
        <v>3.8557462123476198</v>
      </c>
      <c r="Y50">
        <f t="shared" si="17"/>
        <v>5.4749592154031959</v>
      </c>
      <c r="Z50">
        <f t="shared" si="18"/>
        <v>1.8043770325487745</v>
      </c>
      <c r="AA50">
        <f t="shared" si="19"/>
        <v>-143.83601020449473</v>
      </c>
      <c r="AB50">
        <f t="shared" si="20"/>
        <v>-72.758571147682503</v>
      </c>
      <c r="AC50">
        <f t="shared" si="21"/>
        <v>-7.5286949890584589</v>
      </c>
      <c r="AD50">
        <f t="shared" si="22"/>
        <v>1.9931188954357282</v>
      </c>
      <c r="AE50">
        <f t="shared" si="23"/>
        <v>29.510303710370515</v>
      </c>
      <c r="AF50">
        <f t="shared" si="24"/>
        <v>3.2522592171038802</v>
      </c>
      <c r="AG50">
        <f t="shared" si="25"/>
        <v>6.2688431475497328</v>
      </c>
      <c r="AH50">
        <v>228.72664288805211</v>
      </c>
      <c r="AI50">
        <v>216.43469696969689</v>
      </c>
      <c r="AJ50">
        <v>1.67408938619291</v>
      </c>
      <c r="AK50">
        <v>66.405476745334198</v>
      </c>
      <c r="AL50">
        <f t="shared" si="26"/>
        <v>3.2615875329817401</v>
      </c>
      <c r="AM50">
        <v>36.445401501861468</v>
      </c>
      <c r="AN50">
        <v>38.138221818181819</v>
      </c>
      <c r="AO50">
        <v>1.415044563296775E-4</v>
      </c>
      <c r="AP50">
        <v>80.260000000000005</v>
      </c>
      <c r="AQ50">
        <v>68</v>
      </c>
      <c r="AR50">
        <v>14</v>
      </c>
      <c r="AS50">
        <f t="shared" si="27"/>
        <v>1</v>
      </c>
      <c r="AT50">
        <f t="shared" si="28"/>
        <v>0</v>
      </c>
      <c r="AU50">
        <f t="shared" si="29"/>
        <v>22234.809140681111</v>
      </c>
      <c r="AV50">
        <f t="shared" si="30"/>
        <v>1199.9925000000001</v>
      </c>
      <c r="AW50">
        <f t="shared" si="31"/>
        <v>1025.9199135941303</v>
      </c>
      <c r="AX50">
        <f t="shared" si="32"/>
        <v>0.85493860469472127</v>
      </c>
      <c r="AY50">
        <f t="shared" si="33"/>
        <v>0.18843150706081196</v>
      </c>
      <c r="AZ50">
        <v>2.7</v>
      </c>
      <c r="BA50">
        <v>0.5</v>
      </c>
      <c r="BB50" t="s">
        <v>355</v>
      </c>
      <c r="BC50">
        <v>2</v>
      </c>
      <c r="BD50" t="b">
        <v>1</v>
      </c>
      <c r="BE50">
        <v>1669312338.6875</v>
      </c>
      <c r="BF50">
        <v>205.26112499999999</v>
      </c>
      <c r="BG50">
        <v>221.55362500000001</v>
      </c>
      <c r="BH50">
        <v>38.137149999999998</v>
      </c>
      <c r="BI50">
        <v>36.448275000000002</v>
      </c>
      <c r="BJ50">
        <v>208.26512500000001</v>
      </c>
      <c r="BK50">
        <v>38.019312499999998</v>
      </c>
      <c r="BL50">
        <v>500.10887500000001</v>
      </c>
      <c r="BM50">
        <v>101.00212500000001</v>
      </c>
      <c r="BN50">
        <v>9.998180000000001E-2</v>
      </c>
      <c r="BO50">
        <v>34.438049999999997</v>
      </c>
      <c r="BP50">
        <v>35.037537499999999</v>
      </c>
      <c r="BQ50">
        <v>999.9</v>
      </c>
      <c r="BR50">
        <v>0</v>
      </c>
      <c r="BS50">
        <v>0</v>
      </c>
      <c r="BT50">
        <v>4501.875</v>
      </c>
      <c r="BU50">
        <v>0</v>
      </c>
      <c r="BV50">
        <v>258.88799999999998</v>
      </c>
      <c r="BW50">
        <v>-16.292512500000001</v>
      </c>
      <c r="BX50">
        <v>213.39987500000001</v>
      </c>
      <c r="BY50">
        <v>229.93437499999999</v>
      </c>
      <c r="BZ50">
        <v>1.68887375</v>
      </c>
      <c r="CA50">
        <v>221.55362500000001</v>
      </c>
      <c r="CB50">
        <v>36.448275000000002</v>
      </c>
      <c r="CC50">
        <v>3.8519362500000001</v>
      </c>
      <c r="CD50">
        <v>3.6813574999999998</v>
      </c>
      <c r="CE50">
        <v>28.256399999999999</v>
      </c>
      <c r="CF50">
        <v>27.4802125</v>
      </c>
      <c r="CG50">
        <v>1199.9925000000001</v>
      </c>
      <c r="CH50">
        <v>0.49996249999999998</v>
      </c>
      <c r="CI50">
        <v>0.50003749999999991</v>
      </c>
      <c r="CJ50">
        <v>0</v>
      </c>
      <c r="CK50">
        <v>1159.0374999999999</v>
      </c>
      <c r="CL50">
        <v>4.9990899999999998</v>
      </c>
      <c r="CM50">
        <v>12484.075000000001</v>
      </c>
      <c r="CN50">
        <v>9557.6787500000009</v>
      </c>
      <c r="CO50">
        <v>45.125</v>
      </c>
      <c r="CP50">
        <v>47.125</v>
      </c>
      <c r="CQ50">
        <v>45.936999999999998</v>
      </c>
      <c r="CR50">
        <v>46.25</v>
      </c>
      <c r="CS50">
        <v>46.436999999999998</v>
      </c>
      <c r="CT50">
        <v>597.4525000000001</v>
      </c>
      <c r="CU50">
        <v>597.54</v>
      </c>
      <c r="CV50">
        <v>0</v>
      </c>
      <c r="CW50">
        <v>1669312349.9000001</v>
      </c>
      <c r="CX50">
        <v>0</v>
      </c>
      <c r="CY50">
        <v>1669310771.5999999</v>
      </c>
      <c r="CZ50" t="s">
        <v>356</v>
      </c>
      <c r="DA50">
        <v>1669310771.5999999</v>
      </c>
      <c r="DB50">
        <v>1669310767.0999999</v>
      </c>
      <c r="DC50">
        <v>9</v>
      </c>
      <c r="DD50">
        <v>4.2999999999999997E-2</v>
      </c>
      <c r="DE50">
        <v>8.0000000000000002E-3</v>
      </c>
      <c r="DF50">
        <v>-4.9589999999999996</v>
      </c>
      <c r="DG50">
        <v>0.11799999999999999</v>
      </c>
      <c r="DH50">
        <v>1967</v>
      </c>
      <c r="DI50">
        <v>36</v>
      </c>
      <c r="DJ50">
        <v>0.53</v>
      </c>
      <c r="DK50">
        <v>0.27</v>
      </c>
      <c r="DL50">
        <v>-15.726182926829271</v>
      </c>
      <c r="DM50">
        <v>-3.1939464656175498</v>
      </c>
      <c r="DN50">
        <v>0.32216548610956808</v>
      </c>
      <c r="DO50">
        <v>0</v>
      </c>
      <c r="DP50">
        <v>1.678132195121951</v>
      </c>
      <c r="DQ50">
        <v>7.504515609813997E-2</v>
      </c>
      <c r="DR50">
        <v>7.4944872462283027E-3</v>
      </c>
      <c r="DS50">
        <v>1</v>
      </c>
      <c r="DT50">
        <v>0</v>
      </c>
      <c r="DU50">
        <v>0</v>
      </c>
      <c r="DV50">
        <v>0</v>
      </c>
      <c r="DW50">
        <v>-1</v>
      </c>
      <c r="DX50">
        <v>1</v>
      </c>
      <c r="DY50">
        <v>2</v>
      </c>
      <c r="DZ50" t="s">
        <v>363</v>
      </c>
      <c r="EA50">
        <v>2.94611</v>
      </c>
      <c r="EB50">
        <v>2.5973700000000002</v>
      </c>
      <c r="EC50">
        <v>5.7851199999999998E-2</v>
      </c>
      <c r="ED50">
        <v>6.0509E-2</v>
      </c>
      <c r="EE50">
        <v>0.14995600000000001</v>
      </c>
      <c r="EF50">
        <v>0.143762</v>
      </c>
      <c r="EG50">
        <v>28465.7</v>
      </c>
      <c r="EH50">
        <v>28885.7</v>
      </c>
      <c r="EI50">
        <v>28115.599999999999</v>
      </c>
      <c r="EJ50">
        <v>29602.2</v>
      </c>
      <c r="EK50">
        <v>32872.199999999997</v>
      </c>
      <c r="EL50">
        <v>35179.800000000003</v>
      </c>
      <c r="EM50">
        <v>39676.800000000003</v>
      </c>
      <c r="EN50">
        <v>42309.5</v>
      </c>
      <c r="EO50">
        <v>1.80925</v>
      </c>
      <c r="EP50">
        <v>1.8882699999999999</v>
      </c>
      <c r="EQ50">
        <v>0.16611799999999999</v>
      </c>
      <c r="ER50">
        <v>0</v>
      </c>
      <c r="ES50">
        <v>32.358199999999997</v>
      </c>
      <c r="ET50">
        <v>999.9</v>
      </c>
      <c r="EU50">
        <v>73.099999999999994</v>
      </c>
      <c r="EV50">
        <v>35</v>
      </c>
      <c r="EW50">
        <v>40.878599999999999</v>
      </c>
      <c r="EX50">
        <v>28.929099999999998</v>
      </c>
      <c r="EY50">
        <v>1.3141</v>
      </c>
      <c r="EZ50">
        <v>1</v>
      </c>
      <c r="FA50">
        <v>0.62003299999999995</v>
      </c>
      <c r="FB50">
        <v>0.92253300000000005</v>
      </c>
      <c r="FC50">
        <v>20.271799999999999</v>
      </c>
      <c r="FD50">
        <v>5.2165400000000002</v>
      </c>
      <c r="FE50">
        <v>12.0098</v>
      </c>
      <c r="FF50">
        <v>4.98705</v>
      </c>
      <c r="FG50">
        <v>3.2844500000000001</v>
      </c>
      <c r="FH50">
        <v>9999</v>
      </c>
      <c r="FI50">
        <v>9999</v>
      </c>
      <c r="FJ50">
        <v>9999</v>
      </c>
      <c r="FK50">
        <v>999.9</v>
      </c>
      <c r="FL50">
        <v>1.86582</v>
      </c>
      <c r="FM50">
        <v>1.8621700000000001</v>
      </c>
      <c r="FN50">
        <v>1.8641700000000001</v>
      </c>
      <c r="FO50">
        <v>1.86026</v>
      </c>
      <c r="FP50">
        <v>1.8609899999999999</v>
      </c>
      <c r="FQ50">
        <v>1.86008</v>
      </c>
      <c r="FR50">
        <v>1.8618300000000001</v>
      </c>
      <c r="FS50">
        <v>1.8583700000000001</v>
      </c>
      <c r="FT50">
        <v>0</v>
      </c>
      <c r="FU50">
        <v>0</v>
      </c>
      <c r="FV50">
        <v>0</v>
      </c>
      <c r="FW50">
        <v>0</v>
      </c>
      <c r="FX50" t="s">
        <v>358</v>
      </c>
      <c r="FY50" t="s">
        <v>359</v>
      </c>
      <c r="FZ50" t="s">
        <v>360</v>
      </c>
      <c r="GA50" t="s">
        <v>360</v>
      </c>
      <c r="GB50" t="s">
        <v>360</v>
      </c>
      <c r="GC50" t="s">
        <v>360</v>
      </c>
      <c r="GD50">
        <v>0</v>
      </c>
      <c r="GE50">
        <v>100</v>
      </c>
      <c r="GF50">
        <v>100</v>
      </c>
      <c r="GG50">
        <v>-3.0110000000000001</v>
      </c>
      <c r="GH50">
        <v>0.1178</v>
      </c>
      <c r="GI50">
        <v>-2.5125994610834521</v>
      </c>
      <c r="GJ50">
        <v>-2.6733286237328562E-3</v>
      </c>
      <c r="GK50">
        <v>1.605855145177713E-6</v>
      </c>
      <c r="GL50">
        <v>-4.4594414151306022E-10</v>
      </c>
      <c r="GM50">
        <v>0.1178428571428469</v>
      </c>
      <c r="GN50">
        <v>0</v>
      </c>
      <c r="GO50">
        <v>0</v>
      </c>
      <c r="GP50">
        <v>0</v>
      </c>
      <c r="GQ50">
        <v>4</v>
      </c>
      <c r="GR50">
        <v>2095</v>
      </c>
      <c r="GS50">
        <v>4</v>
      </c>
      <c r="GT50">
        <v>35</v>
      </c>
      <c r="GU50">
        <v>26.2</v>
      </c>
      <c r="GV50">
        <v>26.2</v>
      </c>
      <c r="GW50">
        <v>0.68603499999999995</v>
      </c>
      <c r="GX50">
        <v>2.6074199999999998</v>
      </c>
      <c r="GY50">
        <v>1.4489700000000001</v>
      </c>
      <c r="GZ50">
        <v>2.32666</v>
      </c>
      <c r="HA50">
        <v>1.5478499999999999</v>
      </c>
      <c r="HB50">
        <v>2.3754900000000001</v>
      </c>
      <c r="HC50">
        <v>39.918399999999998</v>
      </c>
      <c r="HD50">
        <v>13.921900000000001</v>
      </c>
      <c r="HE50">
        <v>18</v>
      </c>
      <c r="HF50">
        <v>429.02100000000002</v>
      </c>
      <c r="HG50">
        <v>516.52599999999995</v>
      </c>
      <c r="HH50">
        <v>30.999500000000001</v>
      </c>
      <c r="HI50">
        <v>35.015900000000002</v>
      </c>
      <c r="HJ50">
        <v>29.9998</v>
      </c>
      <c r="HK50">
        <v>34.879899999999999</v>
      </c>
      <c r="HL50">
        <v>34.849400000000003</v>
      </c>
      <c r="HM50">
        <v>13.7492</v>
      </c>
      <c r="HN50">
        <v>18.398800000000001</v>
      </c>
      <c r="HO50">
        <v>100</v>
      </c>
      <c r="HP50">
        <v>31</v>
      </c>
      <c r="HQ50">
        <v>237.416</v>
      </c>
      <c r="HR50">
        <v>36.343800000000002</v>
      </c>
      <c r="HS50">
        <v>99.057500000000005</v>
      </c>
      <c r="HT50">
        <v>98.114400000000003</v>
      </c>
    </row>
    <row r="51" spans="1:228" x14ac:dyDescent="0.2">
      <c r="A51">
        <v>36</v>
      </c>
      <c r="B51">
        <v>1669312345</v>
      </c>
      <c r="C51">
        <v>139.9000000953674</v>
      </c>
      <c r="D51" t="s">
        <v>431</v>
      </c>
      <c r="E51" t="s">
        <v>432</v>
      </c>
      <c r="F51">
        <v>4</v>
      </c>
      <c r="G51">
        <v>1669312343</v>
      </c>
      <c r="H51">
        <f t="shared" si="0"/>
        <v>3.2673580224081684E-3</v>
      </c>
      <c r="I51">
        <f t="shared" si="1"/>
        <v>3.2673580224081684</v>
      </c>
      <c r="J51">
        <f t="shared" si="2"/>
        <v>6.6413801138638977</v>
      </c>
      <c r="K51">
        <f t="shared" si="3"/>
        <v>212.20814285714289</v>
      </c>
      <c r="L51">
        <f t="shared" si="4"/>
        <v>146.20673777631478</v>
      </c>
      <c r="M51">
        <f t="shared" si="5"/>
        <v>14.781961023996411</v>
      </c>
      <c r="N51">
        <f t="shared" si="6"/>
        <v>21.454910658687254</v>
      </c>
      <c r="O51">
        <f t="shared" si="7"/>
        <v>0.18190991100338602</v>
      </c>
      <c r="P51">
        <f t="shared" si="8"/>
        <v>2.2506859580683507</v>
      </c>
      <c r="Q51">
        <f t="shared" si="9"/>
        <v>0.17411868595687335</v>
      </c>
      <c r="R51">
        <f t="shared" si="10"/>
        <v>0.10949638076352479</v>
      </c>
      <c r="S51">
        <f t="shared" si="11"/>
        <v>226.11868980815598</v>
      </c>
      <c r="T51">
        <f t="shared" si="12"/>
        <v>35.047103420083033</v>
      </c>
      <c r="U51">
        <f t="shared" si="13"/>
        <v>35.050171428571431</v>
      </c>
      <c r="V51">
        <f t="shared" si="14"/>
        <v>5.664083335119753</v>
      </c>
      <c r="W51">
        <f t="shared" si="15"/>
        <v>70.447947020051075</v>
      </c>
      <c r="X51">
        <f t="shared" si="16"/>
        <v>3.8561952778881219</v>
      </c>
      <c r="Y51">
        <f t="shared" si="17"/>
        <v>5.4738220785774807</v>
      </c>
      <c r="Z51">
        <f t="shared" si="18"/>
        <v>1.8078880572316312</v>
      </c>
      <c r="AA51">
        <f t="shared" si="19"/>
        <v>-144.09048878820022</v>
      </c>
      <c r="AB51">
        <f t="shared" si="20"/>
        <v>-74.727478384574994</v>
      </c>
      <c r="AC51">
        <f t="shared" si="21"/>
        <v>-7.7346098661176121</v>
      </c>
      <c r="AD51">
        <f t="shared" si="22"/>
        <v>-0.43388723073684332</v>
      </c>
      <c r="AE51">
        <f t="shared" si="23"/>
        <v>30.101700528483828</v>
      </c>
      <c r="AF51">
        <f t="shared" si="24"/>
        <v>3.2976974285919742</v>
      </c>
      <c r="AG51">
        <f t="shared" si="25"/>
        <v>6.6413801138638977</v>
      </c>
      <c r="AH51">
        <v>235.74676829115691</v>
      </c>
      <c r="AI51">
        <v>223.16941212121199</v>
      </c>
      <c r="AJ51">
        <v>1.6887759183286699</v>
      </c>
      <c r="AK51">
        <v>66.405476745334198</v>
      </c>
      <c r="AL51">
        <f t="shared" si="26"/>
        <v>3.2673580224081684</v>
      </c>
      <c r="AM51">
        <v>36.448220493506497</v>
      </c>
      <c r="AN51">
        <v>38.144748484848471</v>
      </c>
      <c r="AO51">
        <v>1.7569613183085779E-5</v>
      </c>
      <c r="AP51">
        <v>80.260000000000005</v>
      </c>
      <c r="AQ51">
        <v>68</v>
      </c>
      <c r="AR51">
        <v>14</v>
      </c>
      <c r="AS51">
        <f t="shared" si="27"/>
        <v>1</v>
      </c>
      <c r="AT51">
        <f t="shared" si="28"/>
        <v>0</v>
      </c>
      <c r="AU51">
        <f t="shared" si="29"/>
        <v>22225.810916513456</v>
      </c>
      <c r="AV51">
        <f t="shared" si="30"/>
        <v>1200.004285714286</v>
      </c>
      <c r="AW51">
        <f t="shared" si="31"/>
        <v>1025.9300278798737</v>
      </c>
      <c r="AX51">
        <f t="shared" si="32"/>
        <v>0.85493863654762126</v>
      </c>
      <c r="AY51">
        <f t="shared" si="33"/>
        <v>0.18843156853690898</v>
      </c>
      <c r="AZ51">
        <v>2.7</v>
      </c>
      <c r="BA51">
        <v>0.5</v>
      </c>
      <c r="BB51" t="s">
        <v>355</v>
      </c>
      <c r="BC51">
        <v>2</v>
      </c>
      <c r="BD51" t="b">
        <v>1</v>
      </c>
      <c r="BE51">
        <v>1669312343</v>
      </c>
      <c r="BF51">
        <v>212.20814285714289</v>
      </c>
      <c r="BG51">
        <v>228.83671428571429</v>
      </c>
      <c r="BH51">
        <v>38.141199999999998</v>
      </c>
      <c r="BI51">
        <v>36.428800000000003</v>
      </c>
      <c r="BJ51">
        <v>215.226</v>
      </c>
      <c r="BK51">
        <v>38.023400000000002</v>
      </c>
      <c r="BL51">
        <v>500.12742857142848</v>
      </c>
      <c r="BM51">
        <v>101.0031428571429</v>
      </c>
      <c r="BN51">
        <v>0.1000022428571429</v>
      </c>
      <c r="BO51">
        <v>34.434314285714287</v>
      </c>
      <c r="BP51">
        <v>35.050171428571431</v>
      </c>
      <c r="BQ51">
        <v>999.89999999999986</v>
      </c>
      <c r="BR51">
        <v>0</v>
      </c>
      <c r="BS51">
        <v>0</v>
      </c>
      <c r="BT51">
        <v>4500.2685714285717</v>
      </c>
      <c r="BU51">
        <v>0</v>
      </c>
      <c r="BV51">
        <v>263.54042857142861</v>
      </c>
      <c r="BW51">
        <v>-16.62857142857143</v>
      </c>
      <c r="BX51">
        <v>220.6228571428571</v>
      </c>
      <c r="BY51">
        <v>237.48785714285711</v>
      </c>
      <c r="BZ51">
        <v>1.7124414285714289</v>
      </c>
      <c r="CA51">
        <v>228.83671428571429</v>
      </c>
      <c r="CB51">
        <v>36.428800000000003</v>
      </c>
      <c r="CC51">
        <v>3.8523814285714288</v>
      </c>
      <c r="CD51">
        <v>3.6794199999999999</v>
      </c>
      <c r="CE51">
        <v>28.258400000000002</v>
      </c>
      <c r="CF51">
        <v>27.471214285714289</v>
      </c>
      <c r="CG51">
        <v>1200.004285714286</v>
      </c>
      <c r="CH51">
        <v>0.49996099999999999</v>
      </c>
      <c r="CI51">
        <v>0.5000389999999999</v>
      </c>
      <c r="CJ51">
        <v>0</v>
      </c>
      <c r="CK51">
        <v>1158.241428571429</v>
      </c>
      <c r="CL51">
        <v>4.9990899999999998</v>
      </c>
      <c r="CM51">
        <v>12478.6</v>
      </c>
      <c r="CN51">
        <v>9557.7371428571441</v>
      </c>
      <c r="CO51">
        <v>45.107000000000014</v>
      </c>
      <c r="CP51">
        <v>47.125</v>
      </c>
      <c r="CQ51">
        <v>45.936999999999998</v>
      </c>
      <c r="CR51">
        <v>46.232000000000014</v>
      </c>
      <c r="CS51">
        <v>46.436999999999998</v>
      </c>
      <c r="CT51">
        <v>597.45714285714291</v>
      </c>
      <c r="CU51">
        <v>597.54714285714283</v>
      </c>
      <c r="CV51">
        <v>0</v>
      </c>
      <c r="CW51">
        <v>1669312354.0999999</v>
      </c>
      <c r="CX51">
        <v>0</v>
      </c>
      <c r="CY51">
        <v>1669310771.5999999</v>
      </c>
      <c r="CZ51" t="s">
        <v>356</v>
      </c>
      <c r="DA51">
        <v>1669310771.5999999</v>
      </c>
      <c r="DB51">
        <v>1669310767.0999999</v>
      </c>
      <c r="DC51">
        <v>9</v>
      </c>
      <c r="DD51">
        <v>4.2999999999999997E-2</v>
      </c>
      <c r="DE51">
        <v>8.0000000000000002E-3</v>
      </c>
      <c r="DF51">
        <v>-4.9589999999999996</v>
      </c>
      <c r="DG51">
        <v>0.11799999999999999</v>
      </c>
      <c r="DH51">
        <v>1967</v>
      </c>
      <c r="DI51">
        <v>36</v>
      </c>
      <c r="DJ51">
        <v>0.53</v>
      </c>
      <c r="DK51">
        <v>0.27</v>
      </c>
      <c r="DL51">
        <v>-15.953641463414639</v>
      </c>
      <c r="DM51">
        <v>-4.0623673066521366</v>
      </c>
      <c r="DN51">
        <v>0.39865673110634292</v>
      </c>
      <c r="DO51">
        <v>0</v>
      </c>
      <c r="DP51">
        <v>1.6841029268292691</v>
      </c>
      <c r="DQ51">
        <v>9.3947392025267792E-2</v>
      </c>
      <c r="DR51">
        <v>1.036545229065128E-2</v>
      </c>
      <c r="DS51">
        <v>1</v>
      </c>
      <c r="DT51">
        <v>0</v>
      </c>
      <c r="DU51">
        <v>0</v>
      </c>
      <c r="DV51">
        <v>0</v>
      </c>
      <c r="DW51">
        <v>-1</v>
      </c>
      <c r="DX51">
        <v>1</v>
      </c>
      <c r="DY51">
        <v>2</v>
      </c>
      <c r="DZ51" t="s">
        <v>363</v>
      </c>
      <c r="EA51">
        <v>2.9458299999999999</v>
      </c>
      <c r="EB51">
        <v>2.5973799999999998</v>
      </c>
      <c r="EC51">
        <v>5.9404400000000003E-2</v>
      </c>
      <c r="ED51">
        <v>6.2074299999999999E-2</v>
      </c>
      <c r="EE51">
        <v>0.149979</v>
      </c>
      <c r="EF51">
        <v>0.14364499999999999</v>
      </c>
      <c r="EG51">
        <v>28418.6</v>
      </c>
      <c r="EH51">
        <v>28837</v>
      </c>
      <c r="EI51">
        <v>28115.4</v>
      </c>
      <c r="EJ51">
        <v>29601.7</v>
      </c>
      <c r="EK51">
        <v>32871.1</v>
      </c>
      <c r="EL51">
        <v>35184.199999999997</v>
      </c>
      <c r="EM51">
        <v>39676.5</v>
      </c>
      <c r="EN51">
        <v>42309</v>
      </c>
      <c r="EO51">
        <v>1.80928</v>
      </c>
      <c r="EP51">
        <v>1.88845</v>
      </c>
      <c r="EQ51">
        <v>0.166714</v>
      </c>
      <c r="ER51">
        <v>0</v>
      </c>
      <c r="ES51">
        <v>32.352499999999999</v>
      </c>
      <c r="ET51">
        <v>999.9</v>
      </c>
      <c r="EU51">
        <v>73.099999999999994</v>
      </c>
      <c r="EV51">
        <v>35</v>
      </c>
      <c r="EW51">
        <v>40.884399999999999</v>
      </c>
      <c r="EX51">
        <v>28.959</v>
      </c>
      <c r="EY51">
        <v>2.0392600000000001</v>
      </c>
      <c r="EZ51">
        <v>1</v>
      </c>
      <c r="FA51">
        <v>0.61951500000000004</v>
      </c>
      <c r="FB51">
        <v>0.92175399999999996</v>
      </c>
      <c r="FC51">
        <v>20.271899999999999</v>
      </c>
      <c r="FD51">
        <v>5.21624</v>
      </c>
      <c r="FE51">
        <v>12.0098</v>
      </c>
      <c r="FF51">
        <v>4.9864499999999996</v>
      </c>
      <c r="FG51">
        <v>3.28443</v>
      </c>
      <c r="FH51">
        <v>9999</v>
      </c>
      <c r="FI51">
        <v>9999</v>
      </c>
      <c r="FJ51">
        <v>9999</v>
      </c>
      <c r="FK51">
        <v>999.9</v>
      </c>
      <c r="FL51">
        <v>1.8658300000000001</v>
      </c>
      <c r="FM51">
        <v>1.8621700000000001</v>
      </c>
      <c r="FN51">
        <v>1.8641700000000001</v>
      </c>
      <c r="FO51">
        <v>1.8603000000000001</v>
      </c>
      <c r="FP51">
        <v>1.8609800000000001</v>
      </c>
      <c r="FQ51">
        <v>1.8600699999999999</v>
      </c>
      <c r="FR51">
        <v>1.86182</v>
      </c>
      <c r="FS51">
        <v>1.8583700000000001</v>
      </c>
      <c r="FT51">
        <v>0</v>
      </c>
      <c r="FU51">
        <v>0</v>
      </c>
      <c r="FV51">
        <v>0</v>
      </c>
      <c r="FW51">
        <v>0</v>
      </c>
      <c r="FX51" t="s">
        <v>358</v>
      </c>
      <c r="FY51" t="s">
        <v>359</v>
      </c>
      <c r="FZ51" t="s">
        <v>360</v>
      </c>
      <c r="GA51" t="s">
        <v>360</v>
      </c>
      <c r="GB51" t="s">
        <v>360</v>
      </c>
      <c r="GC51" t="s">
        <v>360</v>
      </c>
      <c r="GD51">
        <v>0</v>
      </c>
      <c r="GE51">
        <v>100</v>
      </c>
      <c r="GF51">
        <v>100</v>
      </c>
      <c r="GG51">
        <v>-3.0249999999999999</v>
      </c>
      <c r="GH51">
        <v>0.1179</v>
      </c>
      <c r="GI51">
        <v>-2.5125994610834521</v>
      </c>
      <c r="GJ51">
        <v>-2.6733286237328562E-3</v>
      </c>
      <c r="GK51">
        <v>1.605855145177713E-6</v>
      </c>
      <c r="GL51">
        <v>-4.4594414151306022E-10</v>
      </c>
      <c r="GM51">
        <v>0.1178428571428469</v>
      </c>
      <c r="GN51">
        <v>0</v>
      </c>
      <c r="GO51">
        <v>0</v>
      </c>
      <c r="GP51">
        <v>0</v>
      </c>
      <c r="GQ51">
        <v>4</v>
      </c>
      <c r="GR51">
        <v>2095</v>
      </c>
      <c r="GS51">
        <v>4</v>
      </c>
      <c r="GT51">
        <v>35</v>
      </c>
      <c r="GU51">
        <v>26.2</v>
      </c>
      <c r="GV51">
        <v>26.3</v>
      </c>
      <c r="GW51">
        <v>0.70190399999999997</v>
      </c>
      <c r="GX51">
        <v>2.6110799999999998</v>
      </c>
      <c r="GY51">
        <v>1.4489700000000001</v>
      </c>
      <c r="GZ51">
        <v>2.32666</v>
      </c>
      <c r="HA51">
        <v>1.5478499999999999</v>
      </c>
      <c r="HB51">
        <v>2.2460900000000001</v>
      </c>
      <c r="HC51">
        <v>39.918399999999998</v>
      </c>
      <c r="HD51">
        <v>13.904400000000001</v>
      </c>
      <c r="HE51">
        <v>18</v>
      </c>
      <c r="HF51">
        <v>429.03399999999999</v>
      </c>
      <c r="HG51">
        <v>516.64400000000001</v>
      </c>
      <c r="HH51">
        <v>30.999700000000001</v>
      </c>
      <c r="HI51">
        <v>35.014299999999999</v>
      </c>
      <c r="HJ51">
        <v>29.9998</v>
      </c>
      <c r="HK51">
        <v>34.8797</v>
      </c>
      <c r="HL51">
        <v>34.848100000000002</v>
      </c>
      <c r="HM51">
        <v>14.054500000000001</v>
      </c>
      <c r="HN51">
        <v>18.398800000000001</v>
      </c>
      <c r="HO51">
        <v>100</v>
      </c>
      <c r="HP51">
        <v>31</v>
      </c>
      <c r="HQ51">
        <v>244.101</v>
      </c>
      <c r="HR51">
        <v>36.331499999999998</v>
      </c>
      <c r="HS51">
        <v>99.056899999999999</v>
      </c>
      <c r="HT51">
        <v>98.112899999999996</v>
      </c>
    </row>
    <row r="52" spans="1:228" x14ac:dyDescent="0.2">
      <c r="A52">
        <v>37</v>
      </c>
      <c r="B52">
        <v>1669312349</v>
      </c>
      <c r="C52">
        <v>143.9000000953674</v>
      </c>
      <c r="D52" t="s">
        <v>433</v>
      </c>
      <c r="E52" t="s">
        <v>434</v>
      </c>
      <c r="F52">
        <v>4</v>
      </c>
      <c r="G52">
        <v>1669312346.6875</v>
      </c>
      <c r="H52">
        <f t="shared" si="0"/>
        <v>3.3426935412426482E-3</v>
      </c>
      <c r="I52">
        <f t="shared" si="1"/>
        <v>3.3426935412426482</v>
      </c>
      <c r="J52">
        <f t="shared" si="2"/>
        <v>7.0417077768304885</v>
      </c>
      <c r="K52">
        <f t="shared" si="3"/>
        <v>218.2105</v>
      </c>
      <c r="L52">
        <f t="shared" si="4"/>
        <v>149.87922233501965</v>
      </c>
      <c r="M52">
        <f t="shared" si="5"/>
        <v>15.153336628328017</v>
      </c>
      <c r="N52">
        <f t="shared" si="6"/>
        <v>22.061878296543391</v>
      </c>
      <c r="O52">
        <f t="shared" si="7"/>
        <v>0.18633017300658833</v>
      </c>
      <c r="P52">
        <f t="shared" si="8"/>
        <v>2.2501167553664287</v>
      </c>
      <c r="Q52">
        <f t="shared" si="9"/>
        <v>0.17816287401576475</v>
      </c>
      <c r="R52">
        <f t="shared" si="10"/>
        <v>0.11205576139077776</v>
      </c>
      <c r="S52">
        <f t="shared" si="11"/>
        <v>226.1188068615354</v>
      </c>
      <c r="T52">
        <f t="shared" si="12"/>
        <v>35.018732697954214</v>
      </c>
      <c r="U52">
        <f t="shared" si="13"/>
        <v>35.0503</v>
      </c>
      <c r="V52">
        <f t="shared" si="14"/>
        <v>5.66412364805878</v>
      </c>
      <c r="W52">
        <f t="shared" si="15"/>
        <v>70.468503286268003</v>
      </c>
      <c r="X52">
        <f t="shared" si="16"/>
        <v>3.8565292691246236</v>
      </c>
      <c r="Y52">
        <f t="shared" si="17"/>
        <v>5.472699275956006</v>
      </c>
      <c r="Z52">
        <f t="shared" si="18"/>
        <v>1.8075943789341564</v>
      </c>
      <c r="AA52">
        <f t="shared" si="19"/>
        <v>-147.41278516880078</v>
      </c>
      <c r="AB52">
        <f t="shared" si="20"/>
        <v>-75.171717403777876</v>
      </c>
      <c r="AC52">
        <f t="shared" si="21"/>
        <v>-7.7824237322787519</v>
      </c>
      <c r="AD52">
        <f t="shared" si="22"/>
        <v>-4.2481194433219969</v>
      </c>
      <c r="AE52">
        <f t="shared" si="23"/>
        <v>30.457251320085117</v>
      </c>
      <c r="AF52">
        <f t="shared" si="24"/>
        <v>3.355786055232004</v>
      </c>
      <c r="AG52">
        <f t="shared" si="25"/>
        <v>7.0417077768304885</v>
      </c>
      <c r="AH52">
        <v>242.72869469975299</v>
      </c>
      <c r="AI52">
        <v>229.92723030303031</v>
      </c>
      <c r="AJ52">
        <v>1.6888674506084</v>
      </c>
      <c r="AK52">
        <v>66.405476745334198</v>
      </c>
      <c r="AL52">
        <f t="shared" si="26"/>
        <v>3.3426935412426482</v>
      </c>
      <c r="AM52">
        <v>36.405996709480533</v>
      </c>
      <c r="AN52">
        <v>38.141404848484832</v>
      </c>
      <c r="AO52">
        <v>4.1247781919832871E-5</v>
      </c>
      <c r="AP52">
        <v>80.260000000000005</v>
      </c>
      <c r="AQ52">
        <v>68</v>
      </c>
      <c r="AR52">
        <v>14</v>
      </c>
      <c r="AS52">
        <f t="shared" si="27"/>
        <v>1</v>
      </c>
      <c r="AT52">
        <f t="shared" si="28"/>
        <v>0</v>
      </c>
      <c r="AU52">
        <f t="shared" si="29"/>
        <v>22216.286432214009</v>
      </c>
      <c r="AV52">
        <f t="shared" si="30"/>
        <v>1200.0062499999999</v>
      </c>
      <c r="AW52">
        <f t="shared" si="31"/>
        <v>1025.9315760940594</v>
      </c>
      <c r="AX52">
        <f t="shared" si="32"/>
        <v>0.85493852727355346</v>
      </c>
      <c r="AY52">
        <f t="shared" si="33"/>
        <v>0.18843135763795849</v>
      </c>
      <c r="AZ52">
        <v>2.7</v>
      </c>
      <c r="BA52">
        <v>0.5</v>
      </c>
      <c r="BB52" t="s">
        <v>355</v>
      </c>
      <c r="BC52">
        <v>2</v>
      </c>
      <c r="BD52" t="b">
        <v>1</v>
      </c>
      <c r="BE52">
        <v>1669312346.6875</v>
      </c>
      <c r="BF52">
        <v>218.2105</v>
      </c>
      <c r="BG52">
        <v>235.04762500000001</v>
      </c>
      <c r="BH52">
        <v>38.144312499999998</v>
      </c>
      <c r="BI52">
        <v>36.401850000000003</v>
      </c>
      <c r="BJ52">
        <v>221.24100000000001</v>
      </c>
      <c r="BK52">
        <v>38.026462500000001</v>
      </c>
      <c r="BL52">
        <v>500.154875</v>
      </c>
      <c r="BM52">
        <v>101.003625</v>
      </c>
      <c r="BN52">
        <v>0.100026275</v>
      </c>
      <c r="BO52">
        <v>34.430624999999999</v>
      </c>
      <c r="BP52">
        <v>35.0503</v>
      </c>
      <c r="BQ52">
        <v>999.9</v>
      </c>
      <c r="BR52">
        <v>0</v>
      </c>
      <c r="BS52">
        <v>0</v>
      </c>
      <c r="BT52">
        <v>4498.59375</v>
      </c>
      <c r="BU52">
        <v>0</v>
      </c>
      <c r="BV52">
        <v>269.539625</v>
      </c>
      <c r="BW52">
        <v>-16.836987499999999</v>
      </c>
      <c r="BX52">
        <v>226.86449999999999</v>
      </c>
      <c r="BY52">
        <v>243.926875</v>
      </c>
      <c r="BZ52">
        <v>1.74246375</v>
      </c>
      <c r="CA52">
        <v>235.04762500000001</v>
      </c>
      <c r="CB52">
        <v>36.401850000000003</v>
      </c>
      <c r="CC52">
        <v>3.8527149999999999</v>
      </c>
      <c r="CD52">
        <v>3.6767224999999999</v>
      </c>
      <c r="CE52">
        <v>28.259899999999998</v>
      </c>
      <c r="CF52">
        <v>27.458674999999999</v>
      </c>
      <c r="CG52">
        <v>1200.0062499999999</v>
      </c>
      <c r="CH52">
        <v>0.49996600000000002</v>
      </c>
      <c r="CI52">
        <v>0.50003399999999998</v>
      </c>
      <c r="CJ52">
        <v>0</v>
      </c>
      <c r="CK52">
        <v>1157.59375</v>
      </c>
      <c r="CL52">
        <v>4.9990899999999998</v>
      </c>
      <c r="CM52">
        <v>12474.5</v>
      </c>
      <c r="CN52">
        <v>9557.7900000000009</v>
      </c>
      <c r="CO52">
        <v>45.125</v>
      </c>
      <c r="CP52">
        <v>47.125</v>
      </c>
      <c r="CQ52">
        <v>45.936999999999998</v>
      </c>
      <c r="CR52">
        <v>46.210624999999993</v>
      </c>
      <c r="CS52">
        <v>46.436999999999998</v>
      </c>
      <c r="CT52">
        <v>597.46250000000009</v>
      </c>
      <c r="CU52">
        <v>597.54374999999993</v>
      </c>
      <c r="CV52">
        <v>0</v>
      </c>
      <c r="CW52">
        <v>1669312358.3</v>
      </c>
      <c r="CX52">
        <v>0</v>
      </c>
      <c r="CY52">
        <v>1669310771.5999999</v>
      </c>
      <c r="CZ52" t="s">
        <v>356</v>
      </c>
      <c r="DA52">
        <v>1669310771.5999999</v>
      </c>
      <c r="DB52">
        <v>1669310767.0999999</v>
      </c>
      <c r="DC52">
        <v>9</v>
      </c>
      <c r="DD52">
        <v>4.2999999999999997E-2</v>
      </c>
      <c r="DE52">
        <v>8.0000000000000002E-3</v>
      </c>
      <c r="DF52">
        <v>-4.9589999999999996</v>
      </c>
      <c r="DG52">
        <v>0.11799999999999999</v>
      </c>
      <c r="DH52">
        <v>1967</v>
      </c>
      <c r="DI52">
        <v>36</v>
      </c>
      <c r="DJ52">
        <v>0.53</v>
      </c>
      <c r="DK52">
        <v>0.27</v>
      </c>
      <c r="DL52">
        <v>-16.217758536585372</v>
      </c>
      <c r="DM52">
        <v>-4.1773347021176406</v>
      </c>
      <c r="DN52">
        <v>0.41022134892037648</v>
      </c>
      <c r="DO52">
        <v>0</v>
      </c>
      <c r="DP52">
        <v>1.6970802439024391</v>
      </c>
      <c r="DQ52">
        <v>0.2078270163493898</v>
      </c>
      <c r="DR52">
        <v>2.317948056908755E-2</v>
      </c>
      <c r="DS52">
        <v>0</v>
      </c>
      <c r="DT52">
        <v>0</v>
      </c>
      <c r="DU52">
        <v>0</v>
      </c>
      <c r="DV52">
        <v>0</v>
      </c>
      <c r="DW52">
        <v>-1</v>
      </c>
      <c r="DX52">
        <v>0</v>
      </c>
      <c r="DY52">
        <v>2</v>
      </c>
      <c r="DZ52" t="s">
        <v>368</v>
      </c>
      <c r="EA52">
        <v>2.9460600000000001</v>
      </c>
      <c r="EB52">
        <v>2.5974699999999999</v>
      </c>
      <c r="EC52">
        <v>6.0934299999999997E-2</v>
      </c>
      <c r="ED52">
        <v>6.3619899999999993E-2</v>
      </c>
      <c r="EE52">
        <v>0.14996999999999999</v>
      </c>
      <c r="EF52">
        <v>0.14363100000000001</v>
      </c>
      <c r="EG52">
        <v>28372.6</v>
      </c>
      <c r="EH52">
        <v>28790.2</v>
      </c>
      <c r="EI52">
        <v>28115.7</v>
      </c>
      <c r="EJ52">
        <v>29602.400000000001</v>
      </c>
      <c r="EK52">
        <v>32872.300000000003</v>
      </c>
      <c r="EL52">
        <v>35185.599999999999</v>
      </c>
      <c r="EM52">
        <v>39677.300000000003</v>
      </c>
      <c r="EN52">
        <v>42309.8</v>
      </c>
      <c r="EO52">
        <v>1.80975</v>
      </c>
      <c r="EP52">
        <v>1.8883000000000001</v>
      </c>
      <c r="EQ52">
        <v>0.16739200000000001</v>
      </c>
      <c r="ER52">
        <v>0</v>
      </c>
      <c r="ES52">
        <v>32.344900000000003</v>
      </c>
      <c r="ET52">
        <v>999.9</v>
      </c>
      <c r="EU52">
        <v>73.099999999999994</v>
      </c>
      <c r="EV52">
        <v>35</v>
      </c>
      <c r="EW52">
        <v>40.882800000000003</v>
      </c>
      <c r="EX52">
        <v>28.838999999999999</v>
      </c>
      <c r="EY52">
        <v>1.89503</v>
      </c>
      <c r="EZ52">
        <v>1</v>
      </c>
      <c r="FA52">
        <v>0.61941599999999997</v>
      </c>
      <c r="FB52">
        <v>0.91944400000000004</v>
      </c>
      <c r="FC52">
        <v>20.271799999999999</v>
      </c>
      <c r="FD52">
        <v>5.2163899999999996</v>
      </c>
      <c r="FE52">
        <v>12.0098</v>
      </c>
      <c r="FF52">
        <v>4.9863499999999998</v>
      </c>
      <c r="FG52">
        <v>3.2844799999999998</v>
      </c>
      <c r="FH52">
        <v>9999</v>
      </c>
      <c r="FI52">
        <v>9999</v>
      </c>
      <c r="FJ52">
        <v>9999</v>
      </c>
      <c r="FK52">
        <v>999.9</v>
      </c>
      <c r="FL52">
        <v>1.86582</v>
      </c>
      <c r="FM52">
        <v>1.8621799999999999</v>
      </c>
      <c r="FN52">
        <v>1.8641700000000001</v>
      </c>
      <c r="FO52">
        <v>1.8602700000000001</v>
      </c>
      <c r="FP52">
        <v>1.86097</v>
      </c>
      <c r="FQ52">
        <v>1.86006</v>
      </c>
      <c r="FR52">
        <v>1.86182</v>
      </c>
      <c r="FS52">
        <v>1.8583700000000001</v>
      </c>
      <c r="FT52">
        <v>0</v>
      </c>
      <c r="FU52">
        <v>0</v>
      </c>
      <c r="FV52">
        <v>0</v>
      </c>
      <c r="FW52">
        <v>0</v>
      </c>
      <c r="FX52" t="s">
        <v>358</v>
      </c>
      <c r="FY52" t="s">
        <v>359</v>
      </c>
      <c r="FZ52" t="s">
        <v>360</v>
      </c>
      <c r="GA52" t="s">
        <v>360</v>
      </c>
      <c r="GB52" t="s">
        <v>360</v>
      </c>
      <c r="GC52" t="s">
        <v>360</v>
      </c>
      <c r="GD52">
        <v>0</v>
      </c>
      <c r="GE52">
        <v>100</v>
      </c>
      <c r="GF52">
        <v>100</v>
      </c>
      <c r="GG52">
        <v>-3.0379999999999998</v>
      </c>
      <c r="GH52">
        <v>0.1178</v>
      </c>
      <c r="GI52">
        <v>-2.5125994610834521</v>
      </c>
      <c r="GJ52">
        <v>-2.6733286237328562E-3</v>
      </c>
      <c r="GK52">
        <v>1.605855145177713E-6</v>
      </c>
      <c r="GL52">
        <v>-4.4594414151306022E-10</v>
      </c>
      <c r="GM52">
        <v>0.1178428571428469</v>
      </c>
      <c r="GN52">
        <v>0</v>
      </c>
      <c r="GO52">
        <v>0</v>
      </c>
      <c r="GP52">
        <v>0</v>
      </c>
      <c r="GQ52">
        <v>4</v>
      </c>
      <c r="GR52">
        <v>2095</v>
      </c>
      <c r="GS52">
        <v>4</v>
      </c>
      <c r="GT52">
        <v>35</v>
      </c>
      <c r="GU52">
        <v>26.3</v>
      </c>
      <c r="GV52">
        <v>26.4</v>
      </c>
      <c r="GW52">
        <v>0.716553</v>
      </c>
      <c r="GX52">
        <v>2.5976599999999999</v>
      </c>
      <c r="GY52">
        <v>1.4489700000000001</v>
      </c>
      <c r="GZ52">
        <v>2.32666</v>
      </c>
      <c r="HA52">
        <v>1.5478499999999999</v>
      </c>
      <c r="HB52">
        <v>2.3535200000000001</v>
      </c>
      <c r="HC52">
        <v>39.918399999999998</v>
      </c>
      <c r="HD52">
        <v>13.921900000000001</v>
      </c>
      <c r="HE52">
        <v>18</v>
      </c>
      <c r="HF52">
        <v>429.3</v>
      </c>
      <c r="HG52">
        <v>516.51900000000001</v>
      </c>
      <c r="HH52">
        <v>30.999500000000001</v>
      </c>
      <c r="HI52">
        <v>35.011099999999999</v>
      </c>
      <c r="HJ52">
        <v>29.9998</v>
      </c>
      <c r="HK52">
        <v>34.878300000000003</v>
      </c>
      <c r="HL52">
        <v>34.846200000000003</v>
      </c>
      <c r="HM52">
        <v>14.3607</v>
      </c>
      <c r="HN52">
        <v>18.398800000000001</v>
      </c>
      <c r="HO52">
        <v>100</v>
      </c>
      <c r="HP52">
        <v>31</v>
      </c>
      <c r="HQ52">
        <v>250.779</v>
      </c>
      <c r="HR52">
        <v>36.32</v>
      </c>
      <c r="HS52">
        <v>99.058300000000003</v>
      </c>
      <c r="HT52">
        <v>98.114900000000006</v>
      </c>
    </row>
    <row r="53" spans="1:228" x14ac:dyDescent="0.2">
      <c r="A53">
        <v>38</v>
      </c>
      <c r="B53">
        <v>1669312353</v>
      </c>
      <c r="C53">
        <v>147.9000000953674</v>
      </c>
      <c r="D53" t="s">
        <v>435</v>
      </c>
      <c r="E53" t="s">
        <v>436</v>
      </c>
      <c r="F53">
        <v>4</v>
      </c>
      <c r="G53">
        <v>1669312351</v>
      </c>
      <c r="H53">
        <f t="shared" si="0"/>
        <v>3.3437437182479053E-3</v>
      </c>
      <c r="I53">
        <f t="shared" si="1"/>
        <v>3.3437437182479055</v>
      </c>
      <c r="J53">
        <f t="shared" si="2"/>
        <v>7.4163700088316222</v>
      </c>
      <c r="K53">
        <f t="shared" si="3"/>
        <v>225.21928571428569</v>
      </c>
      <c r="L53">
        <f t="shared" si="4"/>
        <v>153.31839521383421</v>
      </c>
      <c r="M53">
        <f t="shared" si="5"/>
        <v>15.500894534204107</v>
      </c>
      <c r="N53">
        <f t="shared" si="6"/>
        <v>22.77026439036792</v>
      </c>
      <c r="O53">
        <f t="shared" si="7"/>
        <v>0.18613791543835884</v>
      </c>
      <c r="P53">
        <f t="shared" si="8"/>
        <v>2.2525539540693753</v>
      </c>
      <c r="Q53">
        <f t="shared" si="9"/>
        <v>0.1779954699949676</v>
      </c>
      <c r="R53">
        <f t="shared" si="10"/>
        <v>0.11194905166220229</v>
      </c>
      <c r="S53">
        <f t="shared" si="11"/>
        <v>226.11918823628881</v>
      </c>
      <c r="T53">
        <f t="shared" si="12"/>
        <v>35.008964154760903</v>
      </c>
      <c r="U53">
        <f t="shared" si="13"/>
        <v>35.055342857142861</v>
      </c>
      <c r="V53">
        <f t="shared" si="14"/>
        <v>5.6657050078227806</v>
      </c>
      <c r="W53">
        <f t="shared" si="15"/>
        <v>70.491149624071454</v>
      </c>
      <c r="X53">
        <f t="shared" si="16"/>
        <v>3.8558698205597919</v>
      </c>
      <c r="Y53">
        <f t="shared" si="17"/>
        <v>5.4700055838542916</v>
      </c>
      <c r="Z53">
        <f t="shared" si="18"/>
        <v>1.8098351872629888</v>
      </c>
      <c r="AA53">
        <f t="shared" si="19"/>
        <v>-147.45909797473263</v>
      </c>
      <c r="AB53">
        <f t="shared" si="20"/>
        <v>-76.940717100411547</v>
      </c>
      <c r="AC53">
        <f t="shared" si="21"/>
        <v>-7.956799877836338</v>
      </c>
      <c r="AD53">
        <f t="shared" si="22"/>
        <v>-6.237426716691715</v>
      </c>
      <c r="AE53">
        <f t="shared" si="23"/>
        <v>30.772211830241293</v>
      </c>
      <c r="AF53">
        <f t="shared" si="24"/>
        <v>3.3433482546798325</v>
      </c>
      <c r="AG53">
        <f t="shared" si="25"/>
        <v>7.4163700088316222</v>
      </c>
      <c r="AH53">
        <v>249.66841676842</v>
      </c>
      <c r="AI53">
        <v>236.6695151515151</v>
      </c>
      <c r="AJ53">
        <v>1.686174327243364</v>
      </c>
      <c r="AK53">
        <v>66.405476745334198</v>
      </c>
      <c r="AL53">
        <f t="shared" si="26"/>
        <v>3.3437437182479055</v>
      </c>
      <c r="AM53">
        <v>36.400158194675328</v>
      </c>
      <c r="AN53">
        <v>38.137048484848499</v>
      </c>
      <c r="AO53">
        <v>-7.3925096309638698E-5</v>
      </c>
      <c r="AP53">
        <v>80.260000000000005</v>
      </c>
      <c r="AQ53">
        <v>68</v>
      </c>
      <c r="AR53">
        <v>14</v>
      </c>
      <c r="AS53">
        <f t="shared" si="27"/>
        <v>1</v>
      </c>
      <c r="AT53">
        <f t="shared" si="28"/>
        <v>0</v>
      </c>
      <c r="AU53">
        <f t="shared" si="29"/>
        <v>22258.801683816695</v>
      </c>
      <c r="AV53">
        <f t="shared" si="30"/>
        <v>1200.01</v>
      </c>
      <c r="AW53">
        <f t="shared" si="31"/>
        <v>1025.934613593932</v>
      </c>
      <c r="AX53">
        <f t="shared" si="32"/>
        <v>0.85493838684171974</v>
      </c>
      <c r="AY53">
        <f t="shared" si="33"/>
        <v>0.18843108660451896</v>
      </c>
      <c r="AZ53">
        <v>2.7</v>
      </c>
      <c r="BA53">
        <v>0.5</v>
      </c>
      <c r="BB53" t="s">
        <v>355</v>
      </c>
      <c r="BC53">
        <v>2</v>
      </c>
      <c r="BD53" t="b">
        <v>1</v>
      </c>
      <c r="BE53">
        <v>1669312351</v>
      </c>
      <c r="BF53">
        <v>225.21928571428569</v>
      </c>
      <c r="BG53">
        <v>242.2395714285714</v>
      </c>
      <c r="BH53">
        <v>38.138171428571432</v>
      </c>
      <c r="BI53">
        <v>36.401957142857142</v>
      </c>
      <c r="BJ53">
        <v>228.26400000000001</v>
      </c>
      <c r="BK53">
        <v>38.020342857142857</v>
      </c>
      <c r="BL53">
        <v>500.09757142857143</v>
      </c>
      <c r="BM53">
        <v>101.0027142857143</v>
      </c>
      <c r="BN53">
        <v>9.9925828571428579E-2</v>
      </c>
      <c r="BO53">
        <v>34.421771428571432</v>
      </c>
      <c r="BP53">
        <v>35.055342857142861</v>
      </c>
      <c r="BQ53">
        <v>999.89999999999986</v>
      </c>
      <c r="BR53">
        <v>0</v>
      </c>
      <c r="BS53">
        <v>0</v>
      </c>
      <c r="BT53">
        <v>4505.7142857142853</v>
      </c>
      <c r="BU53">
        <v>0</v>
      </c>
      <c r="BV53">
        <v>279.72442857142858</v>
      </c>
      <c r="BW53">
        <v>-17.020228571428571</v>
      </c>
      <c r="BX53">
        <v>234.14942857142859</v>
      </c>
      <c r="BY53">
        <v>251.3907142857143</v>
      </c>
      <c r="BZ53">
        <v>1.7361928571428571</v>
      </c>
      <c r="CA53">
        <v>242.2395714285714</v>
      </c>
      <c r="CB53">
        <v>36.401957142857142</v>
      </c>
      <c r="CC53">
        <v>3.8520528571428581</v>
      </c>
      <c r="CD53">
        <v>3.6766914285714281</v>
      </c>
      <c r="CE53">
        <v>28.256928571428571</v>
      </c>
      <c r="CF53">
        <v>27.45852857142857</v>
      </c>
      <c r="CG53">
        <v>1200.01</v>
      </c>
      <c r="CH53">
        <v>0.499969</v>
      </c>
      <c r="CI53">
        <v>0.500031</v>
      </c>
      <c r="CJ53">
        <v>0</v>
      </c>
      <c r="CK53">
        <v>1156.9228571428571</v>
      </c>
      <c r="CL53">
        <v>4.9990899999999998</v>
      </c>
      <c r="CM53">
        <v>12470.2</v>
      </c>
      <c r="CN53">
        <v>9557.8171428571422</v>
      </c>
      <c r="CO53">
        <v>45.061999999999998</v>
      </c>
      <c r="CP53">
        <v>47.107000000000014</v>
      </c>
      <c r="CQ53">
        <v>45.928142857142859</v>
      </c>
      <c r="CR53">
        <v>46.186999999999998</v>
      </c>
      <c r="CS53">
        <v>46.436999999999998</v>
      </c>
      <c r="CT53">
        <v>597.47000000000014</v>
      </c>
      <c r="CU53">
        <v>597.54</v>
      </c>
      <c r="CV53">
        <v>0</v>
      </c>
      <c r="CW53">
        <v>1669312361.9000001</v>
      </c>
      <c r="CX53">
        <v>0</v>
      </c>
      <c r="CY53">
        <v>1669310771.5999999</v>
      </c>
      <c r="CZ53" t="s">
        <v>356</v>
      </c>
      <c r="DA53">
        <v>1669310771.5999999</v>
      </c>
      <c r="DB53">
        <v>1669310767.0999999</v>
      </c>
      <c r="DC53">
        <v>9</v>
      </c>
      <c r="DD53">
        <v>4.2999999999999997E-2</v>
      </c>
      <c r="DE53">
        <v>8.0000000000000002E-3</v>
      </c>
      <c r="DF53">
        <v>-4.9589999999999996</v>
      </c>
      <c r="DG53">
        <v>0.11799999999999999</v>
      </c>
      <c r="DH53">
        <v>1967</v>
      </c>
      <c r="DI53">
        <v>36</v>
      </c>
      <c r="DJ53">
        <v>0.53</v>
      </c>
      <c r="DK53">
        <v>0.27</v>
      </c>
      <c r="DL53">
        <v>-16.47629756097561</v>
      </c>
      <c r="DM53">
        <v>-3.9372159311350359</v>
      </c>
      <c r="DN53">
        <v>0.38961734917036062</v>
      </c>
      <c r="DO53">
        <v>0</v>
      </c>
      <c r="DP53">
        <v>1.7092234146341461</v>
      </c>
      <c r="DQ53">
        <v>0.23694319809218381</v>
      </c>
      <c r="DR53">
        <v>2.5503947242057248E-2</v>
      </c>
      <c r="DS53">
        <v>0</v>
      </c>
      <c r="DT53">
        <v>0</v>
      </c>
      <c r="DU53">
        <v>0</v>
      </c>
      <c r="DV53">
        <v>0</v>
      </c>
      <c r="DW53">
        <v>-1</v>
      </c>
      <c r="DX53">
        <v>0</v>
      </c>
      <c r="DY53">
        <v>2</v>
      </c>
      <c r="DZ53" t="s">
        <v>368</v>
      </c>
      <c r="EA53">
        <v>2.9458899999999999</v>
      </c>
      <c r="EB53">
        <v>2.5971899999999999</v>
      </c>
      <c r="EC53">
        <v>6.2467599999999998E-2</v>
      </c>
      <c r="ED53">
        <v>6.5139299999999997E-2</v>
      </c>
      <c r="EE53">
        <v>0.14995700000000001</v>
      </c>
      <c r="EF53">
        <v>0.14363699999999999</v>
      </c>
      <c r="EG53">
        <v>28326.5</v>
      </c>
      <c r="EH53">
        <v>28743.4</v>
      </c>
      <c r="EI53">
        <v>28115.9</v>
      </c>
      <c r="EJ53">
        <v>29602.3</v>
      </c>
      <c r="EK53">
        <v>32873.1</v>
      </c>
      <c r="EL53">
        <v>35185.4</v>
      </c>
      <c r="EM53">
        <v>39677.599999999999</v>
      </c>
      <c r="EN53">
        <v>42309.7</v>
      </c>
      <c r="EO53">
        <v>1.8092299999999999</v>
      </c>
      <c r="EP53">
        <v>1.8883799999999999</v>
      </c>
      <c r="EQ53">
        <v>0.16814499999999999</v>
      </c>
      <c r="ER53">
        <v>0</v>
      </c>
      <c r="ES53">
        <v>32.337000000000003</v>
      </c>
      <c r="ET53">
        <v>999.9</v>
      </c>
      <c r="EU53">
        <v>73.099999999999994</v>
      </c>
      <c r="EV53">
        <v>35</v>
      </c>
      <c r="EW53">
        <v>40.878399999999999</v>
      </c>
      <c r="EX53">
        <v>28.928999999999998</v>
      </c>
      <c r="EY53">
        <v>1.4382999999999999</v>
      </c>
      <c r="EZ53">
        <v>1</v>
      </c>
      <c r="FA53">
        <v>0.61904999999999999</v>
      </c>
      <c r="FB53">
        <v>0.91415599999999997</v>
      </c>
      <c r="FC53">
        <v>20.271599999999999</v>
      </c>
      <c r="FD53">
        <v>5.2148899999999996</v>
      </c>
      <c r="FE53">
        <v>12.0097</v>
      </c>
      <c r="FF53">
        <v>4.9855999999999998</v>
      </c>
      <c r="FG53">
        <v>3.2841499999999999</v>
      </c>
      <c r="FH53">
        <v>9999</v>
      </c>
      <c r="FI53">
        <v>9999</v>
      </c>
      <c r="FJ53">
        <v>9999</v>
      </c>
      <c r="FK53">
        <v>999.9</v>
      </c>
      <c r="FL53">
        <v>1.86582</v>
      </c>
      <c r="FM53">
        <v>1.8621700000000001</v>
      </c>
      <c r="FN53">
        <v>1.8641700000000001</v>
      </c>
      <c r="FO53">
        <v>1.86026</v>
      </c>
      <c r="FP53">
        <v>1.8609899999999999</v>
      </c>
      <c r="FQ53">
        <v>1.86006</v>
      </c>
      <c r="FR53">
        <v>1.86181</v>
      </c>
      <c r="FS53">
        <v>1.8583700000000001</v>
      </c>
      <c r="FT53">
        <v>0</v>
      </c>
      <c r="FU53">
        <v>0</v>
      </c>
      <c r="FV53">
        <v>0</v>
      </c>
      <c r="FW53">
        <v>0</v>
      </c>
      <c r="FX53" t="s">
        <v>358</v>
      </c>
      <c r="FY53" t="s">
        <v>359</v>
      </c>
      <c r="FZ53" t="s">
        <v>360</v>
      </c>
      <c r="GA53" t="s">
        <v>360</v>
      </c>
      <c r="GB53" t="s">
        <v>360</v>
      </c>
      <c r="GC53" t="s">
        <v>360</v>
      </c>
      <c r="GD53">
        <v>0</v>
      </c>
      <c r="GE53">
        <v>100</v>
      </c>
      <c r="GF53">
        <v>100</v>
      </c>
      <c r="GG53">
        <v>-3.0510000000000002</v>
      </c>
      <c r="GH53">
        <v>0.1178</v>
      </c>
      <c r="GI53">
        <v>-2.5125994610834521</v>
      </c>
      <c r="GJ53">
        <v>-2.6733286237328562E-3</v>
      </c>
      <c r="GK53">
        <v>1.605855145177713E-6</v>
      </c>
      <c r="GL53">
        <v>-4.4594414151306022E-10</v>
      </c>
      <c r="GM53">
        <v>0.1178428571428469</v>
      </c>
      <c r="GN53">
        <v>0</v>
      </c>
      <c r="GO53">
        <v>0</v>
      </c>
      <c r="GP53">
        <v>0</v>
      </c>
      <c r="GQ53">
        <v>4</v>
      </c>
      <c r="GR53">
        <v>2095</v>
      </c>
      <c r="GS53">
        <v>4</v>
      </c>
      <c r="GT53">
        <v>35</v>
      </c>
      <c r="GU53">
        <v>26.4</v>
      </c>
      <c r="GV53">
        <v>26.4</v>
      </c>
      <c r="GW53">
        <v>0.73242200000000002</v>
      </c>
      <c r="GX53">
        <v>2.6025399999999999</v>
      </c>
      <c r="GY53">
        <v>1.4489700000000001</v>
      </c>
      <c r="GZ53">
        <v>2.32666</v>
      </c>
      <c r="HA53">
        <v>1.5478499999999999</v>
      </c>
      <c r="HB53">
        <v>2.36572</v>
      </c>
      <c r="HC53">
        <v>39.918399999999998</v>
      </c>
      <c r="HD53">
        <v>13.9131</v>
      </c>
      <c r="HE53">
        <v>18</v>
      </c>
      <c r="HF53">
        <v>428.98500000000001</v>
      </c>
      <c r="HG53">
        <v>516.57299999999998</v>
      </c>
      <c r="HH53">
        <v>30.998899999999999</v>
      </c>
      <c r="HI53">
        <v>35.008699999999997</v>
      </c>
      <c r="HJ53">
        <v>29.9998</v>
      </c>
      <c r="HK53">
        <v>34.876600000000003</v>
      </c>
      <c r="HL53">
        <v>34.846200000000003</v>
      </c>
      <c r="HM53">
        <v>14.665100000000001</v>
      </c>
      <c r="HN53">
        <v>18.790400000000002</v>
      </c>
      <c r="HO53">
        <v>100</v>
      </c>
      <c r="HP53">
        <v>31</v>
      </c>
      <c r="HQ53">
        <v>257.45699999999999</v>
      </c>
      <c r="HR53">
        <v>36.152099999999997</v>
      </c>
      <c r="HS53">
        <v>99.059100000000001</v>
      </c>
      <c r="HT53">
        <v>98.114699999999999</v>
      </c>
    </row>
    <row r="54" spans="1:228" x14ac:dyDescent="0.2">
      <c r="A54">
        <v>39</v>
      </c>
      <c r="B54">
        <v>1669312357</v>
      </c>
      <c r="C54">
        <v>151.9000000953674</v>
      </c>
      <c r="D54" t="s">
        <v>437</v>
      </c>
      <c r="E54" t="s">
        <v>438</v>
      </c>
      <c r="F54">
        <v>4</v>
      </c>
      <c r="G54">
        <v>1669312354.6875</v>
      </c>
      <c r="H54">
        <f t="shared" si="0"/>
        <v>3.3262430503074431E-3</v>
      </c>
      <c r="I54">
        <f t="shared" si="1"/>
        <v>3.3262430503074429</v>
      </c>
      <c r="J54">
        <f t="shared" si="2"/>
        <v>7.4204100077399762</v>
      </c>
      <c r="K54">
        <f t="shared" si="3"/>
        <v>231.22725</v>
      </c>
      <c r="L54">
        <f t="shared" si="4"/>
        <v>158.83353554319771</v>
      </c>
      <c r="M54">
        <f t="shared" si="5"/>
        <v>16.058366955846861</v>
      </c>
      <c r="N54">
        <f t="shared" si="6"/>
        <v>23.377506632920639</v>
      </c>
      <c r="O54">
        <f t="shared" si="7"/>
        <v>0.18530609073772839</v>
      </c>
      <c r="P54">
        <f t="shared" si="8"/>
        <v>2.2494443749492943</v>
      </c>
      <c r="Q54">
        <f t="shared" si="9"/>
        <v>0.17722392669416248</v>
      </c>
      <c r="R54">
        <f t="shared" si="10"/>
        <v>0.11146172781492139</v>
      </c>
      <c r="S54">
        <f t="shared" si="11"/>
        <v>226.1183726112061</v>
      </c>
      <c r="T54">
        <f t="shared" si="12"/>
        <v>35.01011879628949</v>
      </c>
      <c r="U54">
        <f t="shared" si="13"/>
        <v>35.048949999999998</v>
      </c>
      <c r="V54">
        <f t="shared" si="14"/>
        <v>5.6637003746356802</v>
      </c>
      <c r="W54">
        <f t="shared" si="15"/>
        <v>70.505199777671436</v>
      </c>
      <c r="X54">
        <f t="shared" si="16"/>
        <v>3.855491887881314</v>
      </c>
      <c r="Y54">
        <f t="shared" si="17"/>
        <v>5.4683794954685379</v>
      </c>
      <c r="Z54">
        <f t="shared" si="18"/>
        <v>1.8082084867543662</v>
      </c>
      <c r="AA54">
        <f t="shared" si="19"/>
        <v>-146.68731851855824</v>
      </c>
      <c r="AB54">
        <f t="shared" si="20"/>
        <v>-76.707600353612165</v>
      </c>
      <c r="AC54">
        <f t="shared" si="21"/>
        <v>-7.9432035926446449</v>
      </c>
      <c r="AD54">
        <f t="shared" si="22"/>
        <v>-5.2197498536089455</v>
      </c>
      <c r="AE54">
        <f t="shared" si="23"/>
        <v>31.068391752136421</v>
      </c>
      <c r="AF54">
        <f t="shared" si="24"/>
        <v>3.3505403226963559</v>
      </c>
      <c r="AG54">
        <f t="shared" si="25"/>
        <v>7.4204100077399762</v>
      </c>
      <c r="AH54">
        <v>256.60266240736507</v>
      </c>
      <c r="AI54">
        <v>243.49439393939389</v>
      </c>
      <c r="AJ54">
        <v>1.7065217187582149</v>
      </c>
      <c r="AK54">
        <v>66.405476745334198</v>
      </c>
      <c r="AL54">
        <f t="shared" si="26"/>
        <v>3.3262430503074429</v>
      </c>
      <c r="AM54">
        <v>36.404221061558452</v>
      </c>
      <c r="AN54">
        <v>38.131690303030297</v>
      </c>
      <c r="AO54">
        <v>-1.290886890865853E-5</v>
      </c>
      <c r="AP54">
        <v>80.260000000000005</v>
      </c>
      <c r="AQ54">
        <v>68</v>
      </c>
      <c r="AR54">
        <v>14</v>
      </c>
      <c r="AS54">
        <f t="shared" si="27"/>
        <v>1</v>
      </c>
      <c r="AT54">
        <f t="shared" si="28"/>
        <v>0</v>
      </c>
      <c r="AU54">
        <f t="shared" si="29"/>
        <v>22205.846502141696</v>
      </c>
      <c r="AV54">
        <f t="shared" si="30"/>
        <v>1200.0062499999999</v>
      </c>
      <c r="AW54">
        <f t="shared" si="31"/>
        <v>1025.9313510938891</v>
      </c>
      <c r="AX54">
        <f t="shared" si="32"/>
        <v>0.85493833977438793</v>
      </c>
      <c r="AY54">
        <f t="shared" si="33"/>
        <v>0.18843099576456881</v>
      </c>
      <c r="AZ54">
        <v>2.7</v>
      </c>
      <c r="BA54">
        <v>0.5</v>
      </c>
      <c r="BB54" t="s">
        <v>355</v>
      </c>
      <c r="BC54">
        <v>2</v>
      </c>
      <c r="BD54" t="b">
        <v>1</v>
      </c>
      <c r="BE54">
        <v>1669312354.6875</v>
      </c>
      <c r="BF54">
        <v>231.22725</v>
      </c>
      <c r="BG54">
        <v>248.419625</v>
      </c>
      <c r="BH54">
        <v>38.134725000000003</v>
      </c>
      <c r="BI54">
        <v>36.394724999999987</v>
      </c>
      <c r="BJ54">
        <v>234.28399999999999</v>
      </c>
      <c r="BK54">
        <v>38.016887500000003</v>
      </c>
      <c r="BL54">
        <v>500.08474999999999</v>
      </c>
      <c r="BM54">
        <v>101.001875</v>
      </c>
      <c r="BN54">
        <v>9.9991812499999999E-2</v>
      </c>
      <c r="BO54">
        <v>34.416424999999997</v>
      </c>
      <c r="BP54">
        <v>35.048949999999998</v>
      </c>
      <c r="BQ54">
        <v>999.9</v>
      </c>
      <c r="BR54">
        <v>0</v>
      </c>
      <c r="BS54">
        <v>0</v>
      </c>
      <c r="BT54">
        <v>4496.71875</v>
      </c>
      <c r="BU54">
        <v>0</v>
      </c>
      <c r="BV54">
        <v>288.76537499999989</v>
      </c>
      <c r="BW54">
        <v>-17.192250000000001</v>
      </c>
      <c r="BX54">
        <v>240.39500000000001</v>
      </c>
      <c r="BY54">
        <v>257.80237499999998</v>
      </c>
      <c r="BZ54">
        <v>1.73998875</v>
      </c>
      <c r="CA54">
        <v>248.419625</v>
      </c>
      <c r="CB54">
        <v>36.394724999999987</v>
      </c>
      <c r="CC54">
        <v>3.8516837499999999</v>
      </c>
      <c r="CD54">
        <v>3.6759374999999999</v>
      </c>
      <c r="CE54">
        <v>28.255287500000001</v>
      </c>
      <c r="CF54">
        <v>27.4550375</v>
      </c>
      <c r="CG54">
        <v>1200.0062499999999</v>
      </c>
      <c r="CH54">
        <v>0.499973</v>
      </c>
      <c r="CI54">
        <v>0.500027</v>
      </c>
      <c r="CJ54">
        <v>0</v>
      </c>
      <c r="CK54">
        <v>1156.1287500000001</v>
      </c>
      <c r="CL54">
        <v>4.9990899999999998</v>
      </c>
      <c r="CM54">
        <v>12466.15</v>
      </c>
      <c r="CN54">
        <v>9557.8087500000001</v>
      </c>
      <c r="CO54">
        <v>45.061999999999998</v>
      </c>
      <c r="CP54">
        <v>47.085624999999993</v>
      </c>
      <c r="CQ54">
        <v>45.890500000000003</v>
      </c>
      <c r="CR54">
        <v>46.186999999999998</v>
      </c>
      <c r="CS54">
        <v>46.436999999999998</v>
      </c>
      <c r="CT54">
        <v>597.47</v>
      </c>
      <c r="CU54">
        <v>597.53625</v>
      </c>
      <c r="CV54">
        <v>0</v>
      </c>
      <c r="CW54">
        <v>1669312366.0999999</v>
      </c>
      <c r="CX54">
        <v>0</v>
      </c>
      <c r="CY54">
        <v>1669310771.5999999</v>
      </c>
      <c r="CZ54" t="s">
        <v>356</v>
      </c>
      <c r="DA54">
        <v>1669310771.5999999</v>
      </c>
      <c r="DB54">
        <v>1669310767.0999999</v>
      </c>
      <c r="DC54">
        <v>9</v>
      </c>
      <c r="DD54">
        <v>4.2999999999999997E-2</v>
      </c>
      <c r="DE54">
        <v>8.0000000000000002E-3</v>
      </c>
      <c r="DF54">
        <v>-4.9589999999999996</v>
      </c>
      <c r="DG54">
        <v>0.11799999999999999</v>
      </c>
      <c r="DH54">
        <v>1967</v>
      </c>
      <c r="DI54">
        <v>36</v>
      </c>
      <c r="DJ54">
        <v>0.53</v>
      </c>
      <c r="DK54">
        <v>0.27</v>
      </c>
      <c r="DL54">
        <v>-16.733350000000002</v>
      </c>
      <c r="DM54">
        <v>-3.442615384615344</v>
      </c>
      <c r="DN54">
        <v>0.33454871020525501</v>
      </c>
      <c r="DO54">
        <v>0</v>
      </c>
      <c r="DP54">
        <v>1.72042925</v>
      </c>
      <c r="DQ54">
        <v>0.19712566604127291</v>
      </c>
      <c r="DR54">
        <v>2.2751109356194048E-2</v>
      </c>
      <c r="DS54">
        <v>0</v>
      </c>
      <c r="DT54">
        <v>0</v>
      </c>
      <c r="DU54">
        <v>0</v>
      </c>
      <c r="DV54">
        <v>0</v>
      </c>
      <c r="DW54">
        <v>-1</v>
      </c>
      <c r="DX54">
        <v>0</v>
      </c>
      <c r="DY54">
        <v>2</v>
      </c>
      <c r="DZ54" t="s">
        <v>368</v>
      </c>
      <c r="EA54">
        <v>2.9461900000000001</v>
      </c>
      <c r="EB54">
        <v>2.5976499999999998</v>
      </c>
      <c r="EC54">
        <v>6.3991400000000004E-2</v>
      </c>
      <c r="ED54">
        <v>6.6663100000000003E-2</v>
      </c>
      <c r="EE54">
        <v>0.14994099999999999</v>
      </c>
      <c r="EF54">
        <v>0.143541</v>
      </c>
      <c r="EG54">
        <v>28280.6</v>
      </c>
      <c r="EH54">
        <v>28696.9</v>
      </c>
      <c r="EI54">
        <v>28115.9</v>
      </c>
      <c r="EJ54">
        <v>29602.6</v>
      </c>
      <c r="EK54">
        <v>32873.9</v>
      </c>
      <c r="EL54">
        <v>35189.9</v>
      </c>
      <c r="EM54">
        <v>39677.699999999997</v>
      </c>
      <c r="EN54">
        <v>42310.2</v>
      </c>
      <c r="EO54">
        <v>1.8096699999999999</v>
      </c>
      <c r="EP54">
        <v>1.88822</v>
      </c>
      <c r="EQ54">
        <v>0.167735</v>
      </c>
      <c r="ER54">
        <v>0</v>
      </c>
      <c r="ES54">
        <v>32.325800000000001</v>
      </c>
      <c r="ET54">
        <v>999.9</v>
      </c>
      <c r="EU54">
        <v>73.099999999999994</v>
      </c>
      <c r="EV54">
        <v>35</v>
      </c>
      <c r="EW54">
        <v>40.881399999999999</v>
      </c>
      <c r="EX54">
        <v>28.959</v>
      </c>
      <c r="EY54">
        <v>1.8509599999999999</v>
      </c>
      <c r="EZ54">
        <v>1</v>
      </c>
      <c r="FA54">
        <v>0.61883900000000003</v>
      </c>
      <c r="FB54">
        <v>0.90663099999999996</v>
      </c>
      <c r="FC54">
        <v>20.271899999999999</v>
      </c>
      <c r="FD54">
        <v>5.2172900000000002</v>
      </c>
      <c r="FE54">
        <v>12.009499999999999</v>
      </c>
      <c r="FF54">
        <v>4.9864499999999996</v>
      </c>
      <c r="FG54">
        <v>3.2845</v>
      </c>
      <c r="FH54">
        <v>9999</v>
      </c>
      <c r="FI54">
        <v>9999</v>
      </c>
      <c r="FJ54">
        <v>9999</v>
      </c>
      <c r="FK54">
        <v>999.9</v>
      </c>
      <c r="FL54">
        <v>1.86582</v>
      </c>
      <c r="FM54">
        <v>1.86216</v>
      </c>
      <c r="FN54">
        <v>1.8641700000000001</v>
      </c>
      <c r="FO54">
        <v>1.8602399999999999</v>
      </c>
      <c r="FP54">
        <v>1.8609599999999999</v>
      </c>
      <c r="FQ54">
        <v>1.86005</v>
      </c>
      <c r="FR54">
        <v>1.86181</v>
      </c>
      <c r="FS54">
        <v>1.8583700000000001</v>
      </c>
      <c r="FT54">
        <v>0</v>
      </c>
      <c r="FU54">
        <v>0</v>
      </c>
      <c r="FV54">
        <v>0</v>
      </c>
      <c r="FW54">
        <v>0</v>
      </c>
      <c r="FX54" t="s">
        <v>358</v>
      </c>
      <c r="FY54" t="s">
        <v>359</v>
      </c>
      <c r="FZ54" t="s">
        <v>360</v>
      </c>
      <c r="GA54" t="s">
        <v>360</v>
      </c>
      <c r="GB54" t="s">
        <v>360</v>
      </c>
      <c r="GC54" t="s">
        <v>360</v>
      </c>
      <c r="GD54">
        <v>0</v>
      </c>
      <c r="GE54">
        <v>100</v>
      </c>
      <c r="GF54">
        <v>100</v>
      </c>
      <c r="GG54">
        <v>-3.0640000000000001</v>
      </c>
      <c r="GH54">
        <v>0.1178</v>
      </c>
      <c r="GI54">
        <v>-2.5125994610834521</v>
      </c>
      <c r="GJ54">
        <v>-2.6733286237328562E-3</v>
      </c>
      <c r="GK54">
        <v>1.605855145177713E-6</v>
      </c>
      <c r="GL54">
        <v>-4.4594414151306022E-10</v>
      </c>
      <c r="GM54">
        <v>0.1178428571428469</v>
      </c>
      <c r="GN54">
        <v>0</v>
      </c>
      <c r="GO54">
        <v>0</v>
      </c>
      <c r="GP54">
        <v>0</v>
      </c>
      <c r="GQ54">
        <v>4</v>
      </c>
      <c r="GR54">
        <v>2095</v>
      </c>
      <c r="GS54">
        <v>4</v>
      </c>
      <c r="GT54">
        <v>35</v>
      </c>
      <c r="GU54">
        <v>26.4</v>
      </c>
      <c r="GV54">
        <v>26.5</v>
      </c>
      <c r="GW54">
        <v>0.74707000000000001</v>
      </c>
      <c r="GX54">
        <v>2.6135299999999999</v>
      </c>
      <c r="GY54">
        <v>1.4489700000000001</v>
      </c>
      <c r="GZ54">
        <v>2.32666</v>
      </c>
      <c r="HA54">
        <v>1.5478499999999999</v>
      </c>
      <c r="HB54">
        <v>2.2656200000000002</v>
      </c>
      <c r="HC54">
        <v>39.918399999999998</v>
      </c>
      <c r="HD54">
        <v>13.904400000000001</v>
      </c>
      <c r="HE54">
        <v>18</v>
      </c>
      <c r="HF54">
        <v>429.24200000000002</v>
      </c>
      <c r="HG54">
        <v>516.44100000000003</v>
      </c>
      <c r="HH54">
        <v>30.9984</v>
      </c>
      <c r="HI54">
        <v>35.0062</v>
      </c>
      <c r="HJ54">
        <v>29.9998</v>
      </c>
      <c r="HK54">
        <v>34.875999999999998</v>
      </c>
      <c r="HL54">
        <v>34.843400000000003</v>
      </c>
      <c r="HM54">
        <v>14.967599999999999</v>
      </c>
      <c r="HN54">
        <v>19.089099999999998</v>
      </c>
      <c r="HO54">
        <v>100</v>
      </c>
      <c r="HP54">
        <v>31</v>
      </c>
      <c r="HQ54">
        <v>264.13499999999999</v>
      </c>
      <c r="HR54">
        <v>36.099200000000003</v>
      </c>
      <c r="HS54">
        <v>99.059299999999993</v>
      </c>
      <c r="HT54">
        <v>98.115799999999993</v>
      </c>
    </row>
    <row r="55" spans="1:228" x14ac:dyDescent="0.2">
      <c r="A55">
        <v>40</v>
      </c>
      <c r="B55">
        <v>1669312361</v>
      </c>
      <c r="C55">
        <v>155.9000000953674</v>
      </c>
      <c r="D55" t="s">
        <v>439</v>
      </c>
      <c r="E55" t="s">
        <v>440</v>
      </c>
      <c r="F55">
        <v>4</v>
      </c>
      <c r="G55">
        <v>1669312359</v>
      </c>
      <c r="H55">
        <f t="shared" si="0"/>
        <v>3.3809756568096228E-3</v>
      </c>
      <c r="I55">
        <f t="shared" si="1"/>
        <v>3.380975656809623</v>
      </c>
      <c r="J55">
        <f t="shared" si="2"/>
        <v>7.986284984944052</v>
      </c>
      <c r="K55">
        <f t="shared" si="3"/>
        <v>238.29599999999999</v>
      </c>
      <c r="L55">
        <f t="shared" si="4"/>
        <v>161.96782803619442</v>
      </c>
      <c r="M55">
        <f t="shared" si="5"/>
        <v>16.375187888093528</v>
      </c>
      <c r="N55">
        <f t="shared" si="6"/>
        <v>24.092079398071181</v>
      </c>
      <c r="O55">
        <f t="shared" si="7"/>
        <v>0.18881973038813554</v>
      </c>
      <c r="P55">
        <f t="shared" si="8"/>
        <v>2.2501063753551445</v>
      </c>
      <c r="Q55">
        <f t="shared" si="9"/>
        <v>0.18043796649815586</v>
      </c>
      <c r="R55">
        <f t="shared" si="10"/>
        <v>0.11349578918905416</v>
      </c>
      <c r="S55">
        <f t="shared" si="11"/>
        <v>226.12039080740448</v>
      </c>
      <c r="T55">
        <f t="shared" si="12"/>
        <v>34.986560197009283</v>
      </c>
      <c r="U55">
        <f t="shared" si="13"/>
        <v>35.03621428571428</v>
      </c>
      <c r="V55">
        <f t="shared" si="14"/>
        <v>5.6597086241625325</v>
      </c>
      <c r="W55">
        <f t="shared" si="15"/>
        <v>70.507156078461534</v>
      </c>
      <c r="X55">
        <f t="shared" si="16"/>
        <v>3.8544449977520707</v>
      </c>
      <c r="Y55">
        <f t="shared" si="17"/>
        <v>5.4667429692707792</v>
      </c>
      <c r="Z55">
        <f t="shared" si="18"/>
        <v>1.8052636264104618</v>
      </c>
      <c r="AA55">
        <f t="shared" si="19"/>
        <v>-149.10102646530436</v>
      </c>
      <c r="AB55">
        <f t="shared" si="20"/>
        <v>-75.838129929289963</v>
      </c>
      <c r="AC55">
        <f t="shared" si="21"/>
        <v>-7.850164466642167</v>
      </c>
      <c r="AD55">
        <f t="shared" si="22"/>
        <v>-6.6689300538319998</v>
      </c>
      <c r="AE55">
        <f t="shared" si="23"/>
        <v>31.403825228865234</v>
      </c>
      <c r="AF55">
        <f t="shared" si="24"/>
        <v>3.4920410754453233</v>
      </c>
      <c r="AG55">
        <f t="shared" si="25"/>
        <v>7.986284984944052</v>
      </c>
      <c r="AH55">
        <v>263.59246454550481</v>
      </c>
      <c r="AI55">
        <v>250.2632545454546</v>
      </c>
      <c r="AJ55">
        <v>1.688712683922458</v>
      </c>
      <c r="AK55">
        <v>66.405476745334198</v>
      </c>
      <c r="AL55">
        <f t="shared" si="26"/>
        <v>3.380975656809623</v>
      </c>
      <c r="AM55">
        <v>36.362088470259749</v>
      </c>
      <c r="AN55">
        <v>38.117860606060617</v>
      </c>
      <c r="AO55">
        <v>-4.0552450216960393E-5</v>
      </c>
      <c r="AP55">
        <v>80.260000000000005</v>
      </c>
      <c r="AQ55">
        <v>68</v>
      </c>
      <c r="AR55">
        <v>14</v>
      </c>
      <c r="AS55">
        <f t="shared" si="27"/>
        <v>1</v>
      </c>
      <c r="AT55">
        <f t="shared" si="28"/>
        <v>0</v>
      </c>
      <c r="AU55">
        <f t="shared" si="29"/>
        <v>22217.618438165533</v>
      </c>
      <c r="AV55">
        <f t="shared" si="30"/>
        <v>1200.018571428571</v>
      </c>
      <c r="AW55">
        <f t="shared" si="31"/>
        <v>1025.9417278794838</v>
      </c>
      <c r="AX55">
        <f t="shared" si="32"/>
        <v>0.85493820871300674</v>
      </c>
      <c r="AY55">
        <f t="shared" si="33"/>
        <v>0.18843074281610306</v>
      </c>
      <c r="AZ55">
        <v>2.7</v>
      </c>
      <c r="BA55">
        <v>0.5</v>
      </c>
      <c r="BB55" t="s">
        <v>355</v>
      </c>
      <c r="BC55">
        <v>2</v>
      </c>
      <c r="BD55" t="b">
        <v>1</v>
      </c>
      <c r="BE55">
        <v>1669312359</v>
      </c>
      <c r="BF55">
        <v>238.29599999999999</v>
      </c>
      <c r="BG55">
        <v>255.6972857142857</v>
      </c>
      <c r="BH55">
        <v>38.124514285714277</v>
      </c>
      <c r="BI55">
        <v>36.311342857142861</v>
      </c>
      <c r="BJ55">
        <v>241.3665714285714</v>
      </c>
      <c r="BK55">
        <v>38.006685714285709</v>
      </c>
      <c r="BL55">
        <v>500.17628571428571</v>
      </c>
      <c r="BM55">
        <v>101.00142857142851</v>
      </c>
      <c r="BN55">
        <v>0.10005612857142859</v>
      </c>
      <c r="BO55">
        <v>34.411042857142853</v>
      </c>
      <c r="BP55">
        <v>35.03621428571428</v>
      </c>
      <c r="BQ55">
        <v>999.89999999999986</v>
      </c>
      <c r="BR55">
        <v>0</v>
      </c>
      <c r="BS55">
        <v>0</v>
      </c>
      <c r="BT55">
        <v>4498.6614285714286</v>
      </c>
      <c r="BU55">
        <v>0</v>
      </c>
      <c r="BV55">
        <v>294.48928571428581</v>
      </c>
      <c r="BW55">
        <v>-17.401128571428568</v>
      </c>
      <c r="BX55">
        <v>247.74100000000001</v>
      </c>
      <c r="BY55">
        <v>265.3314285714286</v>
      </c>
      <c r="BZ55">
        <v>1.813197142857143</v>
      </c>
      <c r="CA55">
        <v>255.6972857142857</v>
      </c>
      <c r="CB55">
        <v>36.311342857142861</v>
      </c>
      <c r="CC55">
        <v>3.850637142857142</v>
      </c>
      <c r="CD55">
        <v>3.6674985714285708</v>
      </c>
      <c r="CE55">
        <v>28.250614285714281</v>
      </c>
      <c r="CF55">
        <v>27.415771428571428</v>
      </c>
      <c r="CG55">
        <v>1200.018571428571</v>
      </c>
      <c r="CH55">
        <v>0.49997699999999989</v>
      </c>
      <c r="CI55">
        <v>0.500023</v>
      </c>
      <c r="CJ55">
        <v>0</v>
      </c>
      <c r="CK55">
        <v>1155.244285714286</v>
      </c>
      <c r="CL55">
        <v>4.9990899999999998</v>
      </c>
      <c r="CM55">
        <v>12461.82857142857</v>
      </c>
      <c r="CN55">
        <v>9557.9157142857148</v>
      </c>
      <c r="CO55">
        <v>45.061999999999998</v>
      </c>
      <c r="CP55">
        <v>47.061999999999998</v>
      </c>
      <c r="CQ55">
        <v>45.875</v>
      </c>
      <c r="CR55">
        <v>46.186999999999998</v>
      </c>
      <c r="CS55">
        <v>46.428142857142859</v>
      </c>
      <c r="CT55">
        <v>597.48142857142864</v>
      </c>
      <c r="CU55">
        <v>597.53714285714284</v>
      </c>
      <c r="CV55">
        <v>0</v>
      </c>
      <c r="CW55">
        <v>1669312370.3</v>
      </c>
      <c r="CX55">
        <v>0</v>
      </c>
      <c r="CY55">
        <v>1669310771.5999999</v>
      </c>
      <c r="CZ55" t="s">
        <v>356</v>
      </c>
      <c r="DA55">
        <v>1669310771.5999999</v>
      </c>
      <c r="DB55">
        <v>1669310767.0999999</v>
      </c>
      <c r="DC55">
        <v>9</v>
      </c>
      <c r="DD55">
        <v>4.2999999999999997E-2</v>
      </c>
      <c r="DE55">
        <v>8.0000000000000002E-3</v>
      </c>
      <c r="DF55">
        <v>-4.9589999999999996</v>
      </c>
      <c r="DG55">
        <v>0.11799999999999999</v>
      </c>
      <c r="DH55">
        <v>1967</v>
      </c>
      <c r="DI55">
        <v>36</v>
      </c>
      <c r="DJ55">
        <v>0.53</v>
      </c>
      <c r="DK55">
        <v>0.27</v>
      </c>
      <c r="DL55">
        <v>-16.968436585365851</v>
      </c>
      <c r="DM55">
        <v>-2.9369540069686728</v>
      </c>
      <c r="DN55">
        <v>0.2908417856348483</v>
      </c>
      <c r="DO55">
        <v>0</v>
      </c>
      <c r="DP55">
        <v>1.7419936585365861</v>
      </c>
      <c r="DQ55">
        <v>0.28173888501741939</v>
      </c>
      <c r="DR55">
        <v>3.365828986830751E-2</v>
      </c>
      <c r="DS55">
        <v>0</v>
      </c>
      <c r="DT55">
        <v>0</v>
      </c>
      <c r="DU55">
        <v>0</v>
      </c>
      <c r="DV55">
        <v>0</v>
      </c>
      <c r="DW55">
        <v>-1</v>
      </c>
      <c r="DX55">
        <v>0</v>
      </c>
      <c r="DY55">
        <v>2</v>
      </c>
      <c r="DZ55" t="s">
        <v>368</v>
      </c>
      <c r="EA55">
        <v>2.94591</v>
      </c>
      <c r="EB55">
        <v>2.59741</v>
      </c>
      <c r="EC55">
        <v>6.5495800000000007E-2</v>
      </c>
      <c r="ED55">
        <v>6.8172200000000002E-2</v>
      </c>
      <c r="EE55">
        <v>0.149894</v>
      </c>
      <c r="EF55">
        <v>0.14326</v>
      </c>
      <c r="EG55">
        <v>28235.4</v>
      </c>
      <c r="EH55">
        <v>28651.1</v>
      </c>
      <c r="EI55">
        <v>28116.3</v>
      </c>
      <c r="EJ55">
        <v>29603.3</v>
      </c>
      <c r="EK55">
        <v>32876.199999999997</v>
      </c>
      <c r="EL55">
        <v>35202.1</v>
      </c>
      <c r="EM55">
        <v>39678.1</v>
      </c>
      <c r="EN55">
        <v>42310.9</v>
      </c>
      <c r="EO55">
        <v>1.8100499999999999</v>
      </c>
      <c r="EP55">
        <v>1.88815</v>
      </c>
      <c r="EQ55">
        <v>0.168324</v>
      </c>
      <c r="ER55">
        <v>0</v>
      </c>
      <c r="ES55">
        <v>32.314399999999999</v>
      </c>
      <c r="ET55">
        <v>999.9</v>
      </c>
      <c r="EU55">
        <v>73.099999999999994</v>
      </c>
      <c r="EV55">
        <v>35</v>
      </c>
      <c r="EW55">
        <v>40.879399999999997</v>
      </c>
      <c r="EX55">
        <v>28.928999999999998</v>
      </c>
      <c r="EY55">
        <v>2.07131</v>
      </c>
      <c r="EZ55">
        <v>1</v>
      </c>
      <c r="FA55">
        <v>0.61871200000000004</v>
      </c>
      <c r="FB55">
        <v>0.89951000000000003</v>
      </c>
      <c r="FC55">
        <v>20.271899999999999</v>
      </c>
      <c r="FD55">
        <v>5.2175900000000004</v>
      </c>
      <c r="FE55">
        <v>12.0092</v>
      </c>
      <c r="FF55">
        <v>4.9863</v>
      </c>
      <c r="FG55">
        <v>3.2845</v>
      </c>
      <c r="FH55">
        <v>9999</v>
      </c>
      <c r="FI55">
        <v>9999</v>
      </c>
      <c r="FJ55">
        <v>9999</v>
      </c>
      <c r="FK55">
        <v>999.9</v>
      </c>
      <c r="FL55">
        <v>1.8658300000000001</v>
      </c>
      <c r="FM55">
        <v>1.8621700000000001</v>
      </c>
      <c r="FN55">
        <v>1.8641700000000001</v>
      </c>
      <c r="FO55">
        <v>1.86026</v>
      </c>
      <c r="FP55">
        <v>1.8609800000000001</v>
      </c>
      <c r="FQ55">
        <v>1.86005</v>
      </c>
      <c r="FR55">
        <v>1.8617999999999999</v>
      </c>
      <c r="FS55">
        <v>1.8583700000000001</v>
      </c>
      <c r="FT55">
        <v>0</v>
      </c>
      <c r="FU55">
        <v>0</v>
      </c>
      <c r="FV55">
        <v>0</v>
      </c>
      <c r="FW55">
        <v>0</v>
      </c>
      <c r="FX55" t="s">
        <v>358</v>
      </c>
      <c r="FY55" t="s">
        <v>359</v>
      </c>
      <c r="FZ55" t="s">
        <v>360</v>
      </c>
      <c r="GA55" t="s">
        <v>360</v>
      </c>
      <c r="GB55" t="s">
        <v>360</v>
      </c>
      <c r="GC55" t="s">
        <v>360</v>
      </c>
      <c r="GD55">
        <v>0</v>
      </c>
      <c r="GE55">
        <v>100</v>
      </c>
      <c r="GF55">
        <v>100</v>
      </c>
      <c r="GG55">
        <v>-3.077</v>
      </c>
      <c r="GH55">
        <v>0.1178</v>
      </c>
      <c r="GI55">
        <v>-2.5125994610834521</v>
      </c>
      <c r="GJ55">
        <v>-2.6733286237328562E-3</v>
      </c>
      <c r="GK55">
        <v>1.605855145177713E-6</v>
      </c>
      <c r="GL55">
        <v>-4.4594414151306022E-10</v>
      </c>
      <c r="GM55">
        <v>0.1178428571428469</v>
      </c>
      <c r="GN55">
        <v>0</v>
      </c>
      <c r="GO55">
        <v>0</v>
      </c>
      <c r="GP55">
        <v>0</v>
      </c>
      <c r="GQ55">
        <v>4</v>
      </c>
      <c r="GR55">
        <v>2095</v>
      </c>
      <c r="GS55">
        <v>4</v>
      </c>
      <c r="GT55">
        <v>35</v>
      </c>
      <c r="GU55">
        <v>26.5</v>
      </c>
      <c r="GV55">
        <v>26.6</v>
      </c>
      <c r="GW55">
        <v>0.76171900000000003</v>
      </c>
      <c r="GX55">
        <v>2.5927699999999998</v>
      </c>
      <c r="GY55">
        <v>1.4489700000000001</v>
      </c>
      <c r="GZ55">
        <v>2.32666</v>
      </c>
      <c r="HA55">
        <v>1.5478499999999999</v>
      </c>
      <c r="HB55">
        <v>2.3120099999999999</v>
      </c>
      <c r="HC55">
        <v>39.918399999999998</v>
      </c>
      <c r="HD55">
        <v>13.9131</v>
      </c>
      <c r="HE55">
        <v>18</v>
      </c>
      <c r="HF55">
        <v>429.44200000000001</v>
      </c>
      <c r="HG55">
        <v>516.38</v>
      </c>
      <c r="HH55">
        <v>30.998200000000001</v>
      </c>
      <c r="HI55">
        <v>35.003100000000003</v>
      </c>
      <c r="HJ55">
        <v>29.9998</v>
      </c>
      <c r="HK55">
        <v>34.873399999999997</v>
      </c>
      <c r="HL55">
        <v>34.842599999999997</v>
      </c>
      <c r="HM55">
        <v>15.2692</v>
      </c>
      <c r="HN55">
        <v>19.367999999999999</v>
      </c>
      <c r="HO55">
        <v>100</v>
      </c>
      <c r="HP55">
        <v>31</v>
      </c>
      <c r="HQ55">
        <v>270.81299999999999</v>
      </c>
      <c r="HR55">
        <v>36.057699999999997</v>
      </c>
      <c r="HS55">
        <v>99.060400000000001</v>
      </c>
      <c r="HT55">
        <v>98.117599999999996</v>
      </c>
    </row>
    <row r="56" spans="1:228" x14ac:dyDescent="0.2">
      <c r="A56">
        <v>41</v>
      </c>
      <c r="B56">
        <v>1669312365</v>
      </c>
      <c r="C56">
        <v>159.9000000953674</v>
      </c>
      <c r="D56" t="s">
        <v>441</v>
      </c>
      <c r="E56" t="s">
        <v>442</v>
      </c>
      <c r="F56">
        <v>4</v>
      </c>
      <c r="G56">
        <v>1669312362.6875</v>
      </c>
      <c r="H56">
        <f t="shared" si="0"/>
        <v>3.4240243054076071E-3</v>
      </c>
      <c r="I56">
        <f t="shared" si="1"/>
        <v>3.4240243054076069</v>
      </c>
      <c r="J56">
        <f t="shared" si="2"/>
        <v>8.2271174003300409</v>
      </c>
      <c r="K56">
        <f t="shared" si="3"/>
        <v>244.28475</v>
      </c>
      <c r="L56">
        <f t="shared" si="4"/>
        <v>166.55112929013276</v>
      </c>
      <c r="M56">
        <f t="shared" si="5"/>
        <v>16.83888226394544</v>
      </c>
      <c r="N56">
        <f t="shared" si="6"/>
        <v>24.698014127311275</v>
      </c>
      <c r="O56">
        <f t="shared" si="7"/>
        <v>0.19122138001353417</v>
      </c>
      <c r="P56">
        <f t="shared" si="8"/>
        <v>2.2511097693421913</v>
      </c>
      <c r="Q56">
        <f t="shared" si="9"/>
        <v>0.1826338985148423</v>
      </c>
      <c r="R56">
        <f t="shared" si="10"/>
        <v>0.11488559695133177</v>
      </c>
      <c r="S56">
        <f t="shared" si="11"/>
        <v>226.11694086101349</v>
      </c>
      <c r="T56">
        <f t="shared" si="12"/>
        <v>34.971066912624821</v>
      </c>
      <c r="U56">
        <f t="shared" si="13"/>
        <v>35.032037500000001</v>
      </c>
      <c r="V56">
        <f t="shared" si="14"/>
        <v>5.6584000282340767</v>
      </c>
      <c r="W56">
        <f t="shared" si="15"/>
        <v>70.467716159236488</v>
      </c>
      <c r="X56">
        <f t="shared" si="16"/>
        <v>3.8520628243429638</v>
      </c>
      <c r="Y56">
        <f t="shared" si="17"/>
        <v>5.4664221210723296</v>
      </c>
      <c r="Z56">
        <f t="shared" si="18"/>
        <v>1.806337203891113</v>
      </c>
      <c r="AA56">
        <f t="shared" si="19"/>
        <v>-150.99947186847547</v>
      </c>
      <c r="AB56">
        <f t="shared" si="20"/>
        <v>-75.493126279825233</v>
      </c>
      <c r="AC56">
        <f t="shared" si="21"/>
        <v>-7.8107699628842022</v>
      </c>
      <c r="AD56">
        <f t="shared" si="22"/>
        <v>-8.1864272501714055</v>
      </c>
      <c r="AE56">
        <f t="shared" si="23"/>
        <v>31.711979044560238</v>
      </c>
      <c r="AF56">
        <f t="shared" si="24"/>
        <v>3.5859698680322341</v>
      </c>
      <c r="AG56">
        <f t="shared" si="25"/>
        <v>8.2271174003300409</v>
      </c>
      <c r="AH56">
        <v>270.55319668056399</v>
      </c>
      <c r="AI56">
        <v>257.04376969696949</v>
      </c>
      <c r="AJ56">
        <v>1.696967302361553</v>
      </c>
      <c r="AK56">
        <v>66.405476745334198</v>
      </c>
      <c r="AL56">
        <f t="shared" si="26"/>
        <v>3.4240243054076069</v>
      </c>
      <c r="AM56">
        <v>36.259956381082247</v>
      </c>
      <c r="AN56">
        <v>38.08454787878788</v>
      </c>
      <c r="AO56">
        <v>-7.3158614718697558E-3</v>
      </c>
      <c r="AP56">
        <v>80.260000000000005</v>
      </c>
      <c r="AQ56">
        <v>68</v>
      </c>
      <c r="AR56">
        <v>14</v>
      </c>
      <c r="AS56">
        <f t="shared" si="27"/>
        <v>1</v>
      </c>
      <c r="AT56">
        <f t="shared" si="28"/>
        <v>0</v>
      </c>
      <c r="AU56">
        <f t="shared" si="29"/>
        <v>22234.829544196487</v>
      </c>
      <c r="AV56">
        <f t="shared" si="30"/>
        <v>1200</v>
      </c>
      <c r="AW56">
        <f t="shared" si="31"/>
        <v>1025.9258760937894</v>
      </c>
      <c r="AX56">
        <f t="shared" si="32"/>
        <v>0.85493823007815783</v>
      </c>
      <c r="AY56">
        <f t="shared" si="33"/>
        <v>0.18843078405084457</v>
      </c>
      <c r="AZ56">
        <v>2.7</v>
      </c>
      <c r="BA56">
        <v>0.5</v>
      </c>
      <c r="BB56" t="s">
        <v>355</v>
      </c>
      <c r="BC56">
        <v>2</v>
      </c>
      <c r="BD56" t="b">
        <v>1</v>
      </c>
      <c r="BE56">
        <v>1669312362.6875</v>
      </c>
      <c r="BF56">
        <v>244.28475</v>
      </c>
      <c r="BG56">
        <v>261.87887499999999</v>
      </c>
      <c r="BH56">
        <v>38.100237499999999</v>
      </c>
      <c r="BI56">
        <v>36.237949999999998</v>
      </c>
      <c r="BJ56">
        <v>247.36712499999999</v>
      </c>
      <c r="BK56">
        <v>37.982374999999998</v>
      </c>
      <c r="BL56">
        <v>500.09612499999997</v>
      </c>
      <c r="BM56">
        <v>101.0035</v>
      </c>
      <c r="BN56">
        <v>9.9880899999999995E-2</v>
      </c>
      <c r="BO56">
        <v>34.4099875</v>
      </c>
      <c r="BP56">
        <v>35.032037500000001</v>
      </c>
      <c r="BQ56">
        <v>999.9</v>
      </c>
      <c r="BR56">
        <v>0</v>
      </c>
      <c r="BS56">
        <v>0</v>
      </c>
      <c r="BT56">
        <v>4501.4837499999994</v>
      </c>
      <c r="BU56">
        <v>0</v>
      </c>
      <c r="BV56">
        <v>303.10950000000003</v>
      </c>
      <c r="BW56">
        <v>-17.593987500000001</v>
      </c>
      <c r="BX56">
        <v>253.96062499999999</v>
      </c>
      <c r="BY56">
        <v>271.72550000000001</v>
      </c>
      <c r="BZ56">
        <v>1.86227875</v>
      </c>
      <c r="CA56">
        <v>261.87887499999999</v>
      </c>
      <c r="CB56">
        <v>36.237949999999998</v>
      </c>
      <c r="CC56">
        <v>3.848255</v>
      </c>
      <c r="CD56">
        <v>3.6601575</v>
      </c>
      <c r="CE56">
        <v>28.239975000000001</v>
      </c>
      <c r="CF56">
        <v>27.381562500000001</v>
      </c>
      <c r="CG56">
        <v>1200</v>
      </c>
      <c r="CH56">
        <v>0.49997825000000001</v>
      </c>
      <c r="CI56">
        <v>0.50002174999999993</v>
      </c>
      <c r="CJ56">
        <v>0</v>
      </c>
      <c r="CK56">
        <v>1154.4537499999999</v>
      </c>
      <c r="CL56">
        <v>4.9990899999999998</v>
      </c>
      <c r="CM56">
        <v>12458.75</v>
      </c>
      <c r="CN56">
        <v>9557.7849999999999</v>
      </c>
      <c r="CO56">
        <v>45.061999999999998</v>
      </c>
      <c r="CP56">
        <v>47.061999999999998</v>
      </c>
      <c r="CQ56">
        <v>45.875</v>
      </c>
      <c r="CR56">
        <v>46.186999999999998</v>
      </c>
      <c r="CS56">
        <v>46.398249999999997</v>
      </c>
      <c r="CT56">
        <v>597.47125000000005</v>
      </c>
      <c r="CU56">
        <v>597.52874999999995</v>
      </c>
      <c r="CV56">
        <v>0</v>
      </c>
      <c r="CW56">
        <v>1669312373.9000001</v>
      </c>
      <c r="CX56">
        <v>0</v>
      </c>
      <c r="CY56">
        <v>1669310771.5999999</v>
      </c>
      <c r="CZ56" t="s">
        <v>356</v>
      </c>
      <c r="DA56">
        <v>1669310771.5999999</v>
      </c>
      <c r="DB56">
        <v>1669310767.0999999</v>
      </c>
      <c r="DC56">
        <v>9</v>
      </c>
      <c r="DD56">
        <v>4.2999999999999997E-2</v>
      </c>
      <c r="DE56">
        <v>8.0000000000000002E-3</v>
      </c>
      <c r="DF56">
        <v>-4.9589999999999996</v>
      </c>
      <c r="DG56">
        <v>0.11799999999999999</v>
      </c>
      <c r="DH56">
        <v>1967</v>
      </c>
      <c r="DI56">
        <v>36</v>
      </c>
      <c r="DJ56">
        <v>0.53</v>
      </c>
      <c r="DK56">
        <v>0.27</v>
      </c>
      <c r="DL56">
        <v>-17.17098536585366</v>
      </c>
      <c r="DM56">
        <v>-2.8552850174216329</v>
      </c>
      <c r="DN56">
        <v>0.28224920882688531</v>
      </c>
      <c r="DO56">
        <v>0</v>
      </c>
      <c r="DP56">
        <v>1.773541463414634</v>
      </c>
      <c r="DQ56">
        <v>0.42869080139373211</v>
      </c>
      <c r="DR56">
        <v>4.9846873843850607E-2</v>
      </c>
      <c r="DS56">
        <v>0</v>
      </c>
      <c r="DT56">
        <v>0</v>
      </c>
      <c r="DU56">
        <v>0</v>
      </c>
      <c r="DV56">
        <v>0</v>
      </c>
      <c r="DW56">
        <v>-1</v>
      </c>
      <c r="DX56">
        <v>0</v>
      </c>
      <c r="DY56">
        <v>2</v>
      </c>
      <c r="DZ56" t="s">
        <v>368</v>
      </c>
      <c r="EA56">
        <v>2.9458099999999998</v>
      </c>
      <c r="EB56">
        <v>2.59701</v>
      </c>
      <c r="EC56">
        <v>6.6982200000000006E-2</v>
      </c>
      <c r="ED56">
        <v>6.9653400000000004E-2</v>
      </c>
      <c r="EE56">
        <v>0.149812</v>
      </c>
      <c r="EF56">
        <v>0.143127</v>
      </c>
      <c r="EG56">
        <v>28190.6</v>
      </c>
      <c r="EH56">
        <v>28606.1</v>
      </c>
      <c r="EI56">
        <v>28116.3</v>
      </c>
      <c r="EJ56">
        <v>29603.8</v>
      </c>
      <c r="EK56">
        <v>32879.9</v>
      </c>
      <c r="EL56">
        <v>35208.300000000003</v>
      </c>
      <c r="EM56">
        <v>39678.6</v>
      </c>
      <c r="EN56">
        <v>42311.6</v>
      </c>
      <c r="EO56">
        <v>1.8097300000000001</v>
      </c>
      <c r="EP56">
        <v>1.8881300000000001</v>
      </c>
      <c r="EQ56">
        <v>0.16797300000000001</v>
      </c>
      <c r="ER56">
        <v>0</v>
      </c>
      <c r="ES56">
        <v>32.304299999999998</v>
      </c>
      <c r="ET56">
        <v>999.9</v>
      </c>
      <c r="EU56">
        <v>73.099999999999994</v>
      </c>
      <c r="EV56">
        <v>35</v>
      </c>
      <c r="EW56">
        <v>40.882300000000001</v>
      </c>
      <c r="EX56">
        <v>28.539000000000001</v>
      </c>
      <c r="EY56">
        <v>1.61859</v>
      </c>
      <c r="EZ56">
        <v>1</v>
      </c>
      <c r="FA56">
        <v>0.61817800000000001</v>
      </c>
      <c r="FB56">
        <v>0.89423699999999995</v>
      </c>
      <c r="FC56">
        <v>20.2715</v>
      </c>
      <c r="FD56">
        <v>5.2163899999999996</v>
      </c>
      <c r="FE56">
        <v>12.009499999999999</v>
      </c>
      <c r="FF56">
        <v>4.9853500000000004</v>
      </c>
      <c r="FG56">
        <v>3.2843300000000002</v>
      </c>
      <c r="FH56">
        <v>9999</v>
      </c>
      <c r="FI56">
        <v>9999</v>
      </c>
      <c r="FJ56">
        <v>9999</v>
      </c>
      <c r="FK56">
        <v>999.9</v>
      </c>
      <c r="FL56">
        <v>1.86582</v>
      </c>
      <c r="FM56">
        <v>1.86216</v>
      </c>
      <c r="FN56">
        <v>1.8641700000000001</v>
      </c>
      <c r="FO56">
        <v>1.86029</v>
      </c>
      <c r="FP56">
        <v>1.8609899999999999</v>
      </c>
      <c r="FQ56">
        <v>1.8600699999999999</v>
      </c>
      <c r="FR56">
        <v>1.86182</v>
      </c>
      <c r="FS56">
        <v>1.8583700000000001</v>
      </c>
      <c r="FT56">
        <v>0</v>
      </c>
      <c r="FU56">
        <v>0</v>
      </c>
      <c r="FV56">
        <v>0</v>
      </c>
      <c r="FW56">
        <v>0</v>
      </c>
      <c r="FX56" t="s">
        <v>358</v>
      </c>
      <c r="FY56" t="s">
        <v>359</v>
      </c>
      <c r="FZ56" t="s">
        <v>360</v>
      </c>
      <c r="GA56" t="s">
        <v>360</v>
      </c>
      <c r="GB56" t="s">
        <v>360</v>
      </c>
      <c r="GC56" t="s">
        <v>360</v>
      </c>
      <c r="GD56">
        <v>0</v>
      </c>
      <c r="GE56">
        <v>100</v>
      </c>
      <c r="GF56">
        <v>100</v>
      </c>
      <c r="GG56">
        <v>-3.09</v>
      </c>
      <c r="GH56">
        <v>0.1178</v>
      </c>
      <c r="GI56">
        <v>-2.5125994610834521</v>
      </c>
      <c r="GJ56">
        <v>-2.6733286237328562E-3</v>
      </c>
      <c r="GK56">
        <v>1.605855145177713E-6</v>
      </c>
      <c r="GL56">
        <v>-4.4594414151306022E-10</v>
      </c>
      <c r="GM56">
        <v>0.1178428571428469</v>
      </c>
      <c r="GN56">
        <v>0</v>
      </c>
      <c r="GO56">
        <v>0</v>
      </c>
      <c r="GP56">
        <v>0</v>
      </c>
      <c r="GQ56">
        <v>4</v>
      </c>
      <c r="GR56">
        <v>2095</v>
      </c>
      <c r="GS56">
        <v>4</v>
      </c>
      <c r="GT56">
        <v>35</v>
      </c>
      <c r="GU56">
        <v>26.6</v>
      </c>
      <c r="GV56">
        <v>26.6</v>
      </c>
      <c r="GW56">
        <v>0.77758799999999995</v>
      </c>
      <c r="GX56">
        <v>2.5976599999999999</v>
      </c>
      <c r="GY56">
        <v>1.4489700000000001</v>
      </c>
      <c r="GZ56">
        <v>2.32666</v>
      </c>
      <c r="HA56">
        <v>1.5478499999999999</v>
      </c>
      <c r="HB56">
        <v>2.36206</v>
      </c>
      <c r="HC56">
        <v>39.918399999999998</v>
      </c>
      <c r="HD56">
        <v>13.851800000000001</v>
      </c>
      <c r="HE56">
        <v>18</v>
      </c>
      <c r="HF56">
        <v>429.24900000000002</v>
      </c>
      <c r="HG56">
        <v>516.33900000000006</v>
      </c>
      <c r="HH56">
        <v>30.9984</v>
      </c>
      <c r="HI56">
        <v>35.000300000000003</v>
      </c>
      <c r="HJ56">
        <v>29.999700000000001</v>
      </c>
      <c r="HK56">
        <v>34.872399999999999</v>
      </c>
      <c r="HL56">
        <v>34.8399</v>
      </c>
      <c r="HM56">
        <v>15.5701</v>
      </c>
      <c r="HN56">
        <v>19.651599999999998</v>
      </c>
      <c r="HO56">
        <v>100</v>
      </c>
      <c r="HP56">
        <v>31</v>
      </c>
      <c r="HQ56">
        <v>277.50200000000001</v>
      </c>
      <c r="HR56">
        <v>36.028799999999997</v>
      </c>
      <c r="HS56">
        <v>99.061099999999996</v>
      </c>
      <c r="HT56">
        <v>98.119299999999996</v>
      </c>
    </row>
    <row r="57" spans="1:228" x14ac:dyDescent="0.2">
      <c r="A57">
        <v>42</v>
      </c>
      <c r="B57">
        <v>1669312369</v>
      </c>
      <c r="C57">
        <v>163.9000000953674</v>
      </c>
      <c r="D57" t="s">
        <v>443</v>
      </c>
      <c r="E57" t="s">
        <v>444</v>
      </c>
      <c r="F57">
        <v>4</v>
      </c>
      <c r="G57">
        <v>1669312367</v>
      </c>
      <c r="H57">
        <f t="shared" si="0"/>
        <v>3.4790556841668581E-3</v>
      </c>
      <c r="I57">
        <f t="shared" si="1"/>
        <v>3.4790556841668581</v>
      </c>
      <c r="J57">
        <f t="shared" si="2"/>
        <v>8.5388771312925815</v>
      </c>
      <c r="K57">
        <f t="shared" si="3"/>
        <v>251.30414285714289</v>
      </c>
      <c r="L57">
        <f t="shared" si="4"/>
        <v>171.92729585532797</v>
      </c>
      <c r="M57">
        <f t="shared" si="5"/>
        <v>17.381798150677902</v>
      </c>
      <c r="N57">
        <f t="shared" si="6"/>
        <v>25.406773623937131</v>
      </c>
      <c r="O57">
        <f t="shared" si="7"/>
        <v>0.19465283364555971</v>
      </c>
      <c r="P57">
        <f t="shared" si="8"/>
        <v>2.2426428588922098</v>
      </c>
      <c r="Q57">
        <f t="shared" si="9"/>
        <v>0.18573017140530215</v>
      </c>
      <c r="R57">
        <f t="shared" si="10"/>
        <v>0.11684893458121208</v>
      </c>
      <c r="S57">
        <f t="shared" si="11"/>
        <v>226.11894009324351</v>
      </c>
      <c r="T57">
        <f t="shared" si="12"/>
        <v>34.950712430443055</v>
      </c>
      <c r="U57">
        <f t="shared" si="13"/>
        <v>35.016185714285719</v>
      </c>
      <c r="V57">
        <f t="shared" si="14"/>
        <v>5.6534360222536124</v>
      </c>
      <c r="W57">
        <f t="shared" si="15"/>
        <v>70.421433142619108</v>
      </c>
      <c r="X57">
        <f t="shared" si="16"/>
        <v>3.8486547400151414</v>
      </c>
      <c r="Y57">
        <f t="shared" si="17"/>
        <v>5.4651752573974992</v>
      </c>
      <c r="Z57">
        <f t="shared" si="18"/>
        <v>1.804781282238471</v>
      </c>
      <c r="AA57">
        <f t="shared" si="19"/>
        <v>-153.42635567175844</v>
      </c>
      <c r="AB57">
        <f t="shared" si="20"/>
        <v>-73.78854231178606</v>
      </c>
      <c r="AC57">
        <f t="shared" si="21"/>
        <v>-7.6624854748839137</v>
      </c>
      <c r="AD57">
        <f t="shared" si="22"/>
        <v>-8.7584433651849025</v>
      </c>
      <c r="AE57">
        <f t="shared" si="23"/>
        <v>31.639961780248854</v>
      </c>
      <c r="AF57">
        <f t="shared" si="24"/>
        <v>3.6126889447212522</v>
      </c>
      <c r="AG57">
        <f t="shared" si="25"/>
        <v>8.5388771312925815</v>
      </c>
      <c r="AH57">
        <v>277.36482344540349</v>
      </c>
      <c r="AI57">
        <v>263.76507272727258</v>
      </c>
      <c r="AJ57">
        <v>1.6802374318825191</v>
      </c>
      <c r="AK57">
        <v>66.405476745334198</v>
      </c>
      <c r="AL57">
        <f t="shared" si="26"/>
        <v>3.4790556841668581</v>
      </c>
      <c r="AM57">
        <v>36.211159091601751</v>
      </c>
      <c r="AN57">
        <v>38.056914545454532</v>
      </c>
      <c r="AO57">
        <v>-6.0556709956399689E-3</v>
      </c>
      <c r="AP57">
        <v>80.260000000000005</v>
      </c>
      <c r="AQ57">
        <v>69</v>
      </c>
      <c r="AR57">
        <v>14</v>
      </c>
      <c r="AS57">
        <f t="shared" si="27"/>
        <v>1</v>
      </c>
      <c r="AT57">
        <f t="shared" si="28"/>
        <v>0</v>
      </c>
      <c r="AU57">
        <f t="shared" si="29"/>
        <v>22089.937631989244</v>
      </c>
      <c r="AV57">
        <f t="shared" si="30"/>
        <v>1200.01</v>
      </c>
      <c r="AW57">
        <f t="shared" si="31"/>
        <v>1025.9344850224061</v>
      </c>
      <c r="AX57">
        <f t="shared" si="32"/>
        <v>0.85493827969967418</v>
      </c>
      <c r="AY57">
        <f t="shared" si="33"/>
        <v>0.1884308798203711</v>
      </c>
      <c r="AZ57">
        <v>2.7</v>
      </c>
      <c r="BA57">
        <v>0.5</v>
      </c>
      <c r="BB57" t="s">
        <v>355</v>
      </c>
      <c r="BC57">
        <v>2</v>
      </c>
      <c r="BD57" t="b">
        <v>1</v>
      </c>
      <c r="BE57">
        <v>1669312367</v>
      </c>
      <c r="BF57">
        <v>251.30414285714289</v>
      </c>
      <c r="BG57">
        <v>268.88157142857142</v>
      </c>
      <c r="BH57">
        <v>38.067914285714288</v>
      </c>
      <c r="BI57">
        <v>36.191157142857143</v>
      </c>
      <c r="BJ57">
        <v>254.40057142857151</v>
      </c>
      <c r="BK57">
        <v>37.950071428571427</v>
      </c>
      <c r="BL57">
        <v>499.95471428571432</v>
      </c>
      <c r="BM57">
        <v>101</v>
      </c>
      <c r="BN57">
        <v>9.9700685714285711E-2</v>
      </c>
      <c r="BO57">
        <v>34.405885714285724</v>
      </c>
      <c r="BP57">
        <v>35.016185714285719</v>
      </c>
      <c r="BQ57">
        <v>999.89999999999986</v>
      </c>
      <c r="BR57">
        <v>0</v>
      </c>
      <c r="BS57">
        <v>0</v>
      </c>
      <c r="BT57">
        <v>4477.0542857142846</v>
      </c>
      <c r="BU57">
        <v>0</v>
      </c>
      <c r="BV57">
        <v>316.5094285714286</v>
      </c>
      <c r="BW57">
        <v>-17.577185714285719</v>
      </c>
      <c r="BX57">
        <v>261.24957142857153</v>
      </c>
      <c r="BY57">
        <v>278.97800000000001</v>
      </c>
      <c r="BZ57">
        <v>1.8767585714285711</v>
      </c>
      <c r="CA57">
        <v>268.88157142857142</v>
      </c>
      <c r="CB57">
        <v>36.191157142857143</v>
      </c>
      <c r="CC57">
        <v>3.8448642857142858</v>
      </c>
      <c r="CD57">
        <v>3.655312857142857</v>
      </c>
      <c r="CE57">
        <v>28.224828571428571</v>
      </c>
      <c r="CF57">
        <v>27.358942857142861</v>
      </c>
      <c r="CG57">
        <v>1200.01</v>
      </c>
      <c r="CH57">
        <v>0.49997699999999989</v>
      </c>
      <c r="CI57">
        <v>0.500023</v>
      </c>
      <c r="CJ57">
        <v>0</v>
      </c>
      <c r="CK57">
        <v>1153.808571428571</v>
      </c>
      <c r="CL57">
        <v>4.9990899999999998</v>
      </c>
      <c r="CM57">
        <v>12456.685714285721</v>
      </c>
      <c r="CN57">
        <v>9557.8614285714284</v>
      </c>
      <c r="CO57">
        <v>45.061999999999998</v>
      </c>
      <c r="CP57">
        <v>47.061999999999998</v>
      </c>
      <c r="CQ57">
        <v>45.875</v>
      </c>
      <c r="CR57">
        <v>46.186999999999998</v>
      </c>
      <c r="CS57">
        <v>46.419285714285706</v>
      </c>
      <c r="CT57">
        <v>597.47428571428566</v>
      </c>
      <c r="CU57">
        <v>597.53571428571433</v>
      </c>
      <c r="CV57">
        <v>0</v>
      </c>
      <c r="CW57">
        <v>1669312378.0999999</v>
      </c>
      <c r="CX57">
        <v>0</v>
      </c>
      <c r="CY57">
        <v>1669310771.5999999</v>
      </c>
      <c r="CZ57" t="s">
        <v>356</v>
      </c>
      <c r="DA57">
        <v>1669310771.5999999</v>
      </c>
      <c r="DB57">
        <v>1669310767.0999999</v>
      </c>
      <c r="DC57">
        <v>9</v>
      </c>
      <c r="DD57">
        <v>4.2999999999999997E-2</v>
      </c>
      <c r="DE57">
        <v>8.0000000000000002E-3</v>
      </c>
      <c r="DF57">
        <v>-4.9589999999999996</v>
      </c>
      <c r="DG57">
        <v>0.11799999999999999</v>
      </c>
      <c r="DH57">
        <v>1967</v>
      </c>
      <c r="DI57">
        <v>36</v>
      </c>
      <c r="DJ57">
        <v>0.53</v>
      </c>
      <c r="DK57">
        <v>0.27</v>
      </c>
      <c r="DL57">
        <v>-17.33269268292683</v>
      </c>
      <c r="DM57">
        <v>-2.41922717770034</v>
      </c>
      <c r="DN57">
        <v>0.24680562252978369</v>
      </c>
      <c r="DO57">
        <v>0</v>
      </c>
      <c r="DP57">
        <v>1.799572682926829</v>
      </c>
      <c r="DQ57">
        <v>0.56720947735191796</v>
      </c>
      <c r="DR57">
        <v>5.9476142174184912E-2</v>
      </c>
      <c r="DS57">
        <v>0</v>
      </c>
      <c r="DT57">
        <v>0</v>
      </c>
      <c r="DU57">
        <v>0</v>
      </c>
      <c r="DV57">
        <v>0</v>
      </c>
      <c r="DW57">
        <v>-1</v>
      </c>
      <c r="DX57">
        <v>0</v>
      </c>
      <c r="DY57">
        <v>2</v>
      </c>
      <c r="DZ57" t="s">
        <v>368</v>
      </c>
      <c r="EA57">
        <v>2.94618</v>
      </c>
      <c r="EB57">
        <v>2.5975600000000001</v>
      </c>
      <c r="EC57">
        <v>6.8437999999999999E-2</v>
      </c>
      <c r="ED57">
        <v>7.1020600000000003E-2</v>
      </c>
      <c r="EE57">
        <v>0.14972299999999999</v>
      </c>
      <c r="EF57">
        <v>0.14297399999999999</v>
      </c>
      <c r="EG57">
        <v>28146.2</v>
      </c>
      <c r="EH57">
        <v>28564.3</v>
      </c>
      <c r="EI57">
        <v>28115.9</v>
      </c>
      <c r="EJ57">
        <v>29604.1</v>
      </c>
      <c r="EK57">
        <v>32882.9</v>
      </c>
      <c r="EL57">
        <v>35215</v>
      </c>
      <c r="EM57">
        <v>39677.9</v>
      </c>
      <c r="EN57">
        <v>42312</v>
      </c>
      <c r="EO57">
        <v>1.8081199999999999</v>
      </c>
      <c r="EP57">
        <v>1.8878999999999999</v>
      </c>
      <c r="EQ57">
        <v>0.167985</v>
      </c>
      <c r="ER57">
        <v>0</v>
      </c>
      <c r="ES57">
        <v>32.2926</v>
      </c>
      <c r="ET57">
        <v>999.9</v>
      </c>
      <c r="EU57">
        <v>73.099999999999994</v>
      </c>
      <c r="EV57">
        <v>35</v>
      </c>
      <c r="EW57">
        <v>40.881900000000002</v>
      </c>
      <c r="EX57">
        <v>28.779</v>
      </c>
      <c r="EY57">
        <v>1.8669899999999999</v>
      </c>
      <c r="EZ57">
        <v>1</v>
      </c>
      <c r="FA57">
        <v>0.61791200000000002</v>
      </c>
      <c r="FB57">
        <v>0.89019899999999996</v>
      </c>
      <c r="FC57">
        <v>20.271100000000001</v>
      </c>
      <c r="FD57">
        <v>5.2122000000000002</v>
      </c>
      <c r="FE57">
        <v>12.0085</v>
      </c>
      <c r="FF57">
        <v>4.9836</v>
      </c>
      <c r="FG57">
        <v>3.2833999999999999</v>
      </c>
      <c r="FH57">
        <v>9999</v>
      </c>
      <c r="FI57">
        <v>9999</v>
      </c>
      <c r="FJ57">
        <v>9999</v>
      </c>
      <c r="FK57">
        <v>999.9</v>
      </c>
      <c r="FL57">
        <v>1.8658399999999999</v>
      </c>
      <c r="FM57">
        <v>1.8621399999999999</v>
      </c>
      <c r="FN57">
        <v>1.8641700000000001</v>
      </c>
      <c r="FO57">
        <v>1.8602300000000001</v>
      </c>
      <c r="FP57">
        <v>1.8609800000000001</v>
      </c>
      <c r="FQ57">
        <v>1.86006</v>
      </c>
      <c r="FR57">
        <v>1.8618399999999999</v>
      </c>
      <c r="FS57">
        <v>1.8583700000000001</v>
      </c>
      <c r="FT57">
        <v>0</v>
      </c>
      <c r="FU57">
        <v>0</v>
      </c>
      <c r="FV57">
        <v>0</v>
      </c>
      <c r="FW57">
        <v>0</v>
      </c>
      <c r="FX57" t="s">
        <v>358</v>
      </c>
      <c r="FY57" t="s">
        <v>359</v>
      </c>
      <c r="FZ57" t="s">
        <v>360</v>
      </c>
      <c r="GA57" t="s">
        <v>360</v>
      </c>
      <c r="GB57" t="s">
        <v>360</v>
      </c>
      <c r="GC57" t="s">
        <v>360</v>
      </c>
      <c r="GD57">
        <v>0</v>
      </c>
      <c r="GE57">
        <v>100</v>
      </c>
      <c r="GF57">
        <v>100</v>
      </c>
      <c r="GG57">
        <v>-3.1019999999999999</v>
      </c>
      <c r="GH57">
        <v>0.1178</v>
      </c>
      <c r="GI57">
        <v>-2.5125994610834521</v>
      </c>
      <c r="GJ57">
        <v>-2.6733286237328562E-3</v>
      </c>
      <c r="GK57">
        <v>1.605855145177713E-6</v>
      </c>
      <c r="GL57">
        <v>-4.4594414151306022E-10</v>
      </c>
      <c r="GM57">
        <v>0.1178428571428469</v>
      </c>
      <c r="GN57">
        <v>0</v>
      </c>
      <c r="GO57">
        <v>0</v>
      </c>
      <c r="GP57">
        <v>0</v>
      </c>
      <c r="GQ57">
        <v>4</v>
      </c>
      <c r="GR57">
        <v>2095</v>
      </c>
      <c r="GS57">
        <v>4</v>
      </c>
      <c r="GT57">
        <v>35</v>
      </c>
      <c r="GU57">
        <v>26.6</v>
      </c>
      <c r="GV57">
        <v>26.7</v>
      </c>
      <c r="GW57">
        <v>0.79345699999999997</v>
      </c>
      <c r="GX57">
        <v>2.6074199999999998</v>
      </c>
      <c r="GY57">
        <v>1.4489700000000001</v>
      </c>
      <c r="GZ57">
        <v>2.32666</v>
      </c>
      <c r="HA57">
        <v>1.5478499999999999</v>
      </c>
      <c r="HB57">
        <v>2.2936999999999999</v>
      </c>
      <c r="HC57">
        <v>39.918399999999998</v>
      </c>
      <c r="HD57">
        <v>13.904400000000001</v>
      </c>
      <c r="HE57">
        <v>18</v>
      </c>
      <c r="HF57">
        <v>428.30900000000003</v>
      </c>
      <c r="HG57">
        <v>516.17100000000005</v>
      </c>
      <c r="HH57">
        <v>30.998699999999999</v>
      </c>
      <c r="HI57">
        <v>34.997399999999999</v>
      </c>
      <c r="HJ57">
        <v>29.999700000000001</v>
      </c>
      <c r="HK57">
        <v>34.870199999999997</v>
      </c>
      <c r="HL57">
        <v>34.839300000000001</v>
      </c>
      <c r="HM57">
        <v>15.890499999999999</v>
      </c>
      <c r="HN57">
        <v>19.651599999999998</v>
      </c>
      <c r="HO57">
        <v>100</v>
      </c>
      <c r="HP57">
        <v>31</v>
      </c>
      <c r="HQ57">
        <v>284.18599999999998</v>
      </c>
      <c r="HR57">
        <v>36.020499999999998</v>
      </c>
      <c r="HS57">
        <v>99.059600000000003</v>
      </c>
      <c r="HT57">
        <v>98.120400000000004</v>
      </c>
    </row>
    <row r="58" spans="1:228" x14ac:dyDescent="0.2">
      <c r="A58">
        <v>43</v>
      </c>
      <c r="B58">
        <v>1669312373</v>
      </c>
      <c r="C58">
        <v>167.9000000953674</v>
      </c>
      <c r="D58" t="s">
        <v>445</v>
      </c>
      <c r="E58" t="s">
        <v>446</v>
      </c>
      <c r="F58">
        <v>4</v>
      </c>
      <c r="G58">
        <v>1669312370.6875</v>
      </c>
      <c r="H58">
        <f t="shared" si="0"/>
        <v>3.4487162841833684E-3</v>
      </c>
      <c r="I58">
        <f t="shared" si="1"/>
        <v>3.4487162841833685</v>
      </c>
      <c r="J58">
        <f t="shared" si="2"/>
        <v>8.7459746225162558</v>
      </c>
      <c r="K58">
        <f t="shared" si="3"/>
        <v>257.19850000000002</v>
      </c>
      <c r="L58">
        <f t="shared" si="4"/>
        <v>175.24073169995182</v>
      </c>
      <c r="M58">
        <f t="shared" si="5"/>
        <v>17.716928854708588</v>
      </c>
      <c r="N58">
        <f t="shared" si="6"/>
        <v>26.002901733142103</v>
      </c>
      <c r="O58">
        <f t="shared" si="7"/>
        <v>0.19283493557117137</v>
      </c>
      <c r="P58">
        <f t="shared" si="8"/>
        <v>2.2482358699004101</v>
      </c>
      <c r="Q58">
        <f t="shared" si="9"/>
        <v>0.18409485787847446</v>
      </c>
      <c r="R58">
        <f t="shared" si="10"/>
        <v>0.11581153232368277</v>
      </c>
      <c r="S58">
        <f t="shared" si="11"/>
        <v>226.11919011057577</v>
      </c>
      <c r="T58">
        <f t="shared" si="12"/>
        <v>34.950260127851337</v>
      </c>
      <c r="U58">
        <f t="shared" si="13"/>
        <v>35.005287500000001</v>
      </c>
      <c r="V58">
        <f t="shared" si="14"/>
        <v>5.6500254291460408</v>
      </c>
      <c r="W58">
        <f t="shared" si="15"/>
        <v>70.390880784967379</v>
      </c>
      <c r="X58">
        <f t="shared" si="16"/>
        <v>3.8450094281618301</v>
      </c>
      <c r="Y58">
        <f t="shared" si="17"/>
        <v>5.4623686836760923</v>
      </c>
      <c r="Z58">
        <f t="shared" si="18"/>
        <v>1.8050160009842107</v>
      </c>
      <c r="AA58">
        <f t="shared" si="19"/>
        <v>-152.08838813248656</v>
      </c>
      <c r="AB58">
        <f t="shared" si="20"/>
        <v>-73.771059862376191</v>
      </c>
      <c r="AC58">
        <f t="shared" si="21"/>
        <v>-7.6408623104524525</v>
      </c>
      <c r="AD58">
        <f t="shared" si="22"/>
        <v>-7.381120194739438</v>
      </c>
      <c r="AE58">
        <f t="shared" si="23"/>
        <v>32.047835077955902</v>
      </c>
      <c r="AF58">
        <f t="shared" si="24"/>
        <v>3.6776267021370024</v>
      </c>
      <c r="AG58">
        <f t="shared" si="25"/>
        <v>8.7459746225162558</v>
      </c>
      <c r="AH58">
        <v>283.96081732663049</v>
      </c>
      <c r="AI58">
        <v>270.37370303030298</v>
      </c>
      <c r="AJ58">
        <v>1.657573216214268</v>
      </c>
      <c r="AK58">
        <v>66.405476745334198</v>
      </c>
      <c r="AL58">
        <f t="shared" si="26"/>
        <v>3.4487162841833685</v>
      </c>
      <c r="AM58">
        <v>36.152228367142868</v>
      </c>
      <c r="AN58">
        <v>38.009493939393927</v>
      </c>
      <c r="AO58">
        <v>-1.055145454547368E-2</v>
      </c>
      <c r="AP58">
        <v>80.260000000000005</v>
      </c>
      <c r="AQ58">
        <v>68</v>
      </c>
      <c r="AR58">
        <v>14</v>
      </c>
      <c r="AS58">
        <f t="shared" si="27"/>
        <v>1</v>
      </c>
      <c r="AT58">
        <f t="shared" si="28"/>
        <v>0</v>
      </c>
      <c r="AU58">
        <f t="shared" si="29"/>
        <v>22186.599516106111</v>
      </c>
      <c r="AV58">
        <f t="shared" si="30"/>
        <v>1200.0150000000001</v>
      </c>
      <c r="AW58">
        <f t="shared" si="31"/>
        <v>1025.9384010935626</v>
      </c>
      <c r="AX58">
        <f t="shared" si="32"/>
        <v>0.85493798085320805</v>
      </c>
      <c r="AY58">
        <f t="shared" si="33"/>
        <v>0.1884303030466917</v>
      </c>
      <c r="AZ58">
        <v>2.7</v>
      </c>
      <c r="BA58">
        <v>0.5</v>
      </c>
      <c r="BB58" t="s">
        <v>355</v>
      </c>
      <c r="BC58">
        <v>2</v>
      </c>
      <c r="BD58" t="b">
        <v>1</v>
      </c>
      <c r="BE58">
        <v>1669312370.6875</v>
      </c>
      <c r="BF58">
        <v>257.19850000000002</v>
      </c>
      <c r="BG58">
        <v>275.00400000000002</v>
      </c>
      <c r="BH58">
        <v>38.031550000000003</v>
      </c>
      <c r="BI58">
        <v>36.122349999999997</v>
      </c>
      <c r="BJ58">
        <v>260.30612500000001</v>
      </c>
      <c r="BK58">
        <v>37.913724999999999</v>
      </c>
      <c r="BL58">
        <v>500.31187499999999</v>
      </c>
      <c r="BM58">
        <v>101.00024999999999</v>
      </c>
      <c r="BN58">
        <v>0.1002686</v>
      </c>
      <c r="BO58">
        <v>34.396650000000001</v>
      </c>
      <c r="BP58">
        <v>35.005287500000001</v>
      </c>
      <c r="BQ58">
        <v>999.9</v>
      </c>
      <c r="BR58">
        <v>0</v>
      </c>
      <c r="BS58">
        <v>0</v>
      </c>
      <c r="BT58">
        <v>4493.28125</v>
      </c>
      <c r="BU58">
        <v>0</v>
      </c>
      <c r="BV58">
        <v>342.77262500000012</v>
      </c>
      <c r="BW58">
        <v>-17.805287499999999</v>
      </c>
      <c r="BX58">
        <v>267.36700000000002</v>
      </c>
      <c r="BY58">
        <v>285.30975000000001</v>
      </c>
      <c r="BZ58">
        <v>1.9092125</v>
      </c>
      <c r="CA58">
        <v>275.00400000000002</v>
      </c>
      <c r="CB58">
        <v>36.122349999999997</v>
      </c>
      <c r="CC58">
        <v>3.8411974999999998</v>
      </c>
      <c r="CD58">
        <v>3.6483699999999999</v>
      </c>
      <c r="CE58">
        <v>28.208437499999999</v>
      </c>
      <c r="CF58">
        <v>27.326462500000002</v>
      </c>
      <c r="CG58">
        <v>1200.0150000000001</v>
      </c>
      <c r="CH58">
        <v>0.49998524999999999</v>
      </c>
      <c r="CI58">
        <v>0.50001475000000006</v>
      </c>
      <c r="CJ58">
        <v>0</v>
      </c>
      <c r="CK58">
        <v>1153.0625</v>
      </c>
      <c r="CL58">
        <v>4.9990899999999998</v>
      </c>
      <c r="CM58">
        <v>12456.4125</v>
      </c>
      <c r="CN58">
        <v>9557.9162500000002</v>
      </c>
      <c r="CO58">
        <v>45.061999999999998</v>
      </c>
      <c r="CP58">
        <v>47.046499999999988</v>
      </c>
      <c r="CQ58">
        <v>45.875</v>
      </c>
      <c r="CR58">
        <v>46.16375</v>
      </c>
      <c r="CS58">
        <v>46.405999999999999</v>
      </c>
      <c r="CT58">
        <v>597.48874999999998</v>
      </c>
      <c r="CU58">
        <v>597.52624999999989</v>
      </c>
      <c r="CV58">
        <v>0</v>
      </c>
      <c r="CW58">
        <v>1669312382.3</v>
      </c>
      <c r="CX58">
        <v>0</v>
      </c>
      <c r="CY58">
        <v>1669310771.5999999</v>
      </c>
      <c r="CZ58" t="s">
        <v>356</v>
      </c>
      <c r="DA58">
        <v>1669310771.5999999</v>
      </c>
      <c r="DB58">
        <v>1669310767.0999999</v>
      </c>
      <c r="DC58">
        <v>9</v>
      </c>
      <c r="DD58">
        <v>4.2999999999999997E-2</v>
      </c>
      <c r="DE58">
        <v>8.0000000000000002E-3</v>
      </c>
      <c r="DF58">
        <v>-4.9589999999999996</v>
      </c>
      <c r="DG58">
        <v>0.11799999999999999</v>
      </c>
      <c r="DH58">
        <v>1967</v>
      </c>
      <c r="DI58">
        <v>36</v>
      </c>
      <c r="DJ58">
        <v>0.53</v>
      </c>
      <c r="DK58">
        <v>0.27</v>
      </c>
      <c r="DL58">
        <v>-17.474241463414629</v>
      </c>
      <c r="DM58">
        <v>-2.0684069686411348</v>
      </c>
      <c r="DN58">
        <v>0.23132157531802899</v>
      </c>
      <c r="DO58">
        <v>0</v>
      </c>
      <c r="DP58">
        <v>1.832452926829268</v>
      </c>
      <c r="DQ58">
        <v>0.62063770034843291</v>
      </c>
      <c r="DR58">
        <v>6.3441907333148626E-2</v>
      </c>
      <c r="DS58">
        <v>0</v>
      </c>
      <c r="DT58">
        <v>0</v>
      </c>
      <c r="DU58">
        <v>0</v>
      </c>
      <c r="DV58">
        <v>0</v>
      </c>
      <c r="DW58">
        <v>-1</v>
      </c>
      <c r="DX58">
        <v>0</v>
      </c>
      <c r="DY58">
        <v>2</v>
      </c>
      <c r="DZ58" t="s">
        <v>368</v>
      </c>
      <c r="EA58">
        <v>2.9464000000000001</v>
      </c>
      <c r="EB58">
        <v>2.5976499999999998</v>
      </c>
      <c r="EC58">
        <v>6.98854E-2</v>
      </c>
      <c r="ED58">
        <v>7.2628300000000007E-2</v>
      </c>
      <c r="EE58">
        <v>0.14960499999999999</v>
      </c>
      <c r="EF58">
        <v>0.14282900000000001</v>
      </c>
      <c r="EG58">
        <v>28102.799999999999</v>
      </c>
      <c r="EH58">
        <v>28515.5</v>
      </c>
      <c r="EI58">
        <v>28116.2</v>
      </c>
      <c r="EJ58">
        <v>29604.7</v>
      </c>
      <c r="EK58">
        <v>32887.5</v>
      </c>
      <c r="EL58">
        <v>35221.599999999999</v>
      </c>
      <c r="EM58">
        <v>39677.9</v>
      </c>
      <c r="EN58">
        <v>42312.7</v>
      </c>
      <c r="EO58">
        <v>1.8105500000000001</v>
      </c>
      <c r="EP58">
        <v>1.88775</v>
      </c>
      <c r="EQ58">
        <v>0.16775000000000001</v>
      </c>
      <c r="ER58">
        <v>0</v>
      </c>
      <c r="ES58">
        <v>32.279499999999999</v>
      </c>
      <c r="ET58">
        <v>999.9</v>
      </c>
      <c r="EU58">
        <v>73.099999999999994</v>
      </c>
      <c r="EV58">
        <v>35</v>
      </c>
      <c r="EW58">
        <v>40.878399999999999</v>
      </c>
      <c r="EX58">
        <v>28.869</v>
      </c>
      <c r="EY58">
        <v>2.1995200000000001</v>
      </c>
      <c r="EZ58">
        <v>1</v>
      </c>
      <c r="FA58">
        <v>0.61752799999999997</v>
      </c>
      <c r="FB58">
        <v>0.88334100000000004</v>
      </c>
      <c r="FC58">
        <v>20.272099999999998</v>
      </c>
      <c r="FD58">
        <v>5.2181899999999999</v>
      </c>
      <c r="FE58">
        <v>12.009499999999999</v>
      </c>
      <c r="FF58">
        <v>4.9863499999999998</v>
      </c>
      <c r="FG58">
        <v>3.2845499999999999</v>
      </c>
      <c r="FH58">
        <v>9999</v>
      </c>
      <c r="FI58">
        <v>9999</v>
      </c>
      <c r="FJ58">
        <v>9999</v>
      </c>
      <c r="FK58">
        <v>999.9</v>
      </c>
      <c r="FL58">
        <v>1.86582</v>
      </c>
      <c r="FM58">
        <v>1.86215</v>
      </c>
      <c r="FN58">
        <v>1.8641700000000001</v>
      </c>
      <c r="FO58">
        <v>1.8602399999999999</v>
      </c>
      <c r="FP58">
        <v>1.8609899999999999</v>
      </c>
      <c r="FQ58">
        <v>1.86006</v>
      </c>
      <c r="FR58">
        <v>1.86181</v>
      </c>
      <c r="FS58">
        <v>1.8583700000000001</v>
      </c>
      <c r="FT58">
        <v>0</v>
      </c>
      <c r="FU58">
        <v>0</v>
      </c>
      <c r="FV58">
        <v>0</v>
      </c>
      <c r="FW58">
        <v>0</v>
      </c>
      <c r="FX58" t="s">
        <v>358</v>
      </c>
      <c r="FY58" t="s">
        <v>359</v>
      </c>
      <c r="FZ58" t="s">
        <v>360</v>
      </c>
      <c r="GA58" t="s">
        <v>360</v>
      </c>
      <c r="GB58" t="s">
        <v>360</v>
      </c>
      <c r="GC58" t="s">
        <v>360</v>
      </c>
      <c r="GD58">
        <v>0</v>
      </c>
      <c r="GE58">
        <v>100</v>
      </c>
      <c r="GF58">
        <v>100</v>
      </c>
      <c r="GG58">
        <v>-3.1139999999999999</v>
      </c>
      <c r="GH58">
        <v>0.1179</v>
      </c>
      <c r="GI58">
        <v>-2.5125994610834521</v>
      </c>
      <c r="GJ58">
        <v>-2.6733286237328562E-3</v>
      </c>
      <c r="GK58">
        <v>1.605855145177713E-6</v>
      </c>
      <c r="GL58">
        <v>-4.4594414151306022E-10</v>
      </c>
      <c r="GM58">
        <v>0.1178428571428469</v>
      </c>
      <c r="GN58">
        <v>0</v>
      </c>
      <c r="GO58">
        <v>0</v>
      </c>
      <c r="GP58">
        <v>0</v>
      </c>
      <c r="GQ58">
        <v>4</v>
      </c>
      <c r="GR58">
        <v>2095</v>
      </c>
      <c r="GS58">
        <v>4</v>
      </c>
      <c r="GT58">
        <v>35</v>
      </c>
      <c r="GU58">
        <v>26.7</v>
      </c>
      <c r="GV58">
        <v>26.8</v>
      </c>
      <c r="GW58">
        <v>0.80688499999999996</v>
      </c>
      <c r="GX58">
        <v>2.6037599999999999</v>
      </c>
      <c r="GY58">
        <v>1.4489700000000001</v>
      </c>
      <c r="GZ58">
        <v>2.32666</v>
      </c>
      <c r="HA58">
        <v>1.5478499999999999</v>
      </c>
      <c r="HB58">
        <v>2.2717299999999998</v>
      </c>
      <c r="HC58">
        <v>39.918399999999998</v>
      </c>
      <c r="HD58">
        <v>13.9131</v>
      </c>
      <c r="HE58">
        <v>18</v>
      </c>
      <c r="HF58">
        <v>429.697</v>
      </c>
      <c r="HG58">
        <v>516.04</v>
      </c>
      <c r="HH58">
        <v>30.9983</v>
      </c>
      <c r="HI58">
        <v>34.994100000000003</v>
      </c>
      <c r="HJ58">
        <v>29.999700000000001</v>
      </c>
      <c r="HK58">
        <v>34.867800000000003</v>
      </c>
      <c r="HL58">
        <v>34.836799999999997</v>
      </c>
      <c r="HM58">
        <v>16.1783</v>
      </c>
      <c r="HN58">
        <v>19.651599999999998</v>
      </c>
      <c r="HO58">
        <v>100</v>
      </c>
      <c r="HP58">
        <v>31</v>
      </c>
      <c r="HQ58">
        <v>290.88099999999997</v>
      </c>
      <c r="HR58">
        <v>36.016100000000002</v>
      </c>
      <c r="HS58">
        <v>99.060100000000006</v>
      </c>
      <c r="HT58">
        <v>98.122100000000003</v>
      </c>
    </row>
    <row r="59" spans="1:228" x14ac:dyDescent="0.2">
      <c r="A59">
        <v>44</v>
      </c>
      <c r="B59">
        <v>1669312377</v>
      </c>
      <c r="C59">
        <v>171.9000000953674</v>
      </c>
      <c r="D59" t="s">
        <v>447</v>
      </c>
      <c r="E59" t="s">
        <v>448</v>
      </c>
      <c r="F59">
        <v>4</v>
      </c>
      <c r="G59">
        <v>1669312375</v>
      </c>
      <c r="H59">
        <f t="shared" si="0"/>
        <v>3.4402132538846786E-3</v>
      </c>
      <c r="I59">
        <f t="shared" si="1"/>
        <v>3.4402132538846786</v>
      </c>
      <c r="J59">
        <f t="shared" si="2"/>
        <v>9.2114308678500407</v>
      </c>
      <c r="K59">
        <f t="shared" si="3"/>
        <v>264.28928571428571</v>
      </c>
      <c r="L59">
        <f t="shared" si="4"/>
        <v>178.12271134840776</v>
      </c>
      <c r="M59">
        <f t="shared" si="5"/>
        <v>18.0079955228424</v>
      </c>
      <c r="N59">
        <f t="shared" si="6"/>
        <v>26.719334316491789</v>
      </c>
      <c r="O59">
        <f t="shared" si="7"/>
        <v>0.1926898558054343</v>
      </c>
      <c r="P59">
        <f t="shared" si="8"/>
        <v>2.2514781241097443</v>
      </c>
      <c r="Q59">
        <f t="shared" si="9"/>
        <v>0.18397456132816722</v>
      </c>
      <c r="R59">
        <f t="shared" si="10"/>
        <v>0.11573428268706323</v>
      </c>
      <c r="S59">
        <f t="shared" si="11"/>
        <v>226.11968880646381</v>
      </c>
      <c r="T59">
        <f t="shared" si="12"/>
        <v>34.932016248786027</v>
      </c>
      <c r="U59">
        <f t="shared" si="13"/>
        <v>34.978642857142859</v>
      </c>
      <c r="V59">
        <f t="shared" si="14"/>
        <v>5.6416945251877282</v>
      </c>
      <c r="W59">
        <f t="shared" si="15"/>
        <v>70.376121255048801</v>
      </c>
      <c r="X59">
        <f t="shared" si="16"/>
        <v>3.8398573033648886</v>
      </c>
      <c r="Y59">
        <f t="shared" si="17"/>
        <v>5.4561934288036884</v>
      </c>
      <c r="Z59">
        <f t="shared" si="18"/>
        <v>1.8018372218228396</v>
      </c>
      <c r="AA59">
        <f t="shared" si="19"/>
        <v>-151.71340449631433</v>
      </c>
      <c r="AB59">
        <f t="shared" si="20"/>
        <v>-73.111659108291391</v>
      </c>
      <c r="AC59">
        <f t="shared" si="21"/>
        <v>-7.5599279282490022</v>
      </c>
      <c r="AD59">
        <f t="shared" si="22"/>
        <v>-6.2653027263909138</v>
      </c>
      <c r="AE59">
        <f t="shared" si="23"/>
        <v>33.261143786783137</v>
      </c>
      <c r="AF59">
        <f t="shared" si="24"/>
        <v>3.6276030643822099</v>
      </c>
      <c r="AG59">
        <f t="shared" si="25"/>
        <v>9.2114308678500407</v>
      </c>
      <c r="AH59">
        <v>291.63149223865651</v>
      </c>
      <c r="AI59">
        <v>277.34116969696947</v>
      </c>
      <c r="AJ59">
        <v>1.741436001157928</v>
      </c>
      <c r="AK59">
        <v>66.405476745334198</v>
      </c>
      <c r="AL59">
        <f t="shared" si="26"/>
        <v>3.4402132538846786</v>
      </c>
      <c r="AM59">
        <v>36.099105363419909</v>
      </c>
      <c r="AN59">
        <v>37.964744242424217</v>
      </c>
      <c r="AO59">
        <v>-1.250227705627679E-2</v>
      </c>
      <c r="AP59">
        <v>80.260000000000005</v>
      </c>
      <c r="AQ59">
        <v>67</v>
      </c>
      <c r="AR59">
        <v>13</v>
      </c>
      <c r="AS59">
        <f t="shared" si="27"/>
        <v>1</v>
      </c>
      <c r="AT59">
        <f t="shared" si="28"/>
        <v>0</v>
      </c>
      <c r="AU59">
        <f t="shared" si="29"/>
        <v>22243.796229779451</v>
      </c>
      <c r="AV59">
        <f t="shared" si="30"/>
        <v>1200.021428571428</v>
      </c>
      <c r="AW59">
        <f t="shared" si="31"/>
        <v>1025.9435278789965</v>
      </c>
      <c r="AX59">
        <f t="shared" si="32"/>
        <v>0.85493767315500058</v>
      </c>
      <c r="AY59">
        <f t="shared" si="33"/>
        <v>0.18842970918915108</v>
      </c>
      <c r="AZ59">
        <v>2.7</v>
      </c>
      <c r="BA59">
        <v>0.5</v>
      </c>
      <c r="BB59" t="s">
        <v>355</v>
      </c>
      <c r="BC59">
        <v>2</v>
      </c>
      <c r="BD59" t="b">
        <v>1</v>
      </c>
      <c r="BE59">
        <v>1669312375</v>
      </c>
      <c r="BF59">
        <v>264.28928571428571</v>
      </c>
      <c r="BG59">
        <v>282.75985714285707</v>
      </c>
      <c r="BH59">
        <v>37.981228571428566</v>
      </c>
      <c r="BI59">
        <v>36.097557142857148</v>
      </c>
      <c r="BJ59">
        <v>267.41057142857147</v>
      </c>
      <c r="BK59">
        <v>37.863371428571433</v>
      </c>
      <c r="BL59">
        <v>500.22100000000012</v>
      </c>
      <c r="BM59">
        <v>100.9987142857143</v>
      </c>
      <c r="BN59">
        <v>0.1001034142857143</v>
      </c>
      <c r="BO59">
        <v>34.376314285714287</v>
      </c>
      <c r="BP59">
        <v>34.978642857142859</v>
      </c>
      <c r="BQ59">
        <v>999.89999999999986</v>
      </c>
      <c r="BR59">
        <v>0</v>
      </c>
      <c r="BS59">
        <v>0</v>
      </c>
      <c r="BT59">
        <v>4502.767142857143</v>
      </c>
      <c r="BU59">
        <v>0</v>
      </c>
      <c r="BV59">
        <v>400.05700000000002</v>
      </c>
      <c r="BW59">
        <v>-18.47051428571428</v>
      </c>
      <c r="BX59">
        <v>274.72357142857152</v>
      </c>
      <c r="BY59">
        <v>293.34899999999999</v>
      </c>
      <c r="BZ59">
        <v>1.883678571428572</v>
      </c>
      <c r="CA59">
        <v>282.75985714285707</v>
      </c>
      <c r="CB59">
        <v>36.097557142857148</v>
      </c>
      <c r="CC59">
        <v>3.8360557142857141</v>
      </c>
      <c r="CD59">
        <v>3.6458085714285722</v>
      </c>
      <c r="CE59">
        <v>28.18542857142857</v>
      </c>
      <c r="CF59">
        <v>27.31448571428572</v>
      </c>
      <c r="CG59">
        <v>1200.021428571428</v>
      </c>
      <c r="CH59">
        <v>0.49999542857142848</v>
      </c>
      <c r="CI59">
        <v>0.50000457142857146</v>
      </c>
      <c r="CJ59">
        <v>0</v>
      </c>
      <c r="CK59">
        <v>1152.535714285714</v>
      </c>
      <c r="CL59">
        <v>4.9990899999999998</v>
      </c>
      <c r="CM59">
        <v>12460.471428571431</v>
      </c>
      <c r="CN59">
        <v>9558.0185714285726</v>
      </c>
      <c r="CO59">
        <v>45.053142857142859</v>
      </c>
      <c r="CP59">
        <v>47.044285714285721</v>
      </c>
      <c r="CQ59">
        <v>45.875</v>
      </c>
      <c r="CR59">
        <v>46.125</v>
      </c>
      <c r="CS59">
        <v>46.375</v>
      </c>
      <c r="CT59">
        <v>597.50428571428586</v>
      </c>
      <c r="CU59">
        <v>597.51714285714286</v>
      </c>
      <c r="CV59">
        <v>0</v>
      </c>
      <c r="CW59">
        <v>1669312385.9000001</v>
      </c>
      <c r="CX59">
        <v>0</v>
      </c>
      <c r="CY59">
        <v>1669310771.5999999</v>
      </c>
      <c r="CZ59" t="s">
        <v>356</v>
      </c>
      <c r="DA59">
        <v>1669310771.5999999</v>
      </c>
      <c r="DB59">
        <v>1669310767.0999999</v>
      </c>
      <c r="DC59">
        <v>9</v>
      </c>
      <c r="DD59">
        <v>4.2999999999999997E-2</v>
      </c>
      <c r="DE59">
        <v>8.0000000000000002E-3</v>
      </c>
      <c r="DF59">
        <v>-4.9589999999999996</v>
      </c>
      <c r="DG59">
        <v>0.11799999999999999</v>
      </c>
      <c r="DH59">
        <v>1967</v>
      </c>
      <c r="DI59">
        <v>36</v>
      </c>
      <c r="DJ59">
        <v>0.53</v>
      </c>
      <c r="DK59">
        <v>0.27</v>
      </c>
      <c r="DL59">
        <v>-17.727356097560971</v>
      </c>
      <c r="DM59">
        <v>-3.4056125435540352</v>
      </c>
      <c r="DN59">
        <v>0.39100119458914301</v>
      </c>
      <c r="DO59">
        <v>0</v>
      </c>
      <c r="DP59">
        <v>1.862957317073171</v>
      </c>
      <c r="DQ59">
        <v>0.38042090592334898</v>
      </c>
      <c r="DR59">
        <v>4.4321890755234912E-2</v>
      </c>
      <c r="DS59">
        <v>0</v>
      </c>
      <c r="DT59">
        <v>0</v>
      </c>
      <c r="DU59">
        <v>0</v>
      </c>
      <c r="DV59">
        <v>0</v>
      </c>
      <c r="DW59">
        <v>-1</v>
      </c>
      <c r="DX59">
        <v>0</v>
      </c>
      <c r="DY59">
        <v>2</v>
      </c>
      <c r="DZ59" t="s">
        <v>368</v>
      </c>
      <c r="EA59">
        <v>2.9463400000000002</v>
      </c>
      <c r="EB59">
        <v>2.59754</v>
      </c>
      <c r="EC59">
        <v>7.1377499999999997E-2</v>
      </c>
      <c r="ED59">
        <v>7.4069999999999997E-2</v>
      </c>
      <c r="EE59">
        <v>0.149477</v>
      </c>
      <c r="EF59">
        <v>0.142819</v>
      </c>
      <c r="EG59">
        <v>28058.2</v>
      </c>
      <c r="EH59">
        <v>28470.799999999999</v>
      </c>
      <c r="EI59">
        <v>28116.7</v>
      </c>
      <c r="EJ59">
        <v>29604.3</v>
      </c>
      <c r="EK59">
        <v>32892.800000000003</v>
      </c>
      <c r="EL59">
        <v>35221.699999999997</v>
      </c>
      <c r="EM59">
        <v>39678.199999999997</v>
      </c>
      <c r="EN59">
        <v>42312.1</v>
      </c>
      <c r="EO59">
        <v>1.81115</v>
      </c>
      <c r="EP59">
        <v>1.8882000000000001</v>
      </c>
      <c r="EQ59">
        <v>0.16693</v>
      </c>
      <c r="ER59">
        <v>0</v>
      </c>
      <c r="ES59">
        <v>32.265500000000003</v>
      </c>
      <c r="ET59">
        <v>999.9</v>
      </c>
      <c r="EU59">
        <v>73.099999999999994</v>
      </c>
      <c r="EV59">
        <v>35</v>
      </c>
      <c r="EW59">
        <v>40.881100000000004</v>
      </c>
      <c r="EX59">
        <v>28.809000000000001</v>
      </c>
      <c r="EY59">
        <v>1.4503200000000001</v>
      </c>
      <c r="EZ59">
        <v>1</v>
      </c>
      <c r="FA59">
        <v>0.61743099999999995</v>
      </c>
      <c r="FB59">
        <v>0.87460199999999999</v>
      </c>
      <c r="FC59">
        <v>20.271999999999998</v>
      </c>
      <c r="FD59">
        <v>5.2181899999999999</v>
      </c>
      <c r="FE59">
        <v>12.007999999999999</v>
      </c>
      <c r="FF59">
        <v>4.9862500000000001</v>
      </c>
      <c r="FG59">
        <v>3.2845499999999999</v>
      </c>
      <c r="FH59">
        <v>9999</v>
      </c>
      <c r="FI59">
        <v>9999</v>
      </c>
      <c r="FJ59">
        <v>9999</v>
      </c>
      <c r="FK59">
        <v>999.9</v>
      </c>
      <c r="FL59">
        <v>1.8657999999999999</v>
      </c>
      <c r="FM59">
        <v>1.8621700000000001</v>
      </c>
      <c r="FN59">
        <v>1.8641700000000001</v>
      </c>
      <c r="FO59">
        <v>1.8602399999999999</v>
      </c>
      <c r="FP59">
        <v>1.8609899999999999</v>
      </c>
      <c r="FQ59">
        <v>1.86006</v>
      </c>
      <c r="FR59">
        <v>1.86182</v>
      </c>
      <c r="FS59">
        <v>1.8583700000000001</v>
      </c>
      <c r="FT59">
        <v>0</v>
      </c>
      <c r="FU59">
        <v>0</v>
      </c>
      <c r="FV59">
        <v>0</v>
      </c>
      <c r="FW59">
        <v>0</v>
      </c>
      <c r="FX59" t="s">
        <v>358</v>
      </c>
      <c r="FY59" t="s">
        <v>359</v>
      </c>
      <c r="FZ59" t="s">
        <v>360</v>
      </c>
      <c r="GA59" t="s">
        <v>360</v>
      </c>
      <c r="GB59" t="s">
        <v>360</v>
      </c>
      <c r="GC59" t="s">
        <v>360</v>
      </c>
      <c r="GD59">
        <v>0</v>
      </c>
      <c r="GE59">
        <v>100</v>
      </c>
      <c r="GF59">
        <v>100</v>
      </c>
      <c r="GG59">
        <v>-3.1280000000000001</v>
      </c>
      <c r="GH59">
        <v>0.1179</v>
      </c>
      <c r="GI59">
        <v>-2.5125994610834521</v>
      </c>
      <c r="GJ59">
        <v>-2.6733286237328562E-3</v>
      </c>
      <c r="GK59">
        <v>1.605855145177713E-6</v>
      </c>
      <c r="GL59">
        <v>-4.4594414151306022E-10</v>
      </c>
      <c r="GM59">
        <v>0.1178428571428469</v>
      </c>
      <c r="GN59">
        <v>0</v>
      </c>
      <c r="GO59">
        <v>0</v>
      </c>
      <c r="GP59">
        <v>0</v>
      </c>
      <c r="GQ59">
        <v>4</v>
      </c>
      <c r="GR59">
        <v>2095</v>
      </c>
      <c r="GS59">
        <v>4</v>
      </c>
      <c r="GT59">
        <v>35</v>
      </c>
      <c r="GU59">
        <v>26.8</v>
      </c>
      <c r="GV59">
        <v>26.8</v>
      </c>
      <c r="GW59">
        <v>0.82275399999999999</v>
      </c>
      <c r="GX59">
        <v>2.5927699999999998</v>
      </c>
      <c r="GY59">
        <v>1.4489700000000001</v>
      </c>
      <c r="GZ59">
        <v>2.32666</v>
      </c>
      <c r="HA59">
        <v>1.5478499999999999</v>
      </c>
      <c r="HB59">
        <v>2.36206</v>
      </c>
      <c r="HC59">
        <v>39.918399999999998</v>
      </c>
      <c r="HD59">
        <v>13.921900000000001</v>
      </c>
      <c r="HE59">
        <v>18</v>
      </c>
      <c r="HF59">
        <v>430.03</v>
      </c>
      <c r="HG59">
        <v>516.36300000000006</v>
      </c>
      <c r="HH59">
        <v>30.997900000000001</v>
      </c>
      <c r="HI59">
        <v>34.990900000000003</v>
      </c>
      <c r="HJ59">
        <v>29.999700000000001</v>
      </c>
      <c r="HK59">
        <v>34.865499999999997</v>
      </c>
      <c r="HL59">
        <v>34.836100000000002</v>
      </c>
      <c r="HM59">
        <v>16.4758</v>
      </c>
      <c r="HN59">
        <v>19.651599999999998</v>
      </c>
      <c r="HO59">
        <v>100</v>
      </c>
      <c r="HP59">
        <v>31</v>
      </c>
      <c r="HQ59">
        <v>297.59300000000002</v>
      </c>
      <c r="HR59">
        <v>36.038699999999999</v>
      </c>
      <c r="HS59">
        <v>99.061099999999996</v>
      </c>
      <c r="HT59">
        <v>98.120699999999999</v>
      </c>
    </row>
    <row r="60" spans="1:228" x14ac:dyDescent="0.2">
      <c r="A60">
        <v>45</v>
      </c>
      <c r="B60">
        <v>1669312381</v>
      </c>
      <c r="C60">
        <v>175.9000000953674</v>
      </c>
      <c r="D60" t="s">
        <v>449</v>
      </c>
      <c r="E60" t="s">
        <v>450</v>
      </c>
      <c r="F60">
        <v>4</v>
      </c>
      <c r="G60">
        <v>1669312378.6875</v>
      </c>
      <c r="H60">
        <f t="shared" si="0"/>
        <v>3.377433365060948E-3</v>
      </c>
      <c r="I60">
        <f t="shared" si="1"/>
        <v>3.377433365060948</v>
      </c>
      <c r="J60">
        <f t="shared" si="2"/>
        <v>9.4831860899967886</v>
      </c>
      <c r="K60">
        <f t="shared" si="3"/>
        <v>270.44237500000003</v>
      </c>
      <c r="L60">
        <f t="shared" si="4"/>
        <v>180.59521610493681</v>
      </c>
      <c r="M60">
        <f t="shared" si="5"/>
        <v>18.257801983355886</v>
      </c>
      <c r="N60">
        <f t="shared" si="6"/>
        <v>27.341163498978744</v>
      </c>
      <c r="O60">
        <f t="shared" si="7"/>
        <v>0.18973969971210589</v>
      </c>
      <c r="P60">
        <f t="shared" si="8"/>
        <v>2.2490064841937905</v>
      </c>
      <c r="Q60">
        <f t="shared" si="9"/>
        <v>0.1812740887624292</v>
      </c>
      <c r="R60">
        <f t="shared" si="10"/>
        <v>0.1140254285225592</v>
      </c>
      <c r="S60">
        <f t="shared" si="11"/>
        <v>226.11937385964347</v>
      </c>
      <c r="T60">
        <f t="shared" si="12"/>
        <v>34.931749809398269</v>
      </c>
      <c r="U60">
        <f t="shared" si="13"/>
        <v>34.945062499999999</v>
      </c>
      <c r="V60">
        <f t="shared" si="14"/>
        <v>5.631210259609019</v>
      </c>
      <c r="W60">
        <f t="shared" si="15"/>
        <v>70.385690224870956</v>
      </c>
      <c r="X60">
        <f t="shared" si="16"/>
        <v>3.8357829884099006</v>
      </c>
      <c r="Y60">
        <f t="shared" si="17"/>
        <v>5.4496631007740222</v>
      </c>
      <c r="Z60">
        <f t="shared" si="18"/>
        <v>1.7954272711991184</v>
      </c>
      <c r="AA60">
        <f t="shared" si="19"/>
        <v>-148.94481139918781</v>
      </c>
      <c r="AB60">
        <f t="shared" si="20"/>
        <v>-71.569921490087978</v>
      </c>
      <c r="AC60">
        <f t="shared" si="21"/>
        <v>-7.4066510021587693</v>
      </c>
      <c r="AD60">
        <f t="shared" si="22"/>
        <v>-1.8020100317910988</v>
      </c>
      <c r="AE60">
        <f t="shared" si="23"/>
        <v>33.051996997362259</v>
      </c>
      <c r="AF60">
        <f t="shared" si="24"/>
        <v>3.5503216372829089</v>
      </c>
      <c r="AG60">
        <f t="shared" si="25"/>
        <v>9.4831860899967886</v>
      </c>
      <c r="AH60">
        <v>298.42699662629099</v>
      </c>
      <c r="AI60">
        <v>284.18415151515143</v>
      </c>
      <c r="AJ60">
        <v>1.7028812418639589</v>
      </c>
      <c r="AK60">
        <v>66.405476745334198</v>
      </c>
      <c r="AL60">
        <f t="shared" si="26"/>
        <v>3.377433365060948</v>
      </c>
      <c r="AM60">
        <v>36.097452384285717</v>
      </c>
      <c r="AN60">
        <v>37.923230303030323</v>
      </c>
      <c r="AO60">
        <v>-1.13039653679328E-2</v>
      </c>
      <c r="AP60">
        <v>80.260000000000005</v>
      </c>
      <c r="AQ60">
        <v>67</v>
      </c>
      <c r="AR60">
        <v>13</v>
      </c>
      <c r="AS60">
        <f t="shared" si="27"/>
        <v>1</v>
      </c>
      <c r="AT60">
        <f t="shared" si="28"/>
        <v>0</v>
      </c>
      <c r="AU60">
        <f t="shared" si="29"/>
        <v>22202.954730704485</v>
      </c>
      <c r="AV60">
        <f t="shared" si="30"/>
        <v>1200.0225</v>
      </c>
      <c r="AW60">
        <f t="shared" si="31"/>
        <v>1025.9441760930797</v>
      </c>
      <c r="AX60">
        <f t="shared" si="32"/>
        <v>0.8549374500003788</v>
      </c>
      <c r="AY60">
        <f t="shared" si="33"/>
        <v>0.18842927850073099</v>
      </c>
      <c r="AZ60">
        <v>2.7</v>
      </c>
      <c r="BA60">
        <v>0.5</v>
      </c>
      <c r="BB60" t="s">
        <v>355</v>
      </c>
      <c r="BC60">
        <v>2</v>
      </c>
      <c r="BD60" t="b">
        <v>1</v>
      </c>
      <c r="BE60">
        <v>1669312378.6875</v>
      </c>
      <c r="BF60">
        <v>270.44237500000003</v>
      </c>
      <c r="BG60">
        <v>288.80337500000002</v>
      </c>
      <c r="BH60">
        <v>37.941262500000001</v>
      </c>
      <c r="BI60">
        <v>36.097387500000004</v>
      </c>
      <c r="BJ60">
        <v>273.57499999999999</v>
      </c>
      <c r="BK60">
        <v>37.823387500000003</v>
      </c>
      <c r="BL60">
        <v>500.1515</v>
      </c>
      <c r="BM60">
        <v>100.99787499999999</v>
      </c>
      <c r="BN60">
        <v>0.10005205</v>
      </c>
      <c r="BO60">
        <v>34.3547875</v>
      </c>
      <c r="BP60">
        <v>34.945062499999999</v>
      </c>
      <c r="BQ60">
        <v>999.9</v>
      </c>
      <c r="BR60">
        <v>0</v>
      </c>
      <c r="BS60">
        <v>0</v>
      </c>
      <c r="BT60">
        <v>4495.625</v>
      </c>
      <c r="BU60">
        <v>0</v>
      </c>
      <c r="BV60">
        <v>480.73962499999999</v>
      </c>
      <c r="BW60">
        <v>-18.3611875</v>
      </c>
      <c r="BX60">
        <v>281.10762499999998</v>
      </c>
      <c r="BY60">
        <v>299.61874999999998</v>
      </c>
      <c r="BZ60">
        <v>1.8438625</v>
      </c>
      <c r="CA60">
        <v>288.80337500000002</v>
      </c>
      <c r="CB60">
        <v>36.097387500000004</v>
      </c>
      <c r="CC60">
        <v>3.8319787500000002</v>
      </c>
      <c r="CD60">
        <v>3.6457537499999999</v>
      </c>
      <c r="CE60">
        <v>28.1671625</v>
      </c>
      <c r="CF60">
        <v>27.314250000000001</v>
      </c>
      <c r="CG60">
        <v>1200.0225</v>
      </c>
      <c r="CH60">
        <v>0.50000199999999995</v>
      </c>
      <c r="CI60">
        <v>0.499998</v>
      </c>
      <c r="CJ60">
        <v>0</v>
      </c>
      <c r="CK60">
        <v>1151.8625</v>
      </c>
      <c r="CL60">
        <v>4.9990899999999998</v>
      </c>
      <c r="CM60">
        <v>12474.2125</v>
      </c>
      <c r="CN60">
        <v>9558.0462499999994</v>
      </c>
      <c r="CO60">
        <v>45</v>
      </c>
      <c r="CP60">
        <v>47.007750000000001</v>
      </c>
      <c r="CQ60">
        <v>45.875</v>
      </c>
      <c r="CR60">
        <v>46.125</v>
      </c>
      <c r="CS60">
        <v>46.375</v>
      </c>
      <c r="CT60">
        <v>597.51374999999996</v>
      </c>
      <c r="CU60">
        <v>597.50874999999996</v>
      </c>
      <c r="CV60">
        <v>0</v>
      </c>
      <c r="CW60">
        <v>1669312390.0999999</v>
      </c>
      <c r="CX60">
        <v>0</v>
      </c>
      <c r="CY60">
        <v>1669310771.5999999</v>
      </c>
      <c r="CZ60" t="s">
        <v>356</v>
      </c>
      <c r="DA60">
        <v>1669310771.5999999</v>
      </c>
      <c r="DB60">
        <v>1669310767.0999999</v>
      </c>
      <c r="DC60">
        <v>9</v>
      </c>
      <c r="DD60">
        <v>4.2999999999999997E-2</v>
      </c>
      <c r="DE60">
        <v>8.0000000000000002E-3</v>
      </c>
      <c r="DF60">
        <v>-4.9589999999999996</v>
      </c>
      <c r="DG60">
        <v>0.11799999999999999</v>
      </c>
      <c r="DH60">
        <v>1967</v>
      </c>
      <c r="DI60">
        <v>36</v>
      </c>
      <c r="DJ60">
        <v>0.53</v>
      </c>
      <c r="DK60">
        <v>0.27</v>
      </c>
      <c r="DL60">
        <v>-17.915109999999999</v>
      </c>
      <c r="DM60">
        <v>-3.5479564727955122</v>
      </c>
      <c r="DN60">
        <v>0.39653209315262228</v>
      </c>
      <c r="DO60">
        <v>0</v>
      </c>
      <c r="DP60">
        <v>1.8763555000000001</v>
      </c>
      <c r="DQ60">
        <v>2.780127579736625E-2</v>
      </c>
      <c r="DR60">
        <v>2.3075978522047551E-2</v>
      </c>
      <c r="DS60">
        <v>1</v>
      </c>
      <c r="DT60">
        <v>0</v>
      </c>
      <c r="DU60">
        <v>0</v>
      </c>
      <c r="DV60">
        <v>0</v>
      </c>
      <c r="DW60">
        <v>-1</v>
      </c>
      <c r="DX60">
        <v>1</v>
      </c>
      <c r="DY60">
        <v>2</v>
      </c>
      <c r="DZ60" t="s">
        <v>363</v>
      </c>
      <c r="EA60">
        <v>2.9460700000000002</v>
      </c>
      <c r="EB60">
        <v>2.59735</v>
      </c>
      <c r="EC60">
        <v>7.2828000000000004E-2</v>
      </c>
      <c r="ED60">
        <v>7.5492799999999999E-2</v>
      </c>
      <c r="EE60">
        <v>0.14937700000000001</v>
      </c>
      <c r="EF60">
        <v>0.142821</v>
      </c>
      <c r="EG60">
        <v>28014.7</v>
      </c>
      <c r="EH60">
        <v>28427.1</v>
      </c>
      <c r="EI60">
        <v>28117</v>
      </c>
      <c r="EJ60">
        <v>29604.400000000001</v>
      </c>
      <c r="EK60">
        <v>32897.699999999997</v>
      </c>
      <c r="EL60">
        <v>35221.599999999999</v>
      </c>
      <c r="EM60">
        <v>39679.300000000003</v>
      </c>
      <c r="EN60">
        <v>42312</v>
      </c>
      <c r="EO60">
        <v>1.8111299999999999</v>
      </c>
      <c r="EP60">
        <v>1.8883000000000001</v>
      </c>
      <c r="EQ60">
        <v>0.16540299999999999</v>
      </c>
      <c r="ER60">
        <v>0</v>
      </c>
      <c r="ES60">
        <v>32.245699999999999</v>
      </c>
      <c r="ET60">
        <v>999.9</v>
      </c>
      <c r="EU60">
        <v>73.099999999999994</v>
      </c>
      <c r="EV60">
        <v>35</v>
      </c>
      <c r="EW60">
        <v>40.8812</v>
      </c>
      <c r="EX60">
        <v>28.869</v>
      </c>
      <c r="EY60">
        <v>1.3341400000000001</v>
      </c>
      <c r="EZ60">
        <v>1</v>
      </c>
      <c r="FA60">
        <v>0.61680599999999997</v>
      </c>
      <c r="FB60">
        <v>0.86210799999999999</v>
      </c>
      <c r="FC60">
        <v>20.271999999999998</v>
      </c>
      <c r="FD60">
        <v>5.2181899999999999</v>
      </c>
      <c r="FE60">
        <v>12.0092</v>
      </c>
      <c r="FF60">
        <v>4.9862500000000001</v>
      </c>
      <c r="FG60">
        <v>3.2845</v>
      </c>
      <c r="FH60">
        <v>9999</v>
      </c>
      <c r="FI60">
        <v>9999</v>
      </c>
      <c r="FJ60">
        <v>9999</v>
      </c>
      <c r="FK60">
        <v>999.9</v>
      </c>
      <c r="FL60">
        <v>1.86582</v>
      </c>
      <c r="FM60">
        <v>1.8621700000000001</v>
      </c>
      <c r="FN60">
        <v>1.8641700000000001</v>
      </c>
      <c r="FO60">
        <v>1.86026</v>
      </c>
      <c r="FP60">
        <v>1.8609899999999999</v>
      </c>
      <c r="FQ60">
        <v>1.8600699999999999</v>
      </c>
      <c r="FR60">
        <v>1.8618300000000001</v>
      </c>
      <c r="FS60">
        <v>1.8583700000000001</v>
      </c>
      <c r="FT60">
        <v>0</v>
      </c>
      <c r="FU60">
        <v>0</v>
      </c>
      <c r="FV60">
        <v>0</v>
      </c>
      <c r="FW60">
        <v>0</v>
      </c>
      <c r="FX60" t="s">
        <v>358</v>
      </c>
      <c r="FY60" t="s">
        <v>359</v>
      </c>
      <c r="FZ60" t="s">
        <v>360</v>
      </c>
      <c r="GA60" t="s">
        <v>360</v>
      </c>
      <c r="GB60" t="s">
        <v>360</v>
      </c>
      <c r="GC60" t="s">
        <v>360</v>
      </c>
      <c r="GD60">
        <v>0</v>
      </c>
      <c r="GE60">
        <v>100</v>
      </c>
      <c r="GF60">
        <v>100</v>
      </c>
      <c r="GG60">
        <v>-3.14</v>
      </c>
      <c r="GH60">
        <v>0.1178</v>
      </c>
      <c r="GI60">
        <v>-2.5125994610834521</v>
      </c>
      <c r="GJ60">
        <v>-2.6733286237328562E-3</v>
      </c>
      <c r="GK60">
        <v>1.605855145177713E-6</v>
      </c>
      <c r="GL60">
        <v>-4.4594414151306022E-10</v>
      </c>
      <c r="GM60">
        <v>0.1178428571428469</v>
      </c>
      <c r="GN60">
        <v>0</v>
      </c>
      <c r="GO60">
        <v>0</v>
      </c>
      <c r="GP60">
        <v>0</v>
      </c>
      <c r="GQ60">
        <v>4</v>
      </c>
      <c r="GR60">
        <v>2095</v>
      </c>
      <c r="GS60">
        <v>4</v>
      </c>
      <c r="GT60">
        <v>35</v>
      </c>
      <c r="GU60">
        <v>26.8</v>
      </c>
      <c r="GV60">
        <v>26.9</v>
      </c>
      <c r="GW60">
        <v>0.83740199999999998</v>
      </c>
      <c r="GX60">
        <v>2.5976599999999999</v>
      </c>
      <c r="GY60">
        <v>1.4489700000000001</v>
      </c>
      <c r="GZ60">
        <v>2.32666</v>
      </c>
      <c r="HA60">
        <v>1.5478499999999999</v>
      </c>
      <c r="HB60">
        <v>2.3095699999999999</v>
      </c>
      <c r="HC60">
        <v>39.918399999999998</v>
      </c>
      <c r="HD60">
        <v>13.904400000000001</v>
      </c>
      <c r="HE60">
        <v>18</v>
      </c>
      <c r="HF60">
        <v>430.005</v>
      </c>
      <c r="HG60">
        <v>516.41399999999999</v>
      </c>
      <c r="HH60">
        <v>30.9971</v>
      </c>
      <c r="HI60">
        <v>34.987699999999997</v>
      </c>
      <c r="HJ60">
        <v>29.999600000000001</v>
      </c>
      <c r="HK60">
        <v>34.863900000000001</v>
      </c>
      <c r="HL60">
        <v>34.833599999999997</v>
      </c>
      <c r="HM60">
        <v>16.778099999999998</v>
      </c>
      <c r="HN60">
        <v>19.651599999999998</v>
      </c>
      <c r="HO60">
        <v>100</v>
      </c>
      <c r="HP60">
        <v>31</v>
      </c>
      <c r="HQ60">
        <v>304.42099999999999</v>
      </c>
      <c r="HR60">
        <v>36.056100000000001</v>
      </c>
      <c r="HS60">
        <v>99.063299999999998</v>
      </c>
      <c r="HT60">
        <v>98.120699999999999</v>
      </c>
    </row>
    <row r="61" spans="1:228" x14ac:dyDescent="0.2">
      <c r="A61">
        <v>46</v>
      </c>
      <c r="B61">
        <v>1669312385</v>
      </c>
      <c r="C61">
        <v>179.9000000953674</v>
      </c>
      <c r="D61" t="s">
        <v>451</v>
      </c>
      <c r="E61" t="s">
        <v>452</v>
      </c>
      <c r="F61">
        <v>4</v>
      </c>
      <c r="G61">
        <v>1669312383</v>
      </c>
      <c r="H61">
        <f t="shared" si="0"/>
        <v>3.3740879927464736E-3</v>
      </c>
      <c r="I61">
        <f t="shared" si="1"/>
        <v>3.3740879927464738</v>
      </c>
      <c r="J61">
        <f t="shared" si="2"/>
        <v>9.517930947092907</v>
      </c>
      <c r="K61">
        <f t="shared" si="3"/>
        <v>277.52114285714282</v>
      </c>
      <c r="L61">
        <f t="shared" si="4"/>
        <v>187.36279337144072</v>
      </c>
      <c r="M61">
        <f t="shared" si="5"/>
        <v>18.941965456902835</v>
      </c>
      <c r="N61">
        <f t="shared" si="6"/>
        <v>28.056775878329091</v>
      </c>
      <c r="O61">
        <f t="shared" si="7"/>
        <v>0.19017481477171549</v>
      </c>
      <c r="P61">
        <f t="shared" si="8"/>
        <v>2.2444561492413602</v>
      </c>
      <c r="Q61">
        <f t="shared" si="9"/>
        <v>0.18165485780861659</v>
      </c>
      <c r="R61">
        <f t="shared" si="10"/>
        <v>0.114267959201621</v>
      </c>
      <c r="S61">
        <f t="shared" si="11"/>
        <v>226.11705994834824</v>
      </c>
      <c r="T61">
        <f t="shared" si="12"/>
        <v>34.907010019491658</v>
      </c>
      <c r="U61">
        <f t="shared" si="13"/>
        <v>34.91638571428571</v>
      </c>
      <c r="V61">
        <f t="shared" si="14"/>
        <v>5.6222703684893114</v>
      </c>
      <c r="W61">
        <f t="shared" si="15"/>
        <v>70.426530235926421</v>
      </c>
      <c r="X61">
        <f t="shared" si="16"/>
        <v>3.8322679357536398</v>
      </c>
      <c r="Y61">
        <f t="shared" si="17"/>
        <v>5.4415117753432911</v>
      </c>
      <c r="Z61">
        <f t="shared" si="18"/>
        <v>1.7900024327356716</v>
      </c>
      <c r="AA61">
        <f t="shared" si="19"/>
        <v>-148.7972804801195</v>
      </c>
      <c r="AB61">
        <f t="shared" si="20"/>
        <v>-71.210336071683827</v>
      </c>
      <c r="AC61">
        <f t="shared" si="21"/>
        <v>-7.3823777632005507</v>
      </c>
      <c r="AD61">
        <f t="shared" si="22"/>
        <v>-1.272934366655619</v>
      </c>
      <c r="AE61">
        <f t="shared" si="23"/>
        <v>33.301446066233289</v>
      </c>
      <c r="AF61">
        <f t="shared" si="24"/>
        <v>3.4829993732917228</v>
      </c>
      <c r="AG61">
        <f t="shared" si="25"/>
        <v>9.517930947092907</v>
      </c>
      <c r="AH61">
        <v>305.36833595642418</v>
      </c>
      <c r="AI61">
        <v>291.03699393939388</v>
      </c>
      <c r="AJ61">
        <v>1.7155774176326339</v>
      </c>
      <c r="AK61">
        <v>66.405476745334198</v>
      </c>
      <c r="AL61">
        <f t="shared" si="26"/>
        <v>3.3740879927464738</v>
      </c>
      <c r="AM61">
        <v>36.097138681774886</v>
      </c>
      <c r="AN61">
        <v>37.898061818181823</v>
      </c>
      <c r="AO61">
        <v>-7.6165541125428737E-3</v>
      </c>
      <c r="AP61">
        <v>80.260000000000005</v>
      </c>
      <c r="AQ61">
        <v>67</v>
      </c>
      <c r="AR61">
        <v>13</v>
      </c>
      <c r="AS61">
        <f t="shared" si="27"/>
        <v>1</v>
      </c>
      <c r="AT61">
        <f t="shared" si="28"/>
        <v>0</v>
      </c>
      <c r="AU61">
        <f t="shared" si="29"/>
        <v>22126.770166396622</v>
      </c>
      <c r="AV61">
        <f t="shared" si="30"/>
        <v>1200.014285714286</v>
      </c>
      <c r="AW61">
        <f t="shared" si="31"/>
        <v>1025.9367564499214</v>
      </c>
      <c r="AX61">
        <f t="shared" si="32"/>
        <v>0.85493711921875315</v>
      </c>
      <c r="AY61">
        <f t="shared" si="33"/>
        <v>0.18842864009219382</v>
      </c>
      <c r="AZ61">
        <v>2.7</v>
      </c>
      <c r="BA61">
        <v>0.5</v>
      </c>
      <c r="BB61" t="s">
        <v>355</v>
      </c>
      <c r="BC61">
        <v>2</v>
      </c>
      <c r="BD61" t="b">
        <v>1</v>
      </c>
      <c r="BE61">
        <v>1669312383</v>
      </c>
      <c r="BF61">
        <v>277.52114285714282</v>
      </c>
      <c r="BG61">
        <v>296.02242857142858</v>
      </c>
      <c r="BH61">
        <v>37.90654285714286</v>
      </c>
      <c r="BI61">
        <v>36.097357142857149</v>
      </c>
      <c r="BJ61">
        <v>280.66757142857142</v>
      </c>
      <c r="BK61">
        <v>37.788728571428571</v>
      </c>
      <c r="BL61">
        <v>500.09357142857152</v>
      </c>
      <c r="BM61">
        <v>100.9978571428571</v>
      </c>
      <c r="BN61">
        <v>9.9938828571428565E-2</v>
      </c>
      <c r="BO61">
        <v>34.327885714285713</v>
      </c>
      <c r="BP61">
        <v>34.91638571428571</v>
      </c>
      <c r="BQ61">
        <v>999.89999999999986</v>
      </c>
      <c r="BR61">
        <v>0</v>
      </c>
      <c r="BS61">
        <v>0</v>
      </c>
      <c r="BT61">
        <v>4482.4128571428573</v>
      </c>
      <c r="BU61">
        <v>0</v>
      </c>
      <c r="BV61">
        <v>840.04642857142858</v>
      </c>
      <c r="BW61">
        <v>-18.500871428571429</v>
      </c>
      <c r="BX61">
        <v>288.45571428571429</v>
      </c>
      <c r="BY61">
        <v>307.108</v>
      </c>
      <c r="BZ61">
        <v>1.809225714285714</v>
      </c>
      <c r="CA61">
        <v>296.02242857142858</v>
      </c>
      <c r="CB61">
        <v>36.097357142857149</v>
      </c>
      <c r="CC61">
        <v>3.8284799999999999</v>
      </c>
      <c r="CD61">
        <v>3.645752857142857</v>
      </c>
      <c r="CE61">
        <v>28.15147142857143</v>
      </c>
      <c r="CF61">
        <v>27.314257142857141</v>
      </c>
      <c r="CG61">
        <v>1200.014285714286</v>
      </c>
      <c r="CH61">
        <v>0.50001600000000002</v>
      </c>
      <c r="CI61">
        <v>0.49998399999999998</v>
      </c>
      <c r="CJ61">
        <v>0</v>
      </c>
      <c r="CK61">
        <v>1151.168571428572</v>
      </c>
      <c r="CL61">
        <v>4.9990899999999998</v>
      </c>
      <c r="CM61">
        <v>12568.95714285714</v>
      </c>
      <c r="CN61">
        <v>9558.0314285714285</v>
      </c>
      <c r="CO61">
        <v>45</v>
      </c>
      <c r="CP61">
        <v>47</v>
      </c>
      <c r="CQ61">
        <v>45.830000000000013</v>
      </c>
      <c r="CR61">
        <v>46.061999999999998</v>
      </c>
      <c r="CS61">
        <v>46.375</v>
      </c>
      <c r="CT61">
        <v>597.52285714285711</v>
      </c>
      <c r="CU61">
        <v>597.49142857142851</v>
      </c>
      <c r="CV61">
        <v>0</v>
      </c>
      <c r="CW61">
        <v>1669312394.3</v>
      </c>
      <c r="CX61">
        <v>0</v>
      </c>
      <c r="CY61">
        <v>1669310771.5999999</v>
      </c>
      <c r="CZ61" t="s">
        <v>356</v>
      </c>
      <c r="DA61">
        <v>1669310771.5999999</v>
      </c>
      <c r="DB61">
        <v>1669310767.0999999</v>
      </c>
      <c r="DC61">
        <v>9</v>
      </c>
      <c r="DD61">
        <v>4.2999999999999997E-2</v>
      </c>
      <c r="DE61">
        <v>8.0000000000000002E-3</v>
      </c>
      <c r="DF61">
        <v>-4.9589999999999996</v>
      </c>
      <c r="DG61">
        <v>0.11799999999999999</v>
      </c>
      <c r="DH61">
        <v>1967</v>
      </c>
      <c r="DI61">
        <v>36</v>
      </c>
      <c r="DJ61">
        <v>0.53</v>
      </c>
      <c r="DK61">
        <v>0.27</v>
      </c>
      <c r="DL61">
        <v>-18.105324390243901</v>
      </c>
      <c r="DM61">
        <v>-3.4953930313588919</v>
      </c>
      <c r="DN61">
        <v>0.39863674201965221</v>
      </c>
      <c r="DO61">
        <v>0</v>
      </c>
      <c r="DP61">
        <v>1.8669763414634151</v>
      </c>
      <c r="DQ61">
        <v>-0.24579198606271621</v>
      </c>
      <c r="DR61">
        <v>3.3960762707693742E-2</v>
      </c>
      <c r="DS61">
        <v>0</v>
      </c>
      <c r="DT61">
        <v>0</v>
      </c>
      <c r="DU61">
        <v>0</v>
      </c>
      <c r="DV61">
        <v>0</v>
      </c>
      <c r="DW61">
        <v>-1</v>
      </c>
      <c r="DX61">
        <v>0</v>
      </c>
      <c r="DY61">
        <v>2</v>
      </c>
      <c r="DZ61" t="s">
        <v>368</v>
      </c>
      <c r="EA61">
        <v>2.9455499999999999</v>
      </c>
      <c r="EB61">
        <v>2.5971799999999998</v>
      </c>
      <c r="EC61">
        <v>7.4269699999999994E-2</v>
      </c>
      <c r="ED61">
        <v>7.6922500000000005E-2</v>
      </c>
      <c r="EE61">
        <v>0.149315</v>
      </c>
      <c r="EF61">
        <v>0.14282300000000001</v>
      </c>
      <c r="EG61">
        <v>27972.1</v>
      </c>
      <c r="EH61">
        <v>28383.200000000001</v>
      </c>
      <c r="EI61">
        <v>28118</v>
      </c>
      <c r="EJ61">
        <v>29604.400000000001</v>
      </c>
      <c r="EK61">
        <v>32900.9</v>
      </c>
      <c r="EL61">
        <v>35221.800000000003</v>
      </c>
      <c r="EM61">
        <v>39680.199999999997</v>
      </c>
      <c r="EN61">
        <v>42312.3</v>
      </c>
      <c r="EO61">
        <v>1.8109</v>
      </c>
      <c r="EP61">
        <v>1.8882699999999999</v>
      </c>
      <c r="EQ61">
        <v>0.16599900000000001</v>
      </c>
      <c r="ER61">
        <v>0</v>
      </c>
      <c r="ES61">
        <v>32.224400000000003</v>
      </c>
      <c r="ET61">
        <v>999.9</v>
      </c>
      <c r="EU61">
        <v>73.099999999999994</v>
      </c>
      <c r="EV61">
        <v>35</v>
      </c>
      <c r="EW61">
        <v>40.877000000000002</v>
      </c>
      <c r="EX61">
        <v>28.928999999999998</v>
      </c>
      <c r="EY61">
        <v>2.1875</v>
      </c>
      <c r="EZ61">
        <v>1</v>
      </c>
      <c r="FA61">
        <v>0.61636400000000002</v>
      </c>
      <c r="FB61">
        <v>0.85063200000000005</v>
      </c>
      <c r="FC61">
        <v>20.271699999999999</v>
      </c>
      <c r="FD61">
        <v>5.21549</v>
      </c>
      <c r="FE61">
        <v>12.0091</v>
      </c>
      <c r="FF61">
        <v>4.9852999999999996</v>
      </c>
      <c r="FG61">
        <v>3.2839999999999998</v>
      </c>
      <c r="FH61">
        <v>9999</v>
      </c>
      <c r="FI61">
        <v>9999</v>
      </c>
      <c r="FJ61">
        <v>9999</v>
      </c>
      <c r="FK61">
        <v>999.9</v>
      </c>
      <c r="FL61">
        <v>1.86582</v>
      </c>
      <c r="FM61">
        <v>1.8621799999999999</v>
      </c>
      <c r="FN61">
        <v>1.8641700000000001</v>
      </c>
      <c r="FO61">
        <v>1.8602700000000001</v>
      </c>
      <c r="FP61">
        <v>1.8609899999999999</v>
      </c>
      <c r="FQ61">
        <v>1.86008</v>
      </c>
      <c r="FR61">
        <v>1.8618600000000001</v>
      </c>
      <c r="FS61">
        <v>1.8583700000000001</v>
      </c>
      <c r="FT61">
        <v>0</v>
      </c>
      <c r="FU61">
        <v>0</v>
      </c>
      <c r="FV61">
        <v>0</v>
      </c>
      <c r="FW61">
        <v>0</v>
      </c>
      <c r="FX61" t="s">
        <v>358</v>
      </c>
      <c r="FY61" t="s">
        <v>359</v>
      </c>
      <c r="FZ61" t="s">
        <v>360</v>
      </c>
      <c r="GA61" t="s">
        <v>360</v>
      </c>
      <c r="GB61" t="s">
        <v>360</v>
      </c>
      <c r="GC61" t="s">
        <v>360</v>
      </c>
      <c r="GD61">
        <v>0</v>
      </c>
      <c r="GE61">
        <v>100</v>
      </c>
      <c r="GF61">
        <v>100</v>
      </c>
      <c r="GG61">
        <v>-3.1520000000000001</v>
      </c>
      <c r="GH61">
        <v>0.1178</v>
      </c>
      <c r="GI61">
        <v>-2.5125994610834521</v>
      </c>
      <c r="GJ61">
        <v>-2.6733286237328562E-3</v>
      </c>
      <c r="GK61">
        <v>1.605855145177713E-6</v>
      </c>
      <c r="GL61">
        <v>-4.4594414151306022E-10</v>
      </c>
      <c r="GM61">
        <v>0.1178428571428469</v>
      </c>
      <c r="GN61">
        <v>0</v>
      </c>
      <c r="GO61">
        <v>0</v>
      </c>
      <c r="GP61">
        <v>0</v>
      </c>
      <c r="GQ61">
        <v>4</v>
      </c>
      <c r="GR61">
        <v>2095</v>
      </c>
      <c r="GS61">
        <v>4</v>
      </c>
      <c r="GT61">
        <v>35</v>
      </c>
      <c r="GU61">
        <v>26.9</v>
      </c>
      <c r="GV61">
        <v>27</v>
      </c>
      <c r="GW61">
        <v>0.852051</v>
      </c>
      <c r="GX61">
        <v>2.6074199999999998</v>
      </c>
      <c r="GY61">
        <v>1.4489700000000001</v>
      </c>
      <c r="GZ61">
        <v>2.32544</v>
      </c>
      <c r="HA61">
        <v>1.5478499999999999</v>
      </c>
      <c r="HB61">
        <v>2.2229000000000001</v>
      </c>
      <c r="HC61">
        <v>39.9437</v>
      </c>
      <c r="HD61">
        <v>13.8956</v>
      </c>
      <c r="HE61">
        <v>18</v>
      </c>
      <c r="HF61">
        <v>429.85500000000002</v>
      </c>
      <c r="HG61">
        <v>516.37199999999996</v>
      </c>
      <c r="HH61">
        <v>30.997</v>
      </c>
      <c r="HI61">
        <v>34.983800000000002</v>
      </c>
      <c r="HJ61">
        <v>29.999600000000001</v>
      </c>
      <c r="HK61">
        <v>34.860700000000001</v>
      </c>
      <c r="HL61">
        <v>34.830599999999997</v>
      </c>
      <c r="HM61">
        <v>17.0779</v>
      </c>
      <c r="HN61">
        <v>19.967400000000001</v>
      </c>
      <c r="HO61">
        <v>100</v>
      </c>
      <c r="HP61">
        <v>31</v>
      </c>
      <c r="HQ61">
        <v>311.10899999999998</v>
      </c>
      <c r="HR61">
        <v>35.911000000000001</v>
      </c>
      <c r="HS61">
        <v>99.066000000000003</v>
      </c>
      <c r="HT61">
        <v>98.121099999999998</v>
      </c>
    </row>
    <row r="62" spans="1:228" x14ac:dyDescent="0.2">
      <c r="A62">
        <v>47</v>
      </c>
      <c r="B62">
        <v>1669312389</v>
      </c>
      <c r="C62">
        <v>183.9000000953674</v>
      </c>
      <c r="D62" t="s">
        <v>453</v>
      </c>
      <c r="E62" t="s">
        <v>454</v>
      </c>
      <c r="F62">
        <v>4</v>
      </c>
      <c r="G62">
        <v>1669312386.6875</v>
      </c>
      <c r="H62">
        <f t="shared" si="0"/>
        <v>3.3635406304070598E-3</v>
      </c>
      <c r="I62">
        <f t="shared" si="1"/>
        <v>3.3635406304070599</v>
      </c>
      <c r="J62">
        <f t="shared" si="2"/>
        <v>9.8436608708208375</v>
      </c>
      <c r="K62">
        <f t="shared" si="3"/>
        <v>283.60000000000002</v>
      </c>
      <c r="L62">
        <f t="shared" si="4"/>
        <v>190.23548660850591</v>
      </c>
      <c r="M62">
        <f t="shared" si="5"/>
        <v>19.232713072988908</v>
      </c>
      <c r="N62">
        <f t="shared" si="6"/>
        <v>28.671818937360001</v>
      </c>
      <c r="O62">
        <f t="shared" si="7"/>
        <v>0.18965875837014085</v>
      </c>
      <c r="P62">
        <f t="shared" si="8"/>
        <v>2.2434080586051106</v>
      </c>
      <c r="Q62">
        <f t="shared" si="9"/>
        <v>0.18118010148631131</v>
      </c>
      <c r="R62">
        <f t="shared" si="10"/>
        <v>0.11396774791586327</v>
      </c>
      <c r="S62">
        <f t="shared" si="11"/>
        <v>226.1167293587097</v>
      </c>
      <c r="T62">
        <f t="shared" si="12"/>
        <v>34.890288297631159</v>
      </c>
      <c r="U62">
        <f t="shared" si="13"/>
        <v>34.907724999999999</v>
      </c>
      <c r="V62">
        <f t="shared" si="14"/>
        <v>5.6195728465645978</v>
      </c>
      <c r="W62">
        <f t="shared" si="15"/>
        <v>70.472700868227264</v>
      </c>
      <c r="X62">
        <f t="shared" si="16"/>
        <v>3.8304162509639772</v>
      </c>
      <c r="Y62">
        <f t="shared" si="17"/>
        <v>5.4353192140687865</v>
      </c>
      <c r="Z62">
        <f t="shared" si="18"/>
        <v>1.7891565956006206</v>
      </c>
      <c r="AA62">
        <f t="shared" si="19"/>
        <v>-148.33214180095135</v>
      </c>
      <c r="AB62">
        <f t="shared" si="20"/>
        <v>-72.604253137889259</v>
      </c>
      <c r="AC62">
        <f t="shared" si="21"/>
        <v>-7.529332668575484</v>
      </c>
      <c r="AD62">
        <f t="shared" si="22"/>
        <v>-2.3489982487063799</v>
      </c>
      <c r="AE62">
        <f t="shared" si="23"/>
        <v>33.540877597531789</v>
      </c>
      <c r="AF62">
        <f t="shared" si="24"/>
        <v>3.4733304428042713</v>
      </c>
      <c r="AG62">
        <f t="shared" si="25"/>
        <v>9.8436608708208375</v>
      </c>
      <c r="AH62">
        <v>312.34948640030018</v>
      </c>
      <c r="AI62">
        <v>297.86774545454551</v>
      </c>
      <c r="AJ62">
        <v>1.709416950224359</v>
      </c>
      <c r="AK62">
        <v>66.405476745334198</v>
      </c>
      <c r="AL62">
        <f t="shared" si="26"/>
        <v>3.3635406304070599</v>
      </c>
      <c r="AM62">
        <v>36.09714445021644</v>
      </c>
      <c r="AN62">
        <v>37.880987878787877</v>
      </c>
      <c r="AO62">
        <v>-5.7891948051990039E-3</v>
      </c>
      <c r="AP62">
        <v>80.260000000000005</v>
      </c>
      <c r="AQ62">
        <v>67</v>
      </c>
      <c r="AR62">
        <v>13</v>
      </c>
      <c r="AS62">
        <f t="shared" si="27"/>
        <v>1</v>
      </c>
      <c r="AT62">
        <f t="shared" si="28"/>
        <v>0</v>
      </c>
      <c r="AU62">
        <f t="shared" si="29"/>
        <v>22110.175736196987</v>
      </c>
      <c r="AV62">
        <f t="shared" si="30"/>
        <v>1200.0150000000001</v>
      </c>
      <c r="AW62">
        <f t="shared" si="31"/>
        <v>1025.9371260925957</v>
      </c>
      <c r="AX62">
        <f t="shared" si="32"/>
        <v>0.85493691836568342</v>
      </c>
      <c r="AY62">
        <f t="shared" si="33"/>
        <v>0.18842825244576916</v>
      </c>
      <c r="AZ62">
        <v>2.7</v>
      </c>
      <c r="BA62">
        <v>0.5</v>
      </c>
      <c r="BB62" t="s">
        <v>355</v>
      </c>
      <c r="BC62">
        <v>2</v>
      </c>
      <c r="BD62" t="b">
        <v>1</v>
      </c>
      <c r="BE62">
        <v>1669312386.6875</v>
      </c>
      <c r="BF62">
        <v>283.60000000000002</v>
      </c>
      <c r="BG62">
        <v>302.24</v>
      </c>
      <c r="BH62">
        <v>37.887587500000002</v>
      </c>
      <c r="BI62">
        <v>36.083437500000002</v>
      </c>
      <c r="BJ62">
        <v>286.75774999999999</v>
      </c>
      <c r="BK62">
        <v>37.769750000000002</v>
      </c>
      <c r="BL62">
        <v>500.107125</v>
      </c>
      <c r="BM62">
        <v>100.9995</v>
      </c>
      <c r="BN62">
        <v>0.1000026</v>
      </c>
      <c r="BO62">
        <v>34.307424999999988</v>
      </c>
      <c r="BP62">
        <v>34.907724999999999</v>
      </c>
      <c r="BQ62">
        <v>999.9</v>
      </c>
      <c r="BR62">
        <v>0</v>
      </c>
      <c r="BS62">
        <v>0</v>
      </c>
      <c r="BT62">
        <v>4479.2975000000006</v>
      </c>
      <c r="BU62">
        <v>0</v>
      </c>
      <c r="BV62">
        <v>1517.9449999999999</v>
      </c>
      <c r="BW62">
        <v>-18.639912500000001</v>
      </c>
      <c r="BX62">
        <v>294.76799999999997</v>
      </c>
      <c r="BY62">
        <v>313.554125</v>
      </c>
      <c r="BZ62">
        <v>1.8041450000000001</v>
      </c>
      <c r="CA62">
        <v>302.24</v>
      </c>
      <c r="CB62">
        <v>36.083437500000002</v>
      </c>
      <c r="CC62">
        <v>3.8266262499999999</v>
      </c>
      <c r="CD62">
        <v>3.6444100000000001</v>
      </c>
      <c r="CE62">
        <v>28.143149999999999</v>
      </c>
      <c r="CF62">
        <v>27.307950000000002</v>
      </c>
      <c r="CG62">
        <v>1200.0150000000001</v>
      </c>
      <c r="CH62">
        <v>0.50002150000000001</v>
      </c>
      <c r="CI62">
        <v>0.49997849999999999</v>
      </c>
      <c r="CJ62">
        <v>0</v>
      </c>
      <c r="CK62">
        <v>1150.4412500000001</v>
      </c>
      <c r="CL62">
        <v>4.9990899999999998</v>
      </c>
      <c r="CM62">
        <v>12609.362499999999</v>
      </c>
      <c r="CN62">
        <v>9558.0424999999996</v>
      </c>
      <c r="CO62">
        <v>45</v>
      </c>
      <c r="CP62">
        <v>47</v>
      </c>
      <c r="CQ62">
        <v>45.811999999999998</v>
      </c>
      <c r="CR62">
        <v>46.061999999999998</v>
      </c>
      <c r="CS62">
        <v>46.375</v>
      </c>
      <c r="CT62">
        <v>597.53125</v>
      </c>
      <c r="CU62">
        <v>597.48374999999999</v>
      </c>
      <c r="CV62">
        <v>0</v>
      </c>
      <c r="CW62">
        <v>1669312397.9000001</v>
      </c>
      <c r="CX62">
        <v>0</v>
      </c>
      <c r="CY62">
        <v>1669310771.5999999</v>
      </c>
      <c r="CZ62" t="s">
        <v>356</v>
      </c>
      <c r="DA62">
        <v>1669310771.5999999</v>
      </c>
      <c r="DB62">
        <v>1669310767.0999999</v>
      </c>
      <c r="DC62">
        <v>9</v>
      </c>
      <c r="DD62">
        <v>4.2999999999999997E-2</v>
      </c>
      <c r="DE62">
        <v>8.0000000000000002E-3</v>
      </c>
      <c r="DF62">
        <v>-4.9589999999999996</v>
      </c>
      <c r="DG62">
        <v>0.11799999999999999</v>
      </c>
      <c r="DH62">
        <v>1967</v>
      </c>
      <c r="DI62">
        <v>36</v>
      </c>
      <c r="DJ62">
        <v>0.53</v>
      </c>
      <c r="DK62">
        <v>0.27</v>
      </c>
      <c r="DL62">
        <v>-18.300275609756099</v>
      </c>
      <c r="DM62">
        <v>-2.9519581881533741</v>
      </c>
      <c r="DN62">
        <v>0.35534252097095548</v>
      </c>
      <c r="DO62">
        <v>0</v>
      </c>
      <c r="DP62">
        <v>1.8533348780487811</v>
      </c>
      <c r="DQ62">
        <v>-0.40610153310104302</v>
      </c>
      <c r="DR62">
        <v>4.2423189995277021E-2</v>
      </c>
      <c r="DS62">
        <v>0</v>
      </c>
      <c r="DT62">
        <v>0</v>
      </c>
      <c r="DU62">
        <v>0</v>
      </c>
      <c r="DV62">
        <v>0</v>
      </c>
      <c r="DW62">
        <v>-1</v>
      </c>
      <c r="DX62">
        <v>0</v>
      </c>
      <c r="DY62">
        <v>2</v>
      </c>
      <c r="DZ62" t="s">
        <v>368</v>
      </c>
      <c r="EA62">
        <v>2.9462700000000002</v>
      </c>
      <c r="EB62">
        <v>2.5975000000000001</v>
      </c>
      <c r="EC62">
        <v>7.5694600000000001E-2</v>
      </c>
      <c r="ED62">
        <v>7.8353500000000006E-2</v>
      </c>
      <c r="EE62">
        <v>0.14927099999999999</v>
      </c>
      <c r="EF62">
        <v>0.14271500000000001</v>
      </c>
      <c r="EG62">
        <v>27929.1</v>
      </c>
      <c r="EH62">
        <v>28339.9</v>
      </c>
      <c r="EI62">
        <v>28118</v>
      </c>
      <c r="EJ62">
        <v>29605.200000000001</v>
      </c>
      <c r="EK62">
        <v>32902.300000000003</v>
      </c>
      <c r="EL62">
        <v>35227.199999999997</v>
      </c>
      <c r="EM62">
        <v>39679.699999999997</v>
      </c>
      <c r="EN62">
        <v>42313.3</v>
      </c>
      <c r="EO62">
        <v>1.8115000000000001</v>
      </c>
      <c r="EP62">
        <v>1.88805</v>
      </c>
      <c r="EQ62">
        <v>0.16666900000000001</v>
      </c>
      <c r="ER62">
        <v>0</v>
      </c>
      <c r="ES62">
        <v>32.201599999999999</v>
      </c>
      <c r="ET62">
        <v>999.9</v>
      </c>
      <c r="EU62">
        <v>73.099999999999994</v>
      </c>
      <c r="EV62">
        <v>35</v>
      </c>
      <c r="EW62">
        <v>40.881700000000002</v>
      </c>
      <c r="EX62">
        <v>28.869</v>
      </c>
      <c r="EY62">
        <v>1.7868599999999999</v>
      </c>
      <c r="EZ62">
        <v>1</v>
      </c>
      <c r="FA62">
        <v>0.61609499999999995</v>
      </c>
      <c r="FB62">
        <v>0.84088499999999999</v>
      </c>
      <c r="FC62">
        <v>20.272200000000002</v>
      </c>
      <c r="FD62">
        <v>5.2181899999999999</v>
      </c>
      <c r="FE62">
        <v>12.008900000000001</v>
      </c>
      <c r="FF62">
        <v>4.9862000000000002</v>
      </c>
      <c r="FG62">
        <v>3.2844799999999998</v>
      </c>
      <c r="FH62">
        <v>9999</v>
      </c>
      <c r="FI62">
        <v>9999</v>
      </c>
      <c r="FJ62">
        <v>9999</v>
      </c>
      <c r="FK62">
        <v>999.9</v>
      </c>
      <c r="FL62">
        <v>1.86582</v>
      </c>
      <c r="FM62">
        <v>1.8621799999999999</v>
      </c>
      <c r="FN62">
        <v>1.8641700000000001</v>
      </c>
      <c r="FO62">
        <v>1.8602700000000001</v>
      </c>
      <c r="FP62">
        <v>1.8609800000000001</v>
      </c>
      <c r="FQ62">
        <v>1.86006</v>
      </c>
      <c r="FR62">
        <v>1.86182</v>
      </c>
      <c r="FS62">
        <v>1.8583700000000001</v>
      </c>
      <c r="FT62">
        <v>0</v>
      </c>
      <c r="FU62">
        <v>0</v>
      </c>
      <c r="FV62">
        <v>0</v>
      </c>
      <c r="FW62">
        <v>0</v>
      </c>
      <c r="FX62" t="s">
        <v>358</v>
      </c>
      <c r="FY62" t="s">
        <v>359</v>
      </c>
      <c r="FZ62" t="s">
        <v>360</v>
      </c>
      <c r="GA62" t="s">
        <v>360</v>
      </c>
      <c r="GB62" t="s">
        <v>360</v>
      </c>
      <c r="GC62" t="s">
        <v>360</v>
      </c>
      <c r="GD62">
        <v>0</v>
      </c>
      <c r="GE62">
        <v>100</v>
      </c>
      <c r="GF62">
        <v>100</v>
      </c>
      <c r="GG62">
        <v>-3.1640000000000001</v>
      </c>
      <c r="GH62">
        <v>0.1179</v>
      </c>
      <c r="GI62">
        <v>-2.5125994610834521</v>
      </c>
      <c r="GJ62">
        <v>-2.6733286237328562E-3</v>
      </c>
      <c r="GK62">
        <v>1.605855145177713E-6</v>
      </c>
      <c r="GL62">
        <v>-4.4594414151306022E-10</v>
      </c>
      <c r="GM62">
        <v>0.1178428571428469</v>
      </c>
      <c r="GN62">
        <v>0</v>
      </c>
      <c r="GO62">
        <v>0</v>
      </c>
      <c r="GP62">
        <v>0</v>
      </c>
      <c r="GQ62">
        <v>4</v>
      </c>
      <c r="GR62">
        <v>2095</v>
      </c>
      <c r="GS62">
        <v>4</v>
      </c>
      <c r="GT62">
        <v>35</v>
      </c>
      <c r="GU62">
        <v>27</v>
      </c>
      <c r="GV62">
        <v>27</v>
      </c>
      <c r="GW62">
        <v>0.866699</v>
      </c>
      <c r="GX62">
        <v>2.5891099999999998</v>
      </c>
      <c r="GY62">
        <v>1.4489700000000001</v>
      </c>
      <c r="GZ62">
        <v>2.32666</v>
      </c>
      <c r="HA62">
        <v>1.5478499999999999</v>
      </c>
      <c r="HB62">
        <v>2.36572</v>
      </c>
      <c r="HC62">
        <v>39.918399999999998</v>
      </c>
      <c r="HD62">
        <v>13.9131</v>
      </c>
      <c r="HE62">
        <v>18</v>
      </c>
      <c r="HF62">
        <v>430.18799999999999</v>
      </c>
      <c r="HG62">
        <v>516.19500000000005</v>
      </c>
      <c r="HH62">
        <v>30.997199999999999</v>
      </c>
      <c r="HI62">
        <v>34.979799999999997</v>
      </c>
      <c r="HJ62">
        <v>29.999700000000001</v>
      </c>
      <c r="HK62">
        <v>34.8583</v>
      </c>
      <c r="HL62">
        <v>34.829000000000001</v>
      </c>
      <c r="HM62">
        <v>17.372299999999999</v>
      </c>
      <c r="HN62">
        <v>20.248799999999999</v>
      </c>
      <c r="HO62">
        <v>100</v>
      </c>
      <c r="HP62">
        <v>31</v>
      </c>
      <c r="HQ62">
        <v>317.79500000000002</v>
      </c>
      <c r="HR62">
        <v>35.883299999999998</v>
      </c>
      <c r="HS62">
        <v>99.065200000000004</v>
      </c>
      <c r="HT62">
        <v>98.123599999999996</v>
      </c>
    </row>
    <row r="63" spans="1:228" x14ac:dyDescent="0.2">
      <c r="A63">
        <v>48</v>
      </c>
      <c r="B63">
        <v>1669312393</v>
      </c>
      <c r="C63">
        <v>187.9000000953674</v>
      </c>
      <c r="D63" t="s">
        <v>455</v>
      </c>
      <c r="E63" t="s">
        <v>456</v>
      </c>
      <c r="F63">
        <v>4</v>
      </c>
      <c r="G63">
        <v>1669312391</v>
      </c>
      <c r="H63">
        <f t="shared" si="0"/>
        <v>3.4489808544708022E-3</v>
      </c>
      <c r="I63">
        <f t="shared" si="1"/>
        <v>3.4489808544708023</v>
      </c>
      <c r="J63">
        <f t="shared" si="2"/>
        <v>10.575995718423028</v>
      </c>
      <c r="K63">
        <f t="shared" si="3"/>
        <v>290.66114285714292</v>
      </c>
      <c r="L63">
        <f t="shared" si="4"/>
        <v>193.39675092465652</v>
      </c>
      <c r="M63">
        <f t="shared" si="5"/>
        <v>19.552400132939766</v>
      </c>
      <c r="N63">
        <f t="shared" si="6"/>
        <v>29.385824431220442</v>
      </c>
      <c r="O63">
        <f t="shared" si="7"/>
        <v>0.19543499975808765</v>
      </c>
      <c r="P63">
        <f t="shared" si="8"/>
        <v>2.2508526604242931</v>
      </c>
      <c r="Q63">
        <f t="shared" si="9"/>
        <v>0.1864734502615345</v>
      </c>
      <c r="R63">
        <f t="shared" si="10"/>
        <v>0.11731681755022896</v>
      </c>
      <c r="S63">
        <f t="shared" si="11"/>
        <v>226.11066009023065</v>
      </c>
      <c r="T63">
        <f t="shared" si="12"/>
        <v>34.843529303967046</v>
      </c>
      <c r="U63">
        <f t="shared" si="13"/>
        <v>34.880299999999998</v>
      </c>
      <c r="V63">
        <f t="shared" si="14"/>
        <v>5.6110382989077259</v>
      </c>
      <c r="W63">
        <f t="shared" si="15"/>
        <v>70.501713818632766</v>
      </c>
      <c r="X63">
        <f t="shared" si="16"/>
        <v>3.8284063535407977</v>
      </c>
      <c r="Y63">
        <f t="shared" si="17"/>
        <v>5.4302316159142725</v>
      </c>
      <c r="Z63">
        <f t="shared" si="18"/>
        <v>1.7826319453669282</v>
      </c>
      <c r="AA63">
        <f t="shared" si="19"/>
        <v>-152.10005568216238</v>
      </c>
      <c r="AB63">
        <f t="shared" si="20"/>
        <v>-71.558897100400173</v>
      </c>
      <c r="AC63">
        <f t="shared" si="21"/>
        <v>-7.3947848257317306</v>
      </c>
      <c r="AD63">
        <f t="shared" si="22"/>
        <v>-4.9430775180636317</v>
      </c>
      <c r="AE63">
        <f t="shared" si="23"/>
        <v>33.964841428396682</v>
      </c>
      <c r="AF63">
        <f t="shared" si="24"/>
        <v>3.5384109923714586</v>
      </c>
      <c r="AG63">
        <f t="shared" si="25"/>
        <v>10.575995718423028</v>
      </c>
      <c r="AH63">
        <v>319.39353157030439</v>
      </c>
      <c r="AI63">
        <v>304.6234</v>
      </c>
      <c r="AJ63">
        <v>1.6860901395408381</v>
      </c>
      <c r="AK63">
        <v>66.405476745334198</v>
      </c>
      <c r="AL63">
        <f t="shared" si="26"/>
        <v>3.4489808544708023</v>
      </c>
      <c r="AM63">
        <v>36.056800029393941</v>
      </c>
      <c r="AN63">
        <v>37.858926666666669</v>
      </c>
      <c r="AO63">
        <v>-1.659301587300888E-3</v>
      </c>
      <c r="AP63">
        <v>80.260000000000005</v>
      </c>
      <c r="AQ63">
        <v>67</v>
      </c>
      <c r="AR63">
        <v>13</v>
      </c>
      <c r="AS63">
        <f t="shared" si="27"/>
        <v>1</v>
      </c>
      <c r="AT63">
        <f t="shared" si="28"/>
        <v>0</v>
      </c>
      <c r="AU63">
        <f t="shared" si="29"/>
        <v>22239.204226085545</v>
      </c>
      <c r="AV63">
        <f t="shared" si="30"/>
        <v>1199.987142857143</v>
      </c>
      <c r="AW63">
        <f t="shared" si="31"/>
        <v>1025.9128850208451</v>
      </c>
      <c r="AX63">
        <f t="shared" si="32"/>
        <v>0.85493656421865416</v>
      </c>
      <c r="AY63">
        <f t="shared" si="33"/>
        <v>0.18842756894200227</v>
      </c>
      <c r="AZ63">
        <v>2.7</v>
      </c>
      <c r="BA63">
        <v>0.5</v>
      </c>
      <c r="BB63" t="s">
        <v>355</v>
      </c>
      <c r="BC63">
        <v>2</v>
      </c>
      <c r="BD63" t="b">
        <v>1</v>
      </c>
      <c r="BE63">
        <v>1669312391</v>
      </c>
      <c r="BF63">
        <v>290.66114285714292</v>
      </c>
      <c r="BG63">
        <v>309.55399999999997</v>
      </c>
      <c r="BH63">
        <v>37.867542857142851</v>
      </c>
      <c r="BI63">
        <v>36.029499999999999</v>
      </c>
      <c r="BJ63">
        <v>293.83199999999999</v>
      </c>
      <c r="BK63">
        <v>37.749699999999997</v>
      </c>
      <c r="BL63">
        <v>500.09357142857152</v>
      </c>
      <c r="BM63">
        <v>101</v>
      </c>
      <c r="BN63">
        <v>9.9941128571428575E-2</v>
      </c>
      <c r="BO63">
        <v>34.290599999999998</v>
      </c>
      <c r="BP63">
        <v>34.880299999999998</v>
      </c>
      <c r="BQ63">
        <v>999.89999999999986</v>
      </c>
      <c r="BR63">
        <v>0</v>
      </c>
      <c r="BS63">
        <v>0</v>
      </c>
      <c r="BT63">
        <v>4500.8928571428569</v>
      </c>
      <c r="BU63">
        <v>0</v>
      </c>
      <c r="BV63">
        <v>1667.3357142857139</v>
      </c>
      <c r="BW63">
        <v>-18.892585714285708</v>
      </c>
      <c r="BX63">
        <v>302.101</v>
      </c>
      <c r="BY63">
        <v>321.1238571428571</v>
      </c>
      <c r="BZ63">
        <v>1.838047142857143</v>
      </c>
      <c r="CA63">
        <v>309.55399999999997</v>
      </c>
      <c r="CB63">
        <v>36.029499999999999</v>
      </c>
      <c r="CC63">
        <v>3.8246199999999999</v>
      </c>
      <c r="CD63">
        <v>3.638978571428571</v>
      </c>
      <c r="CE63">
        <v>28.13417142857142</v>
      </c>
      <c r="CF63">
        <v>27.282514285714289</v>
      </c>
      <c r="CG63">
        <v>1199.987142857143</v>
      </c>
      <c r="CH63">
        <v>0.50003085714285711</v>
      </c>
      <c r="CI63">
        <v>0.49996914285714289</v>
      </c>
      <c r="CJ63">
        <v>0</v>
      </c>
      <c r="CK63">
        <v>1149.81</v>
      </c>
      <c r="CL63">
        <v>4.9990899999999998</v>
      </c>
      <c r="CM63">
        <v>12602.471428571431</v>
      </c>
      <c r="CN63">
        <v>9557.8642857142859</v>
      </c>
      <c r="CO63">
        <v>45</v>
      </c>
      <c r="CP63">
        <v>47</v>
      </c>
      <c r="CQ63">
        <v>45.811999999999998</v>
      </c>
      <c r="CR63">
        <v>46.053142857142859</v>
      </c>
      <c r="CS63">
        <v>46.311999999999998</v>
      </c>
      <c r="CT63">
        <v>597.53142857142848</v>
      </c>
      <c r="CU63">
        <v>597.45571428571418</v>
      </c>
      <c r="CV63">
        <v>0</v>
      </c>
      <c r="CW63">
        <v>1669312402.0999999</v>
      </c>
      <c r="CX63">
        <v>0</v>
      </c>
      <c r="CY63">
        <v>1669310771.5999999</v>
      </c>
      <c r="CZ63" t="s">
        <v>356</v>
      </c>
      <c r="DA63">
        <v>1669310771.5999999</v>
      </c>
      <c r="DB63">
        <v>1669310767.0999999</v>
      </c>
      <c r="DC63">
        <v>9</v>
      </c>
      <c r="DD63">
        <v>4.2999999999999997E-2</v>
      </c>
      <c r="DE63">
        <v>8.0000000000000002E-3</v>
      </c>
      <c r="DF63">
        <v>-4.9589999999999996</v>
      </c>
      <c r="DG63">
        <v>0.11799999999999999</v>
      </c>
      <c r="DH63">
        <v>1967</v>
      </c>
      <c r="DI63">
        <v>36</v>
      </c>
      <c r="DJ63">
        <v>0.53</v>
      </c>
      <c r="DK63">
        <v>0.27</v>
      </c>
      <c r="DL63">
        <v>-18.537639024390241</v>
      </c>
      <c r="DM63">
        <v>-1.693649477351916</v>
      </c>
      <c r="DN63">
        <v>0.1909340517970369</v>
      </c>
      <c r="DO63">
        <v>0</v>
      </c>
      <c r="DP63">
        <v>1.8391009756097561</v>
      </c>
      <c r="DQ63">
        <v>-0.26446055749128938</v>
      </c>
      <c r="DR63">
        <v>3.4559548523818089E-2</v>
      </c>
      <c r="DS63">
        <v>0</v>
      </c>
      <c r="DT63">
        <v>0</v>
      </c>
      <c r="DU63">
        <v>0</v>
      </c>
      <c r="DV63">
        <v>0</v>
      </c>
      <c r="DW63">
        <v>-1</v>
      </c>
      <c r="DX63">
        <v>0</v>
      </c>
      <c r="DY63">
        <v>2</v>
      </c>
      <c r="DZ63" t="s">
        <v>368</v>
      </c>
      <c r="EA63">
        <v>2.94611</v>
      </c>
      <c r="EB63">
        <v>2.59735</v>
      </c>
      <c r="EC63">
        <v>7.7092999999999995E-2</v>
      </c>
      <c r="ED63">
        <v>7.9752699999999996E-2</v>
      </c>
      <c r="EE63">
        <v>0.14922099999999999</v>
      </c>
      <c r="EF63">
        <v>0.14253099999999999</v>
      </c>
      <c r="EG63">
        <v>27886.7</v>
      </c>
      <c r="EH63">
        <v>28297.599999999999</v>
      </c>
      <c r="EI63">
        <v>28117.9</v>
      </c>
      <c r="EJ63">
        <v>29605.9</v>
      </c>
      <c r="EK63">
        <v>32904.800000000003</v>
      </c>
      <c r="EL63">
        <v>35235.300000000003</v>
      </c>
      <c r="EM63">
        <v>39680.199999999997</v>
      </c>
      <c r="EN63">
        <v>42313.8</v>
      </c>
      <c r="EO63">
        <v>1.8110999999999999</v>
      </c>
      <c r="EP63">
        <v>1.8881300000000001</v>
      </c>
      <c r="EQ63">
        <v>0.16625999999999999</v>
      </c>
      <c r="ER63">
        <v>0</v>
      </c>
      <c r="ES63">
        <v>32.180100000000003</v>
      </c>
      <c r="ET63">
        <v>999.9</v>
      </c>
      <c r="EU63">
        <v>73.099999999999994</v>
      </c>
      <c r="EV63">
        <v>35</v>
      </c>
      <c r="EW63">
        <v>40.881599999999999</v>
      </c>
      <c r="EX63">
        <v>28.899000000000001</v>
      </c>
      <c r="EY63">
        <v>1.3381400000000001</v>
      </c>
      <c r="EZ63">
        <v>1</v>
      </c>
      <c r="FA63">
        <v>0.61570100000000005</v>
      </c>
      <c r="FB63">
        <v>0.833592</v>
      </c>
      <c r="FC63">
        <v>20.272200000000002</v>
      </c>
      <c r="FD63">
        <v>5.2187900000000003</v>
      </c>
      <c r="FE63">
        <v>12.009499999999999</v>
      </c>
      <c r="FF63">
        <v>4.9864499999999996</v>
      </c>
      <c r="FG63">
        <v>3.2845800000000001</v>
      </c>
      <c r="FH63">
        <v>9999</v>
      </c>
      <c r="FI63">
        <v>9999</v>
      </c>
      <c r="FJ63">
        <v>9999</v>
      </c>
      <c r="FK63">
        <v>999.9</v>
      </c>
      <c r="FL63">
        <v>1.86581</v>
      </c>
      <c r="FM63">
        <v>1.8621700000000001</v>
      </c>
      <c r="FN63">
        <v>1.8641700000000001</v>
      </c>
      <c r="FO63">
        <v>1.86025</v>
      </c>
      <c r="FP63">
        <v>1.8609899999999999</v>
      </c>
      <c r="FQ63">
        <v>1.86006</v>
      </c>
      <c r="FR63">
        <v>1.8617999999999999</v>
      </c>
      <c r="FS63">
        <v>1.8583700000000001</v>
      </c>
      <c r="FT63">
        <v>0</v>
      </c>
      <c r="FU63">
        <v>0</v>
      </c>
      <c r="FV63">
        <v>0</v>
      </c>
      <c r="FW63">
        <v>0</v>
      </c>
      <c r="FX63" t="s">
        <v>358</v>
      </c>
      <c r="FY63" t="s">
        <v>359</v>
      </c>
      <c r="FZ63" t="s">
        <v>360</v>
      </c>
      <c r="GA63" t="s">
        <v>360</v>
      </c>
      <c r="GB63" t="s">
        <v>360</v>
      </c>
      <c r="GC63" t="s">
        <v>360</v>
      </c>
      <c r="GD63">
        <v>0</v>
      </c>
      <c r="GE63">
        <v>100</v>
      </c>
      <c r="GF63">
        <v>100</v>
      </c>
      <c r="GG63">
        <v>-3.177</v>
      </c>
      <c r="GH63">
        <v>0.1178</v>
      </c>
      <c r="GI63">
        <v>-2.5125994610834521</v>
      </c>
      <c r="GJ63">
        <v>-2.6733286237328562E-3</v>
      </c>
      <c r="GK63">
        <v>1.605855145177713E-6</v>
      </c>
      <c r="GL63">
        <v>-4.4594414151306022E-10</v>
      </c>
      <c r="GM63">
        <v>0.1178428571428469</v>
      </c>
      <c r="GN63">
        <v>0</v>
      </c>
      <c r="GO63">
        <v>0</v>
      </c>
      <c r="GP63">
        <v>0</v>
      </c>
      <c r="GQ63">
        <v>4</v>
      </c>
      <c r="GR63">
        <v>2095</v>
      </c>
      <c r="GS63">
        <v>4</v>
      </c>
      <c r="GT63">
        <v>35</v>
      </c>
      <c r="GU63">
        <v>27</v>
      </c>
      <c r="GV63">
        <v>27.1</v>
      </c>
      <c r="GW63">
        <v>0.88256800000000002</v>
      </c>
      <c r="GX63">
        <v>2.6000999999999999</v>
      </c>
      <c r="GY63">
        <v>1.4489700000000001</v>
      </c>
      <c r="GZ63">
        <v>2.32666</v>
      </c>
      <c r="HA63">
        <v>1.5478499999999999</v>
      </c>
      <c r="HB63">
        <v>2.36694</v>
      </c>
      <c r="HC63">
        <v>39.9437</v>
      </c>
      <c r="HD63">
        <v>13.9131</v>
      </c>
      <c r="HE63">
        <v>18</v>
      </c>
      <c r="HF63">
        <v>429.94099999999997</v>
      </c>
      <c r="HG63">
        <v>516.23</v>
      </c>
      <c r="HH63">
        <v>30.997599999999998</v>
      </c>
      <c r="HI63">
        <v>34.9758</v>
      </c>
      <c r="HJ63">
        <v>29.999700000000001</v>
      </c>
      <c r="HK63">
        <v>34.855899999999998</v>
      </c>
      <c r="HL63">
        <v>34.826599999999999</v>
      </c>
      <c r="HM63">
        <v>17.6691</v>
      </c>
      <c r="HN63">
        <v>20.248799999999999</v>
      </c>
      <c r="HO63">
        <v>100</v>
      </c>
      <c r="HP63">
        <v>31</v>
      </c>
      <c r="HQ63">
        <v>324.48200000000003</v>
      </c>
      <c r="HR63">
        <v>35.849400000000003</v>
      </c>
      <c r="HS63">
        <v>99.065899999999999</v>
      </c>
      <c r="HT63">
        <v>98.125200000000007</v>
      </c>
    </row>
    <row r="64" spans="1:228" x14ac:dyDescent="0.2">
      <c r="A64">
        <v>49</v>
      </c>
      <c r="B64">
        <v>1669312397</v>
      </c>
      <c r="C64">
        <v>191.9000000953674</v>
      </c>
      <c r="D64" t="s">
        <v>457</v>
      </c>
      <c r="E64" t="s">
        <v>458</v>
      </c>
      <c r="F64">
        <v>4</v>
      </c>
      <c r="G64">
        <v>1669312394.6875</v>
      </c>
      <c r="H64">
        <f t="shared" si="0"/>
        <v>3.5562007663509326E-3</v>
      </c>
      <c r="I64">
        <f t="shared" si="1"/>
        <v>3.5562007663509325</v>
      </c>
      <c r="J64">
        <f t="shared" si="2"/>
        <v>10.65090740148193</v>
      </c>
      <c r="K64">
        <f t="shared" si="3"/>
        <v>296.65050000000002</v>
      </c>
      <c r="L64">
        <f t="shared" si="4"/>
        <v>201.52942291502836</v>
      </c>
      <c r="M64">
        <f t="shared" si="5"/>
        <v>20.374774183983817</v>
      </c>
      <c r="N64">
        <f t="shared" si="6"/>
        <v>29.991585653546608</v>
      </c>
      <c r="O64">
        <f t="shared" si="7"/>
        <v>0.20233485570467577</v>
      </c>
      <c r="P64">
        <f t="shared" si="8"/>
        <v>2.2484316239011743</v>
      </c>
      <c r="Q64">
        <f t="shared" si="9"/>
        <v>0.19273624212400564</v>
      </c>
      <c r="R64">
        <f t="shared" si="10"/>
        <v>0.12128459503251543</v>
      </c>
      <c r="S64">
        <f t="shared" si="11"/>
        <v>226.11061910889873</v>
      </c>
      <c r="T64">
        <f t="shared" si="12"/>
        <v>34.804510595656886</v>
      </c>
      <c r="U64">
        <f t="shared" si="13"/>
        <v>34.861199999999997</v>
      </c>
      <c r="V64">
        <f t="shared" si="14"/>
        <v>5.6051011145091518</v>
      </c>
      <c r="W64">
        <f t="shared" si="15"/>
        <v>70.486622892809734</v>
      </c>
      <c r="X64">
        <f t="shared" si="16"/>
        <v>3.826692149743939</v>
      </c>
      <c r="Y64">
        <f t="shared" si="17"/>
        <v>5.4289622522606278</v>
      </c>
      <c r="Z64">
        <f t="shared" si="18"/>
        <v>1.7784089647652128</v>
      </c>
      <c r="AA64">
        <f t="shared" si="19"/>
        <v>-156.82845379607613</v>
      </c>
      <c r="AB64">
        <f t="shared" si="20"/>
        <v>-69.675787792820046</v>
      </c>
      <c r="AC64">
        <f t="shared" si="21"/>
        <v>-7.2071208540069343</v>
      </c>
      <c r="AD64">
        <f t="shared" si="22"/>
        <v>-7.6007433340043917</v>
      </c>
      <c r="AE64">
        <f t="shared" si="23"/>
        <v>34.295936400776114</v>
      </c>
      <c r="AF64">
        <f t="shared" si="24"/>
        <v>3.6455063183194212</v>
      </c>
      <c r="AG64">
        <f t="shared" si="25"/>
        <v>10.65090740148193</v>
      </c>
      <c r="AH64">
        <v>326.33524536560782</v>
      </c>
      <c r="AI64">
        <v>311.42233333333331</v>
      </c>
      <c r="AJ64">
        <v>1.7054430112559451</v>
      </c>
      <c r="AK64">
        <v>66.405476745334198</v>
      </c>
      <c r="AL64">
        <f t="shared" si="26"/>
        <v>3.5562007663509325</v>
      </c>
      <c r="AM64">
        <v>35.982324185021653</v>
      </c>
      <c r="AN64">
        <v>37.841587878787877</v>
      </c>
      <c r="AO64">
        <v>-1.89016883117396E-3</v>
      </c>
      <c r="AP64">
        <v>80.260000000000005</v>
      </c>
      <c r="AQ64">
        <v>67</v>
      </c>
      <c r="AR64">
        <v>13</v>
      </c>
      <c r="AS64">
        <f t="shared" si="27"/>
        <v>1</v>
      </c>
      <c r="AT64">
        <f t="shared" si="28"/>
        <v>0</v>
      </c>
      <c r="AU64">
        <f t="shared" si="29"/>
        <v>22197.899698211935</v>
      </c>
      <c r="AV64">
        <f t="shared" si="30"/>
        <v>1199.98125</v>
      </c>
      <c r="AW64">
        <f t="shared" si="31"/>
        <v>1025.9084010926936</v>
      </c>
      <c r="AX64">
        <f t="shared" si="32"/>
        <v>0.85493702596827537</v>
      </c>
      <c r="AY64">
        <f t="shared" si="33"/>
        <v>0.18842846011877162</v>
      </c>
      <c r="AZ64">
        <v>2.7</v>
      </c>
      <c r="BA64">
        <v>0.5</v>
      </c>
      <c r="BB64" t="s">
        <v>355</v>
      </c>
      <c r="BC64">
        <v>2</v>
      </c>
      <c r="BD64" t="b">
        <v>1</v>
      </c>
      <c r="BE64">
        <v>1669312394.6875</v>
      </c>
      <c r="BF64">
        <v>296.65050000000002</v>
      </c>
      <c r="BG64">
        <v>315.75012500000003</v>
      </c>
      <c r="BH64">
        <v>37.8502875</v>
      </c>
      <c r="BI64">
        <v>35.956637499999999</v>
      </c>
      <c r="BJ64">
        <v>299.83224999999999</v>
      </c>
      <c r="BK64">
        <v>37.732425000000013</v>
      </c>
      <c r="BL64">
        <v>500.10887500000001</v>
      </c>
      <c r="BM64">
        <v>101.00075</v>
      </c>
      <c r="BN64">
        <v>9.9991962500000003E-2</v>
      </c>
      <c r="BO64">
        <v>34.2864</v>
      </c>
      <c r="BP64">
        <v>34.861199999999997</v>
      </c>
      <c r="BQ64">
        <v>999.9</v>
      </c>
      <c r="BR64">
        <v>0</v>
      </c>
      <c r="BS64">
        <v>0</v>
      </c>
      <c r="BT64">
        <v>4493.8274999999994</v>
      </c>
      <c r="BU64">
        <v>0</v>
      </c>
      <c r="BV64">
        <v>1544.6675</v>
      </c>
      <c r="BW64">
        <v>-19.099687500000002</v>
      </c>
      <c r="BX64">
        <v>308.32049999999998</v>
      </c>
      <c r="BY64">
        <v>327.52687500000002</v>
      </c>
      <c r="BZ64">
        <v>1.8936612500000001</v>
      </c>
      <c r="CA64">
        <v>315.75012500000003</v>
      </c>
      <c r="CB64">
        <v>35.956637499999999</v>
      </c>
      <c r="CC64">
        <v>3.8229025000000001</v>
      </c>
      <c r="CD64">
        <v>3.6316424999999999</v>
      </c>
      <c r="CE64">
        <v>28.126437500000002</v>
      </c>
      <c r="CF64">
        <v>27.248075</v>
      </c>
      <c r="CG64">
        <v>1199.98125</v>
      </c>
      <c r="CH64">
        <v>0.50001787499999995</v>
      </c>
      <c r="CI64">
        <v>0.499982125</v>
      </c>
      <c r="CJ64">
        <v>0</v>
      </c>
      <c r="CK64">
        <v>1149.31125</v>
      </c>
      <c r="CL64">
        <v>4.9990899999999998</v>
      </c>
      <c r="CM64">
        <v>12544.887500000001</v>
      </c>
      <c r="CN64">
        <v>9557.77</v>
      </c>
      <c r="CO64">
        <v>44.984250000000003</v>
      </c>
      <c r="CP64">
        <v>47</v>
      </c>
      <c r="CQ64">
        <v>45.811999999999998</v>
      </c>
      <c r="CR64">
        <v>46.030999999999999</v>
      </c>
      <c r="CS64">
        <v>46.311999999999998</v>
      </c>
      <c r="CT64">
        <v>597.51</v>
      </c>
      <c r="CU64">
        <v>597.47125000000005</v>
      </c>
      <c r="CV64">
        <v>0</v>
      </c>
      <c r="CW64">
        <v>1669312406.3</v>
      </c>
      <c r="CX64">
        <v>0</v>
      </c>
      <c r="CY64">
        <v>1669310771.5999999</v>
      </c>
      <c r="CZ64" t="s">
        <v>356</v>
      </c>
      <c r="DA64">
        <v>1669310771.5999999</v>
      </c>
      <c r="DB64">
        <v>1669310767.0999999</v>
      </c>
      <c r="DC64">
        <v>9</v>
      </c>
      <c r="DD64">
        <v>4.2999999999999997E-2</v>
      </c>
      <c r="DE64">
        <v>8.0000000000000002E-3</v>
      </c>
      <c r="DF64">
        <v>-4.9589999999999996</v>
      </c>
      <c r="DG64">
        <v>0.11799999999999999</v>
      </c>
      <c r="DH64">
        <v>1967</v>
      </c>
      <c r="DI64">
        <v>36</v>
      </c>
      <c r="DJ64">
        <v>0.53</v>
      </c>
      <c r="DK64">
        <v>0.27</v>
      </c>
      <c r="DL64">
        <v>-18.66959756097561</v>
      </c>
      <c r="DM64">
        <v>-2.625298954703823</v>
      </c>
      <c r="DN64">
        <v>0.26546246667573081</v>
      </c>
      <c r="DO64">
        <v>0</v>
      </c>
      <c r="DP64">
        <v>1.8378036585365849</v>
      </c>
      <c r="DQ64">
        <v>0.1223736585365869</v>
      </c>
      <c r="DR64">
        <v>3.2717965509837493E-2</v>
      </c>
      <c r="DS64">
        <v>0</v>
      </c>
      <c r="DT64">
        <v>0</v>
      </c>
      <c r="DU64">
        <v>0</v>
      </c>
      <c r="DV64">
        <v>0</v>
      </c>
      <c r="DW64">
        <v>-1</v>
      </c>
      <c r="DX64">
        <v>0</v>
      </c>
      <c r="DY64">
        <v>2</v>
      </c>
      <c r="DZ64" t="s">
        <v>368</v>
      </c>
      <c r="EA64">
        <v>2.9459399999999998</v>
      </c>
      <c r="EB64">
        <v>2.5973899999999999</v>
      </c>
      <c r="EC64">
        <v>7.8484600000000002E-2</v>
      </c>
      <c r="ED64">
        <v>8.1143800000000002E-2</v>
      </c>
      <c r="EE64">
        <v>0.14916699999999999</v>
      </c>
      <c r="EF64">
        <v>0.142406</v>
      </c>
      <c r="EG64">
        <v>27845.200000000001</v>
      </c>
      <c r="EH64">
        <v>28255.1</v>
      </c>
      <c r="EI64">
        <v>28118.5</v>
      </c>
      <c r="EJ64">
        <v>29606.2</v>
      </c>
      <c r="EK64">
        <v>32907.599999999999</v>
      </c>
      <c r="EL64">
        <v>35241</v>
      </c>
      <c r="EM64">
        <v>39680.9</v>
      </c>
      <c r="EN64">
        <v>42314.3</v>
      </c>
      <c r="EO64">
        <v>1.81135</v>
      </c>
      <c r="EP64">
        <v>1.8883000000000001</v>
      </c>
      <c r="EQ64">
        <v>0.16603599999999999</v>
      </c>
      <c r="ER64">
        <v>0</v>
      </c>
      <c r="ES64">
        <v>32.165399999999998</v>
      </c>
      <c r="ET64">
        <v>999.9</v>
      </c>
      <c r="EU64">
        <v>73</v>
      </c>
      <c r="EV64">
        <v>35</v>
      </c>
      <c r="EW64">
        <v>40.825800000000001</v>
      </c>
      <c r="EX64">
        <v>28.899000000000001</v>
      </c>
      <c r="EY64">
        <v>2.0032000000000001</v>
      </c>
      <c r="EZ64">
        <v>1</v>
      </c>
      <c r="FA64">
        <v>0.61525399999999997</v>
      </c>
      <c r="FB64">
        <v>0.82737499999999997</v>
      </c>
      <c r="FC64">
        <v>20.272200000000002</v>
      </c>
      <c r="FD64">
        <v>5.2190899999999996</v>
      </c>
      <c r="FE64">
        <v>12.0098</v>
      </c>
      <c r="FF64">
        <v>4.9865500000000003</v>
      </c>
      <c r="FG64">
        <v>3.2846500000000001</v>
      </c>
      <c r="FH64">
        <v>9999</v>
      </c>
      <c r="FI64">
        <v>9999</v>
      </c>
      <c r="FJ64">
        <v>9999</v>
      </c>
      <c r="FK64">
        <v>999.9</v>
      </c>
      <c r="FL64">
        <v>1.8658300000000001</v>
      </c>
      <c r="FM64">
        <v>1.8621799999999999</v>
      </c>
      <c r="FN64">
        <v>1.8641700000000001</v>
      </c>
      <c r="FO64">
        <v>1.86029</v>
      </c>
      <c r="FP64">
        <v>1.8609800000000001</v>
      </c>
      <c r="FQ64">
        <v>1.86006</v>
      </c>
      <c r="FR64">
        <v>1.86181</v>
      </c>
      <c r="FS64">
        <v>1.8583700000000001</v>
      </c>
      <c r="FT64">
        <v>0</v>
      </c>
      <c r="FU64">
        <v>0</v>
      </c>
      <c r="FV64">
        <v>0</v>
      </c>
      <c r="FW64">
        <v>0</v>
      </c>
      <c r="FX64" t="s">
        <v>358</v>
      </c>
      <c r="FY64" t="s">
        <v>359</v>
      </c>
      <c r="FZ64" t="s">
        <v>360</v>
      </c>
      <c r="GA64" t="s">
        <v>360</v>
      </c>
      <c r="GB64" t="s">
        <v>360</v>
      </c>
      <c r="GC64" t="s">
        <v>360</v>
      </c>
      <c r="GD64">
        <v>0</v>
      </c>
      <c r="GE64">
        <v>100</v>
      </c>
      <c r="GF64">
        <v>100</v>
      </c>
      <c r="GG64">
        <v>-3.1890000000000001</v>
      </c>
      <c r="GH64">
        <v>0.1178</v>
      </c>
      <c r="GI64">
        <v>-2.5125994610834521</v>
      </c>
      <c r="GJ64">
        <v>-2.6733286237328562E-3</v>
      </c>
      <c r="GK64">
        <v>1.605855145177713E-6</v>
      </c>
      <c r="GL64">
        <v>-4.4594414151306022E-10</v>
      </c>
      <c r="GM64">
        <v>0.1178428571428469</v>
      </c>
      <c r="GN64">
        <v>0</v>
      </c>
      <c r="GO64">
        <v>0</v>
      </c>
      <c r="GP64">
        <v>0</v>
      </c>
      <c r="GQ64">
        <v>4</v>
      </c>
      <c r="GR64">
        <v>2095</v>
      </c>
      <c r="GS64">
        <v>4</v>
      </c>
      <c r="GT64">
        <v>35</v>
      </c>
      <c r="GU64">
        <v>27.1</v>
      </c>
      <c r="GV64">
        <v>27.2</v>
      </c>
      <c r="GW64">
        <v>0.89721700000000004</v>
      </c>
      <c r="GX64">
        <v>2.6037599999999999</v>
      </c>
      <c r="GY64">
        <v>1.4489700000000001</v>
      </c>
      <c r="GZ64">
        <v>2.32666</v>
      </c>
      <c r="HA64">
        <v>1.5478499999999999</v>
      </c>
      <c r="HB64">
        <v>2.2729499999999998</v>
      </c>
      <c r="HC64">
        <v>39.9437</v>
      </c>
      <c r="HD64">
        <v>13.8956</v>
      </c>
      <c r="HE64">
        <v>18</v>
      </c>
      <c r="HF64">
        <v>430.07100000000003</v>
      </c>
      <c r="HG64">
        <v>516.33600000000001</v>
      </c>
      <c r="HH64">
        <v>30.998000000000001</v>
      </c>
      <c r="HI64">
        <v>34.971800000000002</v>
      </c>
      <c r="HJ64">
        <v>29.999500000000001</v>
      </c>
      <c r="HK64">
        <v>34.853499999999997</v>
      </c>
      <c r="HL64">
        <v>34.824100000000001</v>
      </c>
      <c r="HM64">
        <v>17.963799999999999</v>
      </c>
      <c r="HN64">
        <v>20.248799999999999</v>
      </c>
      <c r="HO64">
        <v>100</v>
      </c>
      <c r="HP64">
        <v>31</v>
      </c>
      <c r="HQ64">
        <v>331.18</v>
      </c>
      <c r="HR64">
        <v>35.836300000000001</v>
      </c>
      <c r="HS64">
        <v>99.067800000000005</v>
      </c>
      <c r="HT64">
        <v>98.126400000000004</v>
      </c>
    </row>
    <row r="65" spans="1:228" x14ac:dyDescent="0.2">
      <c r="A65">
        <v>50</v>
      </c>
      <c r="B65">
        <v>1669312401</v>
      </c>
      <c r="C65">
        <v>195.9000000953674</v>
      </c>
      <c r="D65" t="s">
        <v>459</v>
      </c>
      <c r="E65" t="s">
        <v>460</v>
      </c>
      <c r="F65">
        <v>4</v>
      </c>
      <c r="G65">
        <v>1669312399</v>
      </c>
      <c r="H65">
        <f t="shared" si="0"/>
        <v>3.5217923242841349E-3</v>
      </c>
      <c r="I65">
        <f t="shared" si="1"/>
        <v>3.5217923242841347</v>
      </c>
      <c r="J65">
        <f t="shared" si="2"/>
        <v>11.141495604371004</v>
      </c>
      <c r="K65">
        <f t="shared" si="3"/>
        <v>303.7204285714285</v>
      </c>
      <c r="L65">
        <f t="shared" si="4"/>
        <v>203.52103268155926</v>
      </c>
      <c r="M65">
        <f t="shared" si="5"/>
        <v>20.57590643648205</v>
      </c>
      <c r="N65">
        <f t="shared" si="6"/>
        <v>30.706030913826947</v>
      </c>
      <c r="O65">
        <f t="shared" si="7"/>
        <v>0.20027615236034738</v>
      </c>
      <c r="P65">
        <f t="shared" si="8"/>
        <v>2.2517088528545637</v>
      </c>
      <c r="Q65">
        <f t="shared" si="9"/>
        <v>0.19087999555163726</v>
      </c>
      <c r="R65">
        <f t="shared" si="10"/>
        <v>0.12010746212480411</v>
      </c>
      <c r="S65">
        <f t="shared" si="11"/>
        <v>226.11198351980565</v>
      </c>
      <c r="T65">
        <f t="shared" si="12"/>
        <v>34.816069330633688</v>
      </c>
      <c r="U65">
        <f t="shared" si="13"/>
        <v>34.852557142857137</v>
      </c>
      <c r="V65">
        <f t="shared" si="14"/>
        <v>5.6024163002797964</v>
      </c>
      <c r="W65">
        <f t="shared" si="15"/>
        <v>70.434581053779041</v>
      </c>
      <c r="X65">
        <f t="shared" si="16"/>
        <v>3.8240583892852817</v>
      </c>
      <c r="Y65">
        <f t="shared" si="17"/>
        <v>5.4292342370369058</v>
      </c>
      <c r="Z65">
        <f t="shared" si="18"/>
        <v>1.7783579109945147</v>
      </c>
      <c r="AA65">
        <f t="shared" si="19"/>
        <v>-155.31104150093034</v>
      </c>
      <c r="AB65">
        <f t="shared" si="20"/>
        <v>-68.618897769258595</v>
      </c>
      <c r="AC65">
        <f t="shared" si="21"/>
        <v>-7.0872000583232921</v>
      </c>
      <c r="AD65">
        <f t="shared" si="22"/>
        <v>-4.9051558087065956</v>
      </c>
      <c r="AE65">
        <f t="shared" si="23"/>
        <v>34.585080431134777</v>
      </c>
      <c r="AF65">
        <f t="shared" si="24"/>
        <v>3.6317506771074801</v>
      </c>
      <c r="AG65">
        <f t="shared" si="25"/>
        <v>11.141495604371004</v>
      </c>
      <c r="AH65">
        <v>333.28185606276833</v>
      </c>
      <c r="AI65">
        <v>318.18493333333322</v>
      </c>
      <c r="AJ65">
        <v>1.688062290103576</v>
      </c>
      <c r="AK65">
        <v>66.405476745334198</v>
      </c>
      <c r="AL65">
        <f t="shared" si="26"/>
        <v>3.5217923242841347</v>
      </c>
      <c r="AM65">
        <v>35.940230372554119</v>
      </c>
      <c r="AN65">
        <v>37.815438787878783</v>
      </c>
      <c r="AO65">
        <v>-7.2014718614285588E-3</v>
      </c>
      <c r="AP65">
        <v>80.260000000000005</v>
      </c>
      <c r="AQ65">
        <v>67</v>
      </c>
      <c r="AR65">
        <v>13</v>
      </c>
      <c r="AS65">
        <f t="shared" si="27"/>
        <v>1</v>
      </c>
      <c r="AT65">
        <f t="shared" si="28"/>
        <v>0</v>
      </c>
      <c r="AU65">
        <f t="shared" si="29"/>
        <v>22254.158854380261</v>
      </c>
      <c r="AV65">
        <f t="shared" si="30"/>
        <v>1199.987142857143</v>
      </c>
      <c r="AW65">
        <f t="shared" si="31"/>
        <v>1025.9135707356506</v>
      </c>
      <c r="AX65">
        <f t="shared" si="32"/>
        <v>0.85493713565378127</v>
      </c>
      <c r="AY65">
        <f t="shared" si="33"/>
        <v>0.1884286718117979</v>
      </c>
      <c r="AZ65">
        <v>2.7</v>
      </c>
      <c r="BA65">
        <v>0.5</v>
      </c>
      <c r="BB65" t="s">
        <v>355</v>
      </c>
      <c r="BC65">
        <v>2</v>
      </c>
      <c r="BD65" t="b">
        <v>1</v>
      </c>
      <c r="BE65">
        <v>1669312399</v>
      </c>
      <c r="BF65">
        <v>303.7204285714285</v>
      </c>
      <c r="BG65">
        <v>322.98871428571431</v>
      </c>
      <c r="BH65">
        <v>37.824642857142862</v>
      </c>
      <c r="BI65">
        <v>35.938000000000002</v>
      </c>
      <c r="BJ65">
        <v>306.91500000000002</v>
      </c>
      <c r="BK65">
        <v>37.706800000000001</v>
      </c>
      <c r="BL65">
        <v>500.08557142857143</v>
      </c>
      <c r="BM65">
        <v>100.9997142857143</v>
      </c>
      <c r="BN65">
        <v>9.994192857142857E-2</v>
      </c>
      <c r="BO65">
        <v>34.287300000000002</v>
      </c>
      <c r="BP65">
        <v>34.852557142857137</v>
      </c>
      <c r="BQ65">
        <v>999.89999999999986</v>
      </c>
      <c r="BR65">
        <v>0</v>
      </c>
      <c r="BS65">
        <v>0</v>
      </c>
      <c r="BT65">
        <v>4503.3928571428569</v>
      </c>
      <c r="BU65">
        <v>0</v>
      </c>
      <c r="BV65">
        <v>1192.2</v>
      </c>
      <c r="BW65">
        <v>-19.268342857142859</v>
      </c>
      <c r="BX65">
        <v>315.66000000000003</v>
      </c>
      <c r="BY65">
        <v>335.02885714285719</v>
      </c>
      <c r="BZ65">
        <v>1.8866428571428571</v>
      </c>
      <c r="CA65">
        <v>322.98871428571431</v>
      </c>
      <c r="CB65">
        <v>35.938000000000002</v>
      </c>
      <c r="CC65">
        <v>3.8202771428571429</v>
      </c>
      <c r="CD65">
        <v>3.6297257142857142</v>
      </c>
      <c r="CE65">
        <v>28.114657142857141</v>
      </c>
      <c r="CF65">
        <v>27.239085714285721</v>
      </c>
      <c r="CG65">
        <v>1199.987142857143</v>
      </c>
      <c r="CH65">
        <v>0.50001200000000001</v>
      </c>
      <c r="CI65">
        <v>0.49998799999999999</v>
      </c>
      <c r="CJ65">
        <v>0</v>
      </c>
      <c r="CK65">
        <v>1148.5942857142859</v>
      </c>
      <c r="CL65">
        <v>4.9990899999999998</v>
      </c>
      <c r="CM65">
        <v>12493.085714285709</v>
      </c>
      <c r="CN65">
        <v>9557.7957142857158</v>
      </c>
      <c r="CO65">
        <v>45</v>
      </c>
      <c r="CP65">
        <v>47</v>
      </c>
      <c r="CQ65">
        <v>45.811999999999998</v>
      </c>
      <c r="CR65">
        <v>46</v>
      </c>
      <c r="CS65">
        <v>46.311999999999998</v>
      </c>
      <c r="CT65">
        <v>597.50857142857149</v>
      </c>
      <c r="CU65">
        <v>597.47857142857151</v>
      </c>
      <c r="CV65">
        <v>0</v>
      </c>
      <c r="CW65">
        <v>1669312409.9000001</v>
      </c>
      <c r="CX65">
        <v>0</v>
      </c>
      <c r="CY65">
        <v>1669310771.5999999</v>
      </c>
      <c r="CZ65" t="s">
        <v>356</v>
      </c>
      <c r="DA65">
        <v>1669310771.5999999</v>
      </c>
      <c r="DB65">
        <v>1669310767.0999999</v>
      </c>
      <c r="DC65">
        <v>9</v>
      </c>
      <c r="DD65">
        <v>4.2999999999999997E-2</v>
      </c>
      <c r="DE65">
        <v>8.0000000000000002E-3</v>
      </c>
      <c r="DF65">
        <v>-4.9589999999999996</v>
      </c>
      <c r="DG65">
        <v>0.11799999999999999</v>
      </c>
      <c r="DH65">
        <v>1967</v>
      </c>
      <c r="DI65">
        <v>36</v>
      </c>
      <c r="DJ65">
        <v>0.53</v>
      </c>
      <c r="DK65">
        <v>0.27</v>
      </c>
      <c r="DL65">
        <v>-18.838902439024391</v>
      </c>
      <c r="DM65">
        <v>-2.9289031358885129</v>
      </c>
      <c r="DN65">
        <v>0.29028056528024238</v>
      </c>
      <c r="DO65">
        <v>0</v>
      </c>
      <c r="DP65">
        <v>1.8450651219512191</v>
      </c>
      <c r="DQ65">
        <v>0.33525804878049259</v>
      </c>
      <c r="DR65">
        <v>3.8651510816522593E-2</v>
      </c>
      <c r="DS65">
        <v>0</v>
      </c>
      <c r="DT65">
        <v>0</v>
      </c>
      <c r="DU65">
        <v>0</v>
      </c>
      <c r="DV65">
        <v>0</v>
      </c>
      <c r="DW65">
        <v>-1</v>
      </c>
      <c r="DX65">
        <v>0</v>
      </c>
      <c r="DY65">
        <v>2</v>
      </c>
      <c r="DZ65" t="s">
        <v>368</v>
      </c>
      <c r="EA65">
        <v>2.94591</v>
      </c>
      <c r="EB65">
        <v>2.59735</v>
      </c>
      <c r="EC65">
        <v>7.9860200000000006E-2</v>
      </c>
      <c r="ED65">
        <v>8.2523200000000005E-2</v>
      </c>
      <c r="EE65">
        <v>0.14910100000000001</v>
      </c>
      <c r="EF65">
        <v>0.14238999999999999</v>
      </c>
      <c r="EG65">
        <v>27804.1</v>
      </c>
      <c r="EH65">
        <v>28213.1</v>
      </c>
      <c r="EI65">
        <v>28118.9</v>
      </c>
      <c r="EJ65">
        <v>29606.7</v>
      </c>
      <c r="EK65">
        <v>32910.5</v>
      </c>
      <c r="EL65">
        <v>35242.300000000003</v>
      </c>
      <c r="EM65">
        <v>39681.300000000003</v>
      </c>
      <c r="EN65">
        <v>42315</v>
      </c>
      <c r="EO65">
        <v>1.8111299999999999</v>
      </c>
      <c r="EP65">
        <v>1.88822</v>
      </c>
      <c r="EQ65">
        <v>0.166185</v>
      </c>
      <c r="ER65">
        <v>0</v>
      </c>
      <c r="ES65">
        <v>32.1554</v>
      </c>
      <c r="ET65">
        <v>999.9</v>
      </c>
      <c r="EU65">
        <v>73.099999999999994</v>
      </c>
      <c r="EV65">
        <v>35</v>
      </c>
      <c r="EW65">
        <v>40.879899999999999</v>
      </c>
      <c r="EX65">
        <v>28.749099999999999</v>
      </c>
      <c r="EY65">
        <v>2.1193900000000001</v>
      </c>
      <c r="EZ65">
        <v>1</v>
      </c>
      <c r="FA65">
        <v>0.61492599999999997</v>
      </c>
      <c r="FB65">
        <v>0.82660699999999998</v>
      </c>
      <c r="FC65">
        <v>20.272200000000002</v>
      </c>
      <c r="FD65">
        <v>5.2192400000000001</v>
      </c>
      <c r="FE65">
        <v>12.009499999999999</v>
      </c>
      <c r="FF65">
        <v>4.9866000000000001</v>
      </c>
      <c r="FG65">
        <v>3.2846500000000001</v>
      </c>
      <c r="FH65">
        <v>9999</v>
      </c>
      <c r="FI65">
        <v>9999</v>
      </c>
      <c r="FJ65">
        <v>9999</v>
      </c>
      <c r="FK65">
        <v>999.9</v>
      </c>
      <c r="FL65">
        <v>1.8658300000000001</v>
      </c>
      <c r="FM65">
        <v>1.8621700000000001</v>
      </c>
      <c r="FN65">
        <v>1.8641700000000001</v>
      </c>
      <c r="FO65">
        <v>1.86029</v>
      </c>
      <c r="FP65">
        <v>1.86097</v>
      </c>
      <c r="FQ65">
        <v>1.86006</v>
      </c>
      <c r="FR65">
        <v>1.8618600000000001</v>
      </c>
      <c r="FS65">
        <v>1.8583700000000001</v>
      </c>
      <c r="FT65">
        <v>0</v>
      </c>
      <c r="FU65">
        <v>0</v>
      </c>
      <c r="FV65">
        <v>0</v>
      </c>
      <c r="FW65">
        <v>0</v>
      </c>
      <c r="FX65" t="s">
        <v>358</v>
      </c>
      <c r="FY65" t="s">
        <v>359</v>
      </c>
      <c r="FZ65" t="s">
        <v>360</v>
      </c>
      <c r="GA65" t="s">
        <v>360</v>
      </c>
      <c r="GB65" t="s">
        <v>360</v>
      </c>
      <c r="GC65" t="s">
        <v>360</v>
      </c>
      <c r="GD65">
        <v>0</v>
      </c>
      <c r="GE65">
        <v>100</v>
      </c>
      <c r="GF65">
        <v>100</v>
      </c>
      <c r="GG65">
        <v>-3.2</v>
      </c>
      <c r="GH65">
        <v>0.1178</v>
      </c>
      <c r="GI65">
        <v>-2.5125994610834521</v>
      </c>
      <c r="GJ65">
        <v>-2.6733286237328562E-3</v>
      </c>
      <c r="GK65">
        <v>1.605855145177713E-6</v>
      </c>
      <c r="GL65">
        <v>-4.4594414151306022E-10</v>
      </c>
      <c r="GM65">
        <v>0.1178428571428469</v>
      </c>
      <c r="GN65">
        <v>0</v>
      </c>
      <c r="GO65">
        <v>0</v>
      </c>
      <c r="GP65">
        <v>0</v>
      </c>
      <c r="GQ65">
        <v>4</v>
      </c>
      <c r="GR65">
        <v>2095</v>
      </c>
      <c r="GS65">
        <v>4</v>
      </c>
      <c r="GT65">
        <v>35</v>
      </c>
      <c r="GU65">
        <v>27.2</v>
      </c>
      <c r="GV65">
        <v>27.2</v>
      </c>
      <c r="GW65">
        <v>0.91186500000000004</v>
      </c>
      <c r="GX65">
        <v>2.5866699999999998</v>
      </c>
      <c r="GY65">
        <v>1.4489700000000001</v>
      </c>
      <c r="GZ65">
        <v>2.32666</v>
      </c>
      <c r="HA65">
        <v>1.5478499999999999</v>
      </c>
      <c r="HB65">
        <v>2.2936999999999999</v>
      </c>
      <c r="HC65">
        <v>39.9437</v>
      </c>
      <c r="HD65">
        <v>13.9131</v>
      </c>
      <c r="HE65">
        <v>18</v>
      </c>
      <c r="HF65">
        <v>429.92</v>
      </c>
      <c r="HG65">
        <v>516.26400000000001</v>
      </c>
      <c r="HH65">
        <v>30.999099999999999</v>
      </c>
      <c r="HI65">
        <v>34.966999999999999</v>
      </c>
      <c r="HJ65">
        <v>29.999600000000001</v>
      </c>
      <c r="HK65">
        <v>34.8504</v>
      </c>
      <c r="HL65">
        <v>34.821899999999999</v>
      </c>
      <c r="HM65">
        <v>18.2563</v>
      </c>
      <c r="HN65">
        <v>20.520399999999999</v>
      </c>
      <c r="HO65">
        <v>100</v>
      </c>
      <c r="HP65">
        <v>31</v>
      </c>
      <c r="HQ65">
        <v>337.85899999999998</v>
      </c>
      <c r="HR65">
        <v>35.818100000000001</v>
      </c>
      <c r="HS65">
        <v>99.069000000000003</v>
      </c>
      <c r="HT65">
        <v>98.127899999999997</v>
      </c>
    </row>
    <row r="66" spans="1:228" x14ac:dyDescent="0.2">
      <c r="A66">
        <v>51</v>
      </c>
      <c r="B66">
        <v>1669312405</v>
      </c>
      <c r="C66">
        <v>199.9000000953674</v>
      </c>
      <c r="D66" t="s">
        <v>461</v>
      </c>
      <c r="E66" t="s">
        <v>462</v>
      </c>
      <c r="F66">
        <v>4</v>
      </c>
      <c r="G66">
        <v>1669312402.6875</v>
      </c>
      <c r="H66">
        <f t="shared" si="0"/>
        <v>3.5535434334451389E-3</v>
      </c>
      <c r="I66">
        <f t="shared" si="1"/>
        <v>3.5535434334451388</v>
      </c>
      <c r="J66">
        <f t="shared" si="2"/>
        <v>11.540324840463292</v>
      </c>
      <c r="K66">
        <f t="shared" si="3"/>
        <v>309.71162500000003</v>
      </c>
      <c r="L66">
        <f t="shared" si="4"/>
        <v>206.89773463109185</v>
      </c>
      <c r="M66">
        <f t="shared" si="5"/>
        <v>20.917326243418628</v>
      </c>
      <c r="N66">
        <f t="shared" si="6"/>
        <v>31.311793302403746</v>
      </c>
      <c r="O66">
        <f t="shared" si="7"/>
        <v>0.20213112287804344</v>
      </c>
      <c r="P66">
        <f t="shared" si="8"/>
        <v>2.2507589639832406</v>
      </c>
      <c r="Q66">
        <f t="shared" si="9"/>
        <v>0.19256073948315375</v>
      </c>
      <c r="R66">
        <f t="shared" si="10"/>
        <v>0.12117255455025025</v>
      </c>
      <c r="S66">
        <f t="shared" si="11"/>
        <v>226.11418873464083</v>
      </c>
      <c r="T66">
        <f t="shared" si="12"/>
        <v>34.804489824137207</v>
      </c>
      <c r="U66">
        <f t="shared" si="13"/>
        <v>34.847737500000001</v>
      </c>
      <c r="V66">
        <f t="shared" si="14"/>
        <v>5.6009196135705857</v>
      </c>
      <c r="W66">
        <f t="shared" si="15"/>
        <v>70.404787287154846</v>
      </c>
      <c r="X66">
        <f t="shared" si="16"/>
        <v>3.8221562430527642</v>
      </c>
      <c r="Y66">
        <f t="shared" si="17"/>
        <v>5.4288300417180659</v>
      </c>
      <c r="Z66">
        <f t="shared" si="18"/>
        <v>1.7787633705178214</v>
      </c>
      <c r="AA66">
        <f t="shared" si="19"/>
        <v>-156.71126541493064</v>
      </c>
      <c r="AB66">
        <f t="shared" si="20"/>
        <v>-68.167417347256247</v>
      </c>
      <c r="AC66">
        <f t="shared" si="21"/>
        <v>-7.0433293398486736</v>
      </c>
      <c r="AD66">
        <f t="shared" si="22"/>
        <v>-5.8078233673947182</v>
      </c>
      <c r="AE66">
        <f t="shared" si="23"/>
        <v>34.941574592092671</v>
      </c>
      <c r="AF66">
        <f t="shared" si="24"/>
        <v>3.6376288884976038</v>
      </c>
      <c r="AG66">
        <f t="shared" si="25"/>
        <v>11.540324840463292</v>
      </c>
      <c r="AH66">
        <v>340.25978302354179</v>
      </c>
      <c r="AI66">
        <v>324.93956363636357</v>
      </c>
      <c r="AJ66">
        <v>1.688216988210091</v>
      </c>
      <c r="AK66">
        <v>66.405476745334198</v>
      </c>
      <c r="AL66">
        <f t="shared" si="26"/>
        <v>3.5535434334451388</v>
      </c>
      <c r="AM66">
        <v>35.932771237489177</v>
      </c>
      <c r="AN66">
        <v>37.798054545454526</v>
      </c>
      <c r="AO66">
        <v>-3.0451774891720332E-3</v>
      </c>
      <c r="AP66">
        <v>80.260000000000005</v>
      </c>
      <c r="AQ66">
        <v>67</v>
      </c>
      <c r="AR66">
        <v>13</v>
      </c>
      <c r="AS66">
        <f t="shared" si="27"/>
        <v>1</v>
      </c>
      <c r="AT66">
        <f t="shared" si="28"/>
        <v>0</v>
      </c>
      <c r="AU66">
        <f t="shared" si="29"/>
        <v>22237.936209161166</v>
      </c>
      <c r="AV66">
        <f t="shared" si="30"/>
        <v>1199.9949999999999</v>
      </c>
      <c r="AW66">
        <f t="shared" si="31"/>
        <v>1025.920663593078</v>
      </c>
      <c r="AX66">
        <f t="shared" si="32"/>
        <v>0.8549374485669341</v>
      </c>
      <c r="AY66">
        <f t="shared" si="33"/>
        <v>0.18842927573418294</v>
      </c>
      <c r="AZ66">
        <v>2.7</v>
      </c>
      <c r="BA66">
        <v>0.5</v>
      </c>
      <c r="BB66" t="s">
        <v>355</v>
      </c>
      <c r="BC66">
        <v>2</v>
      </c>
      <c r="BD66" t="b">
        <v>1</v>
      </c>
      <c r="BE66">
        <v>1669312402.6875</v>
      </c>
      <c r="BF66">
        <v>309.71162500000003</v>
      </c>
      <c r="BG66">
        <v>329.18412499999999</v>
      </c>
      <c r="BH66">
        <v>37.8057625</v>
      </c>
      <c r="BI66">
        <v>35.916125000000001</v>
      </c>
      <c r="BJ66">
        <v>312.91737499999999</v>
      </c>
      <c r="BK66">
        <v>37.687937499999997</v>
      </c>
      <c r="BL66">
        <v>500.11099999999999</v>
      </c>
      <c r="BM66">
        <v>100.999875</v>
      </c>
      <c r="BN66">
        <v>9.9957149999999995E-2</v>
      </c>
      <c r="BO66">
        <v>34.285962499999997</v>
      </c>
      <c r="BP66">
        <v>34.847737500000001</v>
      </c>
      <c r="BQ66">
        <v>999.9</v>
      </c>
      <c r="BR66">
        <v>0</v>
      </c>
      <c r="BS66">
        <v>0</v>
      </c>
      <c r="BT66">
        <v>4500.6262500000003</v>
      </c>
      <c r="BU66">
        <v>0</v>
      </c>
      <c r="BV66">
        <v>764.17137500000013</v>
      </c>
      <c r="BW66">
        <v>-19.472412500000001</v>
      </c>
      <c r="BX66">
        <v>321.88074999999998</v>
      </c>
      <c r="BY66">
        <v>341.44737500000002</v>
      </c>
      <c r="BZ66">
        <v>1.8896575</v>
      </c>
      <c r="CA66">
        <v>329.18412499999999</v>
      </c>
      <c r="CB66">
        <v>35.916125000000001</v>
      </c>
      <c r="CC66">
        <v>3.8183712500000002</v>
      </c>
      <c r="CD66">
        <v>3.6275162500000002</v>
      </c>
      <c r="CE66">
        <v>28.106075000000001</v>
      </c>
      <c r="CF66">
        <v>27.2287</v>
      </c>
      <c r="CG66">
        <v>1199.9949999999999</v>
      </c>
      <c r="CH66">
        <v>0.50000199999999995</v>
      </c>
      <c r="CI66">
        <v>0.499998</v>
      </c>
      <c r="CJ66">
        <v>0</v>
      </c>
      <c r="CK66">
        <v>1148.0899999999999</v>
      </c>
      <c r="CL66">
        <v>4.9990899999999998</v>
      </c>
      <c r="CM66">
        <v>12437.012500000001</v>
      </c>
      <c r="CN66">
        <v>9557.82</v>
      </c>
      <c r="CO66">
        <v>45</v>
      </c>
      <c r="CP66">
        <v>47</v>
      </c>
      <c r="CQ66">
        <v>45.811999999999998</v>
      </c>
      <c r="CR66">
        <v>46</v>
      </c>
      <c r="CS66">
        <v>46.311999999999998</v>
      </c>
      <c r="CT66">
        <v>597.5</v>
      </c>
      <c r="CU66">
        <v>597.495</v>
      </c>
      <c r="CV66">
        <v>0</v>
      </c>
      <c r="CW66">
        <v>1669312414.0999999</v>
      </c>
      <c r="CX66">
        <v>0</v>
      </c>
      <c r="CY66">
        <v>1669310771.5999999</v>
      </c>
      <c r="CZ66" t="s">
        <v>356</v>
      </c>
      <c r="DA66">
        <v>1669310771.5999999</v>
      </c>
      <c r="DB66">
        <v>1669310767.0999999</v>
      </c>
      <c r="DC66">
        <v>9</v>
      </c>
      <c r="DD66">
        <v>4.2999999999999997E-2</v>
      </c>
      <c r="DE66">
        <v>8.0000000000000002E-3</v>
      </c>
      <c r="DF66">
        <v>-4.9589999999999996</v>
      </c>
      <c r="DG66">
        <v>0.11799999999999999</v>
      </c>
      <c r="DH66">
        <v>1967</v>
      </c>
      <c r="DI66">
        <v>36</v>
      </c>
      <c r="DJ66">
        <v>0.53</v>
      </c>
      <c r="DK66">
        <v>0.27</v>
      </c>
      <c r="DL66">
        <v>-19.032280487804879</v>
      </c>
      <c r="DM66">
        <v>-3.0603658536585749</v>
      </c>
      <c r="DN66">
        <v>0.3027406216706276</v>
      </c>
      <c r="DO66">
        <v>0</v>
      </c>
      <c r="DP66">
        <v>1.858525853658537</v>
      </c>
      <c r="DQ66">
        <v>0.34298195121951208</v>
      </c>
      <c r="DR66">
        <v>3.8719978077473752E-2</v>
      </c>
      <c r="DS66">
        <v>0</v>
      </c>
      <c r="DT66">
        <v>0</v>
      </c>
      <c r="DU66">
        <v>0</v>
      </c>
      <c r="DV66">
        <v>0</v>
      </c>
      <c r="DW66">
        <v>-1</v>
      </c>
      <c r="DX66">
        <v>0</v>
      </c>
      <c r="DY66">
        <v>2</v>
      </c>
      <c r="DZ66" t="s">
        <v>368</v>
      </c>
      <c r="EA66">
        <v>2.9462299999999999</v>
      </c>
      <c r="EB66">
        <v>2.5973799999999998</v>
      </c>
      <c r="EC66">
        <v>8.12219E-2</v>
      </c>
      <c r="ED66">
        <v>8.3884799999999995E-2</v>
      </c>
      <c r="EE66">
        <v>0.149057</v>
      </c>
      <c r="EF66">
        <v>0.14227400000000001</v>
      </c>
      <c r="EG66">
        <v>27763.5</v>
      </c>
      <c r="EH66">
        <v>28171.7</v>
      </c>
      <c r="EI66">
        <v>28119.5</v>
      </c>
      <c r="EJ66">
        <v>29607.200000000001</v>
      </c>
      <c r="EK66">
        <v>32912.9</v>
      </c>
      <c r="EL66">
        <v>35247.9</v>
      </c>
      <c r="EM66">
        <v>39682</v>
      </c>
      <c r="EN66">
        <v>42315.9</v>
      </c>
      <c r="EO66">
        <v>1.8109200000000001</v>
      </c>
      <c r="EP66">
        <v>1.88815</v>
      </c>
      <c r="EQ66">
        <v>0.167266</v>
      </c>
      <c r="ER66">
        <v>0</v>
      </c>
      <c r="ES66">
        <v>32.150799999999997</v>
      </c>
      <c r="ET66">
        <v>999.9</v>
      </c>
      <c r="EU66">
        <v>73</v>
      </c>
      <c r="EV66">
        <v>35</v>
      </c>
      <c r="EW66">
        <v>40.823700000000002</v>
      </c>
      <c r="EX66">
        <v>28.899000000000001</v>
      </c>
      <c r="EY66">
        <v>1.4503200000000001</v>
      </c>
      <c r="EZ66">
        <v>1</v>
      </c>
      <c r="FA66">
        <v>0.61438800000000005</v>
      </c>
      <c r="FB66">
        <v>0.82568399999999997</v>
      </c>
      <c r="FC66">
        <v>20.272099999999998</v>
      </c>
      <c r="FD66">
        <v>5.2183400000000004</v>
      </c>
      <c r="FE66">
        <v>12.0097</v>
      </c>
      <c r="FF66">
        <v>4.9863999999999997</v>
      </c>
      <c r="FG66">
        <v>3.2845</v>
      </c>
      <c r="FH66">
        <v>9999</v>
      </c>
      <c r="FI66">
        <v>9999</v>
      </c>
      <c r="FJ66">
        <v>9999</v>
      </c>
      <c r="FK66">
        <v>999.9</v>
      </c>
      <c r="FL66">
        <v>1.86582</v>
      </c>
      <c r="FM66">
        <v>1.8621700000000001</v>
      </c>
      <c r="FN66">
        <v>1.8641700000000001</v>
      </c>
      <c r="FO66">
        <v>1.8602799999999999</v>
      </c>
      <c r="FP66">
        <v>1.86097</v>
      </c>
      <c r="FQ66">
        <v>1.86006</v>
      </c>
      <c r="FR66">
        <v>1.8618300000000001</v>
      </c>
      <c r="FS66">
        <v>1.8583700000000001</v>
      </c>
      <c r="FT66">
        <v>0</v>
      </c>
      <c r="FU66">
        <v>0</v>
      </c>
      <c r="FV66">
        <v>0</v>
      </c>
      <c r="FW66">
        <v>0</v>
      </c>
      <c r="FX66" t="s">
        <v>358</v>
      </c>
      <c r="FY66" t="s">
        <v>359</v>
      </c>
      <c r="FZ66" t="s">
        <v>360</v>
      </c>
      <c r="GA66" t="s">
        <v>360</v>
      </c>
      <c r="GB66" t="s">
        <v>360</v>
      </c>
      <c r="GC66" t="s">
        <v>360</v>
      </c>
      <c r="GD66">
        <v>0</v>
      </c>
      <c r="GE66">
        <v>100</v>
      </c>
      <c r="GF66">
        <v>100</v>
      </c>
      <c r="GG66">
        <v>-3.2120000000000002</v>
      </c>
      <c r="GH66">
        <v>0.1178</v>
      </c>
      <c r="GI66">
        <v>-2.5125994610834521</v>
      </c>
      <c r="GJ66">
        <v>-2.6733286237328562E-3</v>
      </c>
      <c r="GK66">
        <v>1.605855145177713E-6</v>
      </c>
      <c r="GL66">
        <v>-4.4594414151306022E-10</v>
      </c>
      <c r="GM66">
        <v>0.1178428571428469</v>
      </c>
      <c r="GN66">
        <v>0</v>
      </c>
      <c r="GO66">
        <v>0</v>
      </c>
      <c r="GP66">
        <v>0</v>
      </c>
      <c r="GQ66">
        <v>4</v>
      </c>
      <c r="GR66">
        <v>2095</v>
      </c>
      <c r="GS66">
        <v>4</v>
      </c>
      <c r="GT66">
        <v>35</v>
      </c>
      <c r="GU66">
        <v>27.2</v>
      </c>
      <c r="GV66">
        <v>27.3</v>
      </c>
      <c r="GW66">
        <v>0.92651399999999995</v>
      </c>
      <c r="GX66">
        <v>2.6013199999999999</v>
      </c>
      <c r="GY66">
        <v>1.4489700000000001</v>
      </c>
      <c r="GZ66">
        <v>2.32666</v>
      </c>
      <c r="HA66">
        <v>1.5478499999999999</v>
      </c>
      <c r="HB66">
        <v>2.34863</v>
      </c>
      <c r="HC66">
        <v>39.968899999999998</v>
      </c>
      <c r="HD66">
        <v>13.9131</v>
      </c>
      <c r="HE66">
        <v>18</v>
      </c>
      <c r="HF66">
        <v>429.78899999999999</v>
      </c>
      <c r="HG66">
        <v>516.20100000000002</v>
      </c>
      <c r="HH66">
        <v>30.999400000000001</v>
      </c>
      <c r="HI66">
        <v>34.963000000000001</v>
      </c>
      <c r="HJ66">
        <v>29.999600000000001</v>
      </c>
      <c r="HK66">
        <v>34.847999999999999</v>
      </c>
      <c r="HL66">
        <v>34.820900000000002</v>
      </c>
      <c r="HM66">
        <v>18.549499999999998</v>
      </c>
      <c r="HN66">
        <v>20.520399999999999</v>
      </c>
      <c r="HO66">
        <v>100</v>
      </c>
      <c r="HP66">
        <v>31</v>
      </c>
      <c r="HQ66">
        <v>344.53899999999999</v>
      </c>
      <c r="HR66">
        <v>35.806800000000003</v>
      </c>
      <c r="HS66">
        <v>99.070899999999995</v>
      </c>
      <c r="HT66">
        <v>98.129900000000006</v>
      </c>
    </row>
    <row r="67" spans="1:228" x14ac:dyDescent="0.2">
      <c r="A67">
        <v>52</v>
      </c>
      <c r="B67">
        <v>1669312409</v>
      </c>
      <c r="C67">
        <v>203.9000000953674</v>
      </c>
      <c r="D67" t="s">
        <v>463</v>
      </c>
      <c r="E67" t="s">
        <v>464</v>
      </c>
      <c r="F67">
        <v>4</v>
      </c>
      <c r="G67">
        <v>1669312407</v>
      </c>
      <c r="H67">
        <f t="shared" si="0"/>
        <v>3.5523271786548245E-3</v>
      </c>
      <c r="I67">
        <f t="shared" si="1"/>
        <v>3.5523271786548247</v>
      </c>
      <c r="J67">
        <f t="shared" si="2"/>
        <v>11.905585785367283</v>
      </c>
      <c r="K67">
        <f t="shared" si="3"/>
        <v>316.73457142857143</v>
      </c>
      <c r="L67">
        <f t="shared" si="4"/>
        <v>210.40586342734198</v>
      </c>
      <c r="M67">
        <f t="shared" si="5"/>
        <v>21.272134809290062</v>
      </c>
      <c r="N67">
        <f t="shared" si="6"/>
        <v>32.022018742447926</v>
      </c>
      <c r="O67">
        <f t="shared" si="7"/>
        <v>0.20146583116387032</v>
      </c>
      <c r="P67">
        <f t="shared" si="8"/>
        <v>2.2440328720669656</v>
      </c>
      <c r="Q67">
        <f t="shared" si="9"/>
        <v>0.19192969928792086</v>
      </c>
      <c r="R67">
        <f t="shared" si="10"/>
        <v>0.12077522311351788</v>
      </c>
      <c r="S67">
        <f t="shared" si="11"/>
        <v>226.11080109176649</v>
      </c>
      <c r="T67">
        <f t="shared" si="12"/>
        <v>34.810596039901142</v>
      </c>
      <c r="U67">
        <f t="shared" si="13"/>
        <v>34.85715714285714</v>
      </c>
      <c r="V67">
        <f t="shared" si="14"/>
        <v>5.6038451035510928</v>
      </c>
      <c r="W67">
        <f t="shared" si="15"/>
        <v>70.345149703768058</v>
      </c>
      <c r="X67">
        <f t="shared" si="16"/>
        <v>3.819837734870847</v>
      </c>
      <c r="Y67">
        <f t="shared" si="17"/>
        <v>5.4301366205867012</v>
      </c>
      <c r="Z67">
        <f t="shared" si="18"/>
        <v>1.7840073686802458</v>
      </c>
      <c r="AA67">
        <f t="shared" si="19"/>
        <v>-156.65762857867776</v>
      </c>
      <c r="AB67">
        <f t="shared" si="20"/>
        <v>-68.580275602736492</v>
      </c>
      <c r="AC67">
        <f t="shared" si="21"/>
        <v>-7.1077029674198497</v>
      </c>
      <c r="AD67">
        <f t="shared" si="22"/>
        <v>-6.2348060570676012</v>
      </c>
      <c r="AE67">
        <f t="shared" si="23"/>
        <v>35.299214783357861</v>
      </c>
      <c r="AF67">
        <f t="shared" si="24"/>
        <v>3.6534222853952305</v>
      </c>
      <c r="AG67">
        <f t="shared" si="25"/>
        <v>11.905585785367283</v>
      </c>
      <c r="AH67">
        <v>347.20834715842852</v>
      </c>
      <c r="AI67">
        <v>331.69152727272723</v>
      </c>
      <c r="AJ67">
        <v>1.687006309519504</v>
      </c>
      <c r="AK67">
        <v>66.405476745334198</v>
      </c>
      <c r="AL67">
        <f t="shared" si="26"/>
        <v>3.5523271786548247</v>
      </c>
      <c r="AM67">
        <v>35.890372353939398</v>
      </c>
      <c r="AN67">
        <v>37.771402424242417</v>
      </c>
      <c r="AO67">
        <v>-5.6447705627434338E-3</v>
      </c>
      <c r="AP67">
        <v>80.260000000000005</v>
      </c>
      <c r="AQ67">
        <v>67</v>
      </c>
      <c r="AR67">
        <v>13</v>
      </c>
      <c r="AS67">
        <f t="shared" si="27"/>
        <v>1</v>
      </c>
      <c r="AT67">
        <f t="shared" si="28"/>
        <v>0</v>
      </c>
      <c r="AU67">
        <f t="shared" si="29"/>
        <v>22122.097616351319</v>
      </c>
      <c r="AV67">
        <f t="shared" si="30"/>
        <v>1199.977142857143</v>
      </c>
      <c r="AW67">
        <f t="shared" si="31"/>
        <v>1025.9053850216408</v>
      </c>
      <c r="AX67">
        <f t="shared" si="32"/>
        <v>0.85493743870734262</v>
      </c>
      <c r="AY67">
        <f t="shared" si="33"/>
        <v>0.18842925670517119</v>
      </c>
      <c r="AZ67">
        <v>2.7</v>
      </c>
      <c r="BA67">
        <v>0.5</v>
      </c>
      <c r="BB67" t="s">
        <v>355</v>
      </c>
      <c r="BC67">
        <v>2</v>
      </c>
      <c r="BD67" t="b">
        <v>1</v>
      </c>
      <c r="BE67">
        <v>1669312407</v>
      </c>
      <c r="BF67">
        <v>316.73457142857143</v>
      </c>
      <c r="BG67">
        <v>336.41500000000002</v>
      </c>
      <c r="BH67">
        <v>37.782585714285723</v>
      </c>
      <c r="BI67">
        <v>35.884857142857143</v>
      </c>
      <c r="BJ67">
        <v>319.95285714285723</v>
      </c>
      <c r="BK67">
        <v>37.664785714285713</v>
      </c>
      <c r="BL67">
        <v>500.15285714285721</v>
      </c>
      <c r="BM67">
        <v>101.0004285714286</v>
      </c>
      <c r="BN67">
        <v>0.10005628571428569</v>
      </c>
      <c r="BO67">
        <v>34.290285714285709</v>
      </c>
      <c r="BP67">
        <v>34.85715714285714</v>
      </c>
      <c r="BQ67">
        <v>999.89999999999986</v>
      </c>
      <c r="BR67">
        <v>0</v>
      </c>
      <c r="BS67">
        <v>0</v>
      </c>
      <c r="BT67">
        <v>4481.07</v>
      </c>
      <c r="BU67">
        <v>0</v>
      </c>
      <c r="BV67">
        <v>476.14914285714292</v>
      </c>
      <c r="BW67">
        <v>-19.68035714285714</v>
      </c>
      <c r="BX67">
        <v>329.17142857142852</v>
      </c>
      <c r="BY67">
        <v>348.93657142857143</v>
      </c>
      <c r="BZ67">
        <v>1.8977571428571429</v>
      </c>
      <c r="CA67">
        <v>336.41500000000002</v>
      </c>
      <c r="CB67">
        <v>35.884857142857143</v>
      </c>
      <c r="CC67">
        <v>3.816068571428572</v>
      </c>
      <c r="CD67">
        <v>3.6243957142857139</v>
      </c>
      <c r="CE67">
        <v>28.09572857142857</v>
      </c>
      <c r="CF67">
        <v>27.213999999999999</v>
      </c>
      <c r="CG67">
        <v>1199.977142857143</v>
      </c>
      <c r="CH67">
        <v>0.50000199999999995</v>
      </c>
      <c r="CI67">
        <v>0.49999800000000011</v>
      </c>
      <c r="CJ67">
        <v>0</v>
      </c>
      <c r="CK67">
        <v>1147.295714285714</v>
      </c>
      <c r="CL67">
        <v>4.9990899999999998</v>
      </c>
      <c r="CM67">
        <v>12420.542857142849</v>
      </c>
      <c r="CN67">
        <v>9557.6828571428578</v>
      </c>
      <c r="CO67">
        <v>44.982000000000014</v>
      </c>
      <c r="CP67">
        <v>46.963999999999999</v>
      </c>
      <c r="CQ67">
        <v>45.811999999999998</v>
      </c>
      <c r="CR67">
        <v>46</v>
      </c>
      <c r="CS67">
        <v>46.311999999999998</v>
      </c>
      <c r="CT67">
        <v>597.49142857142851</v>
      </c>
      <c r="CU67">
        <v>597.48571428571427</v>
      </c>
      <c r="CV67">
        <v>0</v>
      </c>
      <c r="CW67">
        <v>1669312418.3</v>
      </c>
      <c r="CX67">
        <v>0</v>
      </c>
      <c r="CY67">
        <v>1669310771.5999999</v>
      </c>
      <c r="CZ67" t="s">
        <v>356</v>
      </c>
      <c r="DA67">
        <v>1669310771.5999999</v>
      </c>
      <c r="DB67">
        <v>1669310767.0999999</v>
      </c>
      <c r="DC67">
        <v>9</v>
      </c>
      <c r="DD67">
        <v>4.2999999999999997E-2</v>
      </c>
      <c r="DE67">
        <v>8.0000000000000002E-3</v>
      </c>
      <c r="DF67">
        <v>-4.9589999999999996</v>
      </c>
      <c r="DG67">
        <v>0.11799999999999999</v>
      </c>
      <c r="DH67">
        <v>1967</v>
      </c>
      <c r="DI67">
        <v>36</v>
      </c>
      <c r="DJ67">
        <v>0.53</v>
      </c>
      <c r="DK67">
        <v>0.27</v>
      </c>
      <c r="DL67">
        <v>-19.237512195121951</v>
      </c>
      <c r="DM67">
        <v>-2.9696571428571819</v>
      </c>
      <c r="DN67">
        <v>0.29360849841086623</v>
      </c>
      <c r="DO67">
        <v>0</v>
      </c>
      <c r="DP67">
        <v>1.878105609756098</v>
      </c>
      <c r="DQ67">
        <v>0.2181428571428525</v>
      </c>
      <c r="DR67">
        <v>2.8307788038852279E-2</v>
      </c>
      <c r="DS67">
        <v>0</v>
      </c>
      <c r="DT67">
        <v>0</v>
      </c>
      <c r="DU67">
        <v>0</v>
      </c>
      <c r="DV67">
        <v>0</v>
      </c>
      <c r="DW67">
        <v>-1</v>
      </c>
      <c r="DX67">
        <v>0</v>
      </c>
      <c r="DY67">
        <v>2</v>
      </c>
      <c r="DZ67" t="s">
        <v>368</v>
      </c>
      <c r="EA67">
        <v>2.9460899999999999</v>
      </c>
      <c r="EB67">
        <v>2.5974300000000001</v>
      </c>
      <c r="EC67">
        <v>8.2574499999999995E-2</v>
      </c>
      <c r="ED67">
        <v>8.5237199999999999E-2</v>
      </c>
      <c r="EE67">
        <v>0.14898900000000001</v>
      </c>
      <c r="EF67">
        <v>0.14225699999999999</v>
      </c>
      <c r="EG67">
        <v>27722.799999999999</v>
      </c>
      <c r="EH67">
        <v>28130.3</v>
      </c>
      <c r="EI67">
        <v>28119.7</v>
      </c>
      <c r="EJ67">
        <v>29607.4</v>
      </c>
      <c r="EK67">
        <v>32915.800000000003</v>
      </c>
      <c r="EL67">
        <v>35248.9</v>
      </c>
      <c r="EM67">
        <v>39682.199999999997</v>
      </c>
      <c r="EN67">
        <v>42316.1</v>
      </c>
      <c r="EO67">
        <v>1.81135</v>
      </c>
      <c r="EP67">
        <v>1.88808</v>
      </c>
      <c r="EQ67">
        <v>0.167377</v>
      </c>
      <c r="ER67">
        <v>0</v>
      </c>
      <c r="ES67">
        <v>32.149299999999997</v>
      </c>
      <c r="ET67">
        <v>999.9</v>
      </c>
      <c r="EU67">
        <v>73</v>
      </c>
      <c r="EV67">
        <v>35</v>
      </c>
      <c r="EW67">
        <v>40.821199999999997</v>
      </c>
      <c r="EX67">
        <v>28.929099999999998</v>
      </c>
      <c r="EY67">
        <v>1.6466400000000001</v>
      </c>
      <c r="EZ67">
        <v>1</v>
      </c>
      <c r="FA67">
        <v>0.61402400000000001</v>
      </c>
      <c r="FB67">
        <v>0.82576799999999995</v>
      </c>
      <c r="FC67">
        <v>20.272099999999998</v>
      </c>
      <c r="FD67">
        <v>5.2186399999999997</v>
      </c>
      <c r="FE67">
        <v>12.009399999999999</v>
      </c>
      <c r="FF67">
        <v>4.9866999999999999</v>
      </c>
      <c r="FG67">
        <v>3.2845</v>
      </c>
      <c r="FH67">
        <v>9999</v>
      </c>
      <c r="FI67">
        <v>9999</v>
      </c>
      <c r="FJ67">
        <v>9999</v>
      </c>
      <c r="FK67">
        <v>999.9</v>
      </c>
      <c r="FL67">
        <v>1.8658300000000001</v>
      </c>
      <c r="FM67">
        <v>1.8621700000000001</v>
      </c>
      <c r="FN67">
        <v>1.8641700000000001</v>
      </c>
      <c r="FO67">
        <v>1.86026</v>
      </c>
      <c r="FP67">
        <v>1.8609800000000001</v>
      </c>
      <c r="FQ67">
        <v>1.86008</v>
      </c>
      <c r="FR67">
        <v>1.86181</v>
      </c>
      <c r="FS67">
        <v>1.8583700000000001</v>
      </c>
      <c r="FT67">
        <v>0</v>
      </c>
      <c r="FU67">
        <v>0</v>
      </c>
      <c r="FV67">
        <v>0</v>
      </c>
      <c r="FW67">
        <v>0</v>
      </c>
      <c r="FX67" t="s">
        <v>358</v>
      </c>
      <c r="FY67" t="s">
        <v>359</v>
      </c>
      <c r="FZ67" t="s">
        <v>360</v>
      </c>
      <c r="GA67" t="s">
        <v>360</v>
      </c>
      <c r="GB67" t="s">
        <v>360</v>
      </c>
      <c r="GC67" t="s">
        <v>360</v>
      </c>
      <c r="GD67">
        <v>0</v>
      </c>
      <c r="GE67">
        <v>100</v>
      </c>
      <c r="GF67">
        <v>100</v>
      </c>
      <c r="GG67">
        <v>-3.2240000000000002</v>
      </c>
      <c r="GH67">
        <v>0.1179</v>
      </c>
      <c r="GI67">
        <v>-2.5125994610834521</v>
      </c>
      <c r="GJ67">
        <v>-2.6733286237328562E-3</v>
      </c>
      <c r="GK67">
        <v>1.605855145177713E-6</v>
      </c>
      <c r="GL67">
        <v>-4.4594414151306022E-10</v>
      </c>
      <c r="GM67">
        <v>0.1178428571428469</v>
      </c>
      <c r="GN67">
        <v>0</v>
      </c>
      <c r="GO67">
        <v>0</v>
      </c>
      <c r="GP67">
        <v>0</v>
      </c>
      <c r="GQ67">
        <v>4</v>
      </c>
      <c r="GR67">
        <v>2095</v>
      </c>
      <c r="GS67">
        <v>4</v>
      </c>
      <c r="GT67">
        <v>35</v>
      </c>
      <c r="GU67">
        <v>27.3</v>
      </c>
      <c r="GV67">
        <v>27.4</v>
      </c>
      <c r="GW67">
        <v>0.94116200000000005</v>
      </c>
      <c r="GX67">
        <v>2.5952099999999998</v>
      </c>
      <c r="GY67">
        <v>1.4489700000000001</v>
      </c>
      <c r="GZ67">
        <v>2.32544</v>
      </c>
      <c r="HA67">
        <v>1.5478499999999999</v>
      </c>
      <c r="HB67">
        <v>2.2875999999999999</v>
      </c>
      <c r="HC67">
        <v>39.968899999999998</v>
      </c>
      <c r="HD67">
        <v>13.8956</v>
      </c>
      <c r="HE67">
        <v>18</v>
      </c>
      <c r="HF67">
        <v>430.02</v>
      </c>
      <c r="HG67">
        <v>516.12199999999996</v>
      </c>
      <c r="HH67">
        <v>30.9998</v>
      </c>
      <c r="HI67">
        <v>34.959000000000003</v>
      </c>
      <c r="HJ67">
        <v>29.999500000000001</v>
      </c>
      <c r="HK67">
        <v>34.845599999999997</v>
      </c>
      <c r="HL67">
        <v>34.817999999999998</v>
      </c>
      <c r="HM67">
        <v>18.841699999999999</v>
      </c>
      <c r="HN67">
        <v>20.520399999999999</v>
      </c>
      <c r="HO67">
        <v>100</v>
      </c>
      <c r="HP67">
        <v>31</v>
      </c>
      <c r="HQ67">
        <v>351.24599999999998</v>
      </c>
      <c r="HR67">
        <v>35.8035</v>
      </c>
      <c r="HS67">
        <v>99.071399999999997</v>
      </c>
      <c r="HT67">
        <v>98.130399999999995</v>
      </c>
    </row>
    <row r="68" spans="1:228" x14ac:dyDescent="0.2">
      <c r="A68">
        <v>53</v>
      </c>
      <c r="B68">
        <v>1669312413</v>
      </c>
      <c r="C68">
        <v>207.9000000953674</v>
      </c>
      <c r="D68" t="s">
        <v>465</v>
      </c>
      <c r="E68" t="s">
        <v>466</v>
      </c>
      <c r="F68">
        <v>4</v>
      </c>
      <c r="G68">
        <v>1669312410.6875</v>
      </c>
      <c r="H68">
        <f t="shared" si="0"/>
        <v>3.5497653773601855E-3</v>
      </c>
      <c r="I68">
        <f t="shared" si="1"/>
        <v>3.5497653773601856</v>
      </c>
      <c r="J68">
        <f t="shared" si="2"/>
        <v>12.107343344790428</v>
      </c>
      <c r="K68">
        <f t="shared" si="3"/>
        <v>322.71462500000001</v>
      </c>
      <c r="L68">
        <f t="shared" si="4"/>
        <v>214.64277579696113</v>
      </c>
      <c r="M68">
        <f t="shared" si="5"/>
        <v>21.700602643057113</v>
      </c>
      <c r="N68">
        <f t="shared" si="6"/>
        <v>32.626776364710686</v>
      </c>
      <c r="O68">
        <f t="shared" si="7"/>
        <v>0.20158192366011923</v>
      </c>
      <c r="P68">
        <f t="shared" si="8"/>
        <v>2.2502649932508643</v>
      </c>
      <c r="Q68">
        <f t="shared" si="9"/>
        <v>0.19206017627228339</v>
      </c>
      <c r="R68">
        <f t="shared" si="10"/>
        <v>0.12085561401434608</v>
      </c>
      <c r="S68">
        <f t="shared" si="11"/>
        <v>226.11632661019047</v>
      </c>
      <c r="T68">
        <f t="shared" si="12"/>
        <v>34.812750769314107</v>
      </c>
      <c r="U68">
        <f t="shared" si="13"/>
        <v>34.843362499999998</v>
      </c>
      <c r="V68">
        <f t="shared" si="14"/>
        <v>5.5995613067147261</v>
      </c>
      <c r="W68">
        <f t="shared" si="15"/>
        <v>70.300947663590335</v>
      </c>
      <c r="X68">
        <f t="shared" si="16"/>
        <v>3.8179850752362308</v>
      </c>
      <c r="Y68">
        <f t="shared" si="17"/>
        <v>5.4309155169662224</v>
      </c>
      <c r="Z68">
        <f t="shared" si="18"/>
        <v>1.7815762314784953</v>
      </c>
      <c r="AA68">
        <f t="shared" si="19"/>
        <v>-156.54465314158418</v>
      </c>
      <c r="AB68">
        <f t="shared" si="20"/>
        <v>-66.784615617035342</v>
      </c>
      <c r="AC68">
        <f t="shared" si="21"/>
        <v>-6.902052281620211</v>
      </c>
      <c r="AD68">
        <f t="shared" si="22"/>
        <v>-4.1149944300492507</v>
      </c>
      <c r="AE68">
        <f t="shared" si="23"/>
        <v>35.592327341450378</v>
      </c>
      <c r="AF68">
        <f t="shared" si="24"/>
        <v>3.6260199076201363</v>
      </c>
      <c r="AG68">
        <f t="shared" si="25"/>
        <v>12.107343344790428</v>
      </c>
      <c r="AH68">
        <v>354.12790618953352</v>
      </c>
      <c r="AI68">
        <v>338.45832121212112</v>
      </c>
      <c r="AJ68">
        <v>1.694591802901583</v>
      </c>
      <c r="AK68">
        <v>66.405476745334198</v>
      </c>
      <c r="AL68">
        <f t="shared" si="26"/>
        <v>3.5497653773601856</v>
      </c>
      <c r="AM68">
        <v>35.882161549004337</v>
      </c>
      <c r="AN68">
        <v>37.760044848484831</v>
      </c>
      <c r="AO68">
        <v>-5.353922077886545E-3</v>
      </c>
      <c r="AP68">
        <v>80.260000000000005</v>
      </c>
      <c r="AQ68">
        <v>67</v>
      </c>
      <c r="AR68">
        <v>13</v>
      </c>
      <c r="AS68">
        <f t="shared" si="27"/>
        <v>1</v>
      </c>
      <c r="AT68">
        <f t="shared" si="28"/>
        <v>0</v>
      </c>
      <c r="AU68">
        <f t="shared" si="29"/>
        <v>22228.905433346998</v>
      </c>
      <c r="AV68">
        <f t="shared" si="30"/>
        <v>1200.0025000000001</v>
      </c>
      <c r="AW68">
        <f t="shared" si="31"/>
        <v>1025.9274510933628</v>
      </c>
      <c r="AX68">
        <f t="shared" si="32"/>
        <v>0.85493776145746603</v>
      </c>
      <c r="AY68">
        <f t="shared" si="33"/>
        <v>0.18842987961290952</v>
      </c>
      <c r="AZ68">
        <v>2.7</v>
      </c>
      <c r="BA68">
        <v>0.5</v>
      </c>
      <c r="BB68" t="s">
        <v>355</v>
      </c>
      <c r="BC68">
        <v>2</v>
      </c>
      <c r="BD68" t="b">
        <v>1</v>
      </c>
      <c r="BE68">
        <v>1669312410.6875</v>
      </c>
      <c r="BF68">
        <v>322.71462500000001</v>
      </c>
      <c r="BG68">
        <v>342.56037500000002</v>
      </c>
      <c r="BH68">
        <v>37.764062500000001</v>
      </c>
      <c r="BI68">
        <v>35.880525000000013</v>
      </c>
      <c r="BJ68">
        <v>325.943375</v>
      </c>
      <c r="BK68">
        <v>37.6462</v>
      </c>
      <c r="BL68">
        <v>500.15112499999998</v>
      </c>
      <c r="BM68">
        <v>101.001</v>
      </c>
      <c r="BN68">
        <v>0.10001568750000001</v>
      </c>
      <c r="BO68">
        <v>34.292862499999998</v>
      </c>
      <c r="BP68">
        <v>34.843362499999998</v>
      </c>
      <c r="BQ68">
        <v>999.9</v>
      </c>
      <c r="BR68">
        <v>0</v>
      </c>
      <c r="BS68">
        <v>0</v>
      </c>
      <c r="BT68">
        <v>4499.1412500000006</v>
      </c>
      <c r="BU68">
        <v>0</v>
      </c>
      <c r="BV68">
        <v>432.12262500000003</v>
      </c>
      <c r="BW68">
        <v>-19.845649999999999</v>
      </c>
      <c r="BX68">
        <v>335.37987500000003</v>
      </c>
      <c r="BY68">
        <v>355.308875</v>
      </c>
      <c r="BZ68">
        <v>1.8835312500000001</v>
      </c>
      <c r="CA68">
        <v>342.56037500000002</v>
      </c>
      <c r="CB68">
        <v>35.880525000000013</v>
      </c>
      <c r="CC68">
        <v>3.8142075000000002</v>
      </c>
      <c r="CD68">
        <v>3.6239699999999999</v>
      </c>
      <c r="CE68">
        <v>28.087350000000001</v>
      </c>
      <c r="CF68">
        <v>27.212</v>
      </c>
      <c r="CG68">
        <v>1200.0025000000001</v>
      </c>
      <c r="CH68">
        <v>0.49999274999999999</v>
      </c>
      <c r="CI68">
        <v>0.5000072499999999</v>
      </c>
      <c r="CJ68">
        <v>0</v>
      </c>
      <c r="CK68">
        <v>1146.5725</v>
      </c>
      <c r="CL68">
        <v>4.9990899999999998</v>
      </c>
      <c r="CM68">
        <v>12415.487499999999</v>
      </c>
      <c r="CN68">
        <v>9557.8624999999993</v>
      </c>
      <c r="CO68">
        <v>44.984250000000003</v>
      </c>
      <c r="CP68">
        <v>46.976374999999997</v>
      </c>
      <c r="CQ68">
        <v>45.811999999999998</v>
      </c>
      <c r="CR68">
        <v>46</v>
      </c>
      <c r="CS68">
        <v>46.311999999999998</v>
      </c>
      <c r="CT68">
        <v>597.49125000000004</v>
      </c>
      <c r="CU68">
        <v>597.51125000000002</v>
      </c>
      <c r="CV68">
        <v>0</v>
      </c>
      <c r="CW68">
        <v>1669312421.9000001</v>
      </c>
      <c r="CX68">
        <v>0</v>
      </c>
      <c r="CY68">
        <v>1669310771.5999999</v>
      </c>
      <c r="CZ68" t="s">
        <v>356</v>
      </c>
      <c r="DA68">
        <v>1669310771.5999999</v>
      </c>
      <c r="DB68">
        <v>1669310767.0999999</v>
      </c>
      <c r="DC68">
        <v>9</v>
      </c>
      <c r="DD68">
        <v>4.2999999999999997E-2</v>
      </c>
      <c r="DE68">
        <v>8.0000000000000002E-3</v>
      </c>
      <c r="DF68">
        <v>-4.9589999999999996</v>
      </c>
      <c r="DG68">
        <v>0.11799999999999999</v>
      </c>
      <c r="DH68">
        <v>1967</v>
      </c>
      <c r="DI68">
        <v>36</v>
      </c>
      <c r="DJ68">
        <v>0.53</v>
      </c>
      <c r="DK68">
        <v>0.27</v>
      </c>
      <c r="DL68">
        <v>-19.435124390243899</v>
      </c>
      <c r="DM68">
        <v>-2.8860439024390452</v>
      </c>
      <c r="DN68">
        <v>0.28524684627100588</v>
      </c>
      <c r="DO68">
        <v>0</v>
      </c>
      <c r="DP68">
        <v>1.8894963414634149</v>
      </c>
      <c r="DQ68">
        <v>1.775560975609676E-2</v>
      </c>
      <c r="DR68">
        <v>1.174187747402901E-2</v>
      </c>
      <c r="DS68">
        <v>1</v>
      </c>
      <c r="DT68">
        <v>0</v>
      </c>
      <c r="DU68">
        <v>0</v>
      </c>
      <c r="DV68">
        <v>0</v>
      </c>
      <c r="DW68">
        <v>-1</v>
      </c>
      <c r="DX68">
        <v>1</v>
      </c>
      <c r="DY68">
        <v>2</v>
      </c>
      <c r="DZ68" t="s">
        <v>363</v>
      </c>
      <c r="EA68">
        <v>2.94598</v>
      </c>
      <c r="EB68">
        <v>2.59741</v>
      </c>
      <c r="EC68">
        <v>8.3914900000000001E-2</v>
      </c>
      <c r="ED68">
        <v>8.6565600000000006E-2</v>
      </c>
      <c r="EE68">
        <v>0.14895700000000001</v>
      </c>
      <c r="EF68">
        <v>0.14224600000000001</v>
      </c>
      <c r="EG68">
        <v>27682.799999999999</v>
      </c>
      <c r="EH68">
        <v>28089.4</v>
      </c>
      <c r="EI68">
        <v>28120.2</v>
      </c>
      <c r="EJ68">
        <v>29607.4</v>
      </c>
      <c r="EK68">
        <v>32918</v>
      </c>
      <c r="EL68">
        <v>35249.199999999997</v>
      </c>
      <c r="EM68">
        <v>39683.199999999997</v>
      </c>
      <c r="EN68">
        <v>42315.8</v>
      </c>
      <c r="EO68">
        <v>1.81168</v>
      </c>
      <c r="EP68">
        <v>1.88832</v>
      </c>
      <c r="EQ68">
        <v>0.165626</v>
      </c>
      <c r="ER68">
        <v>0</v>
      </c>
      <c r="ES68">
        <v>32.147300000000001</v>
      </c>
      <c r="ET68">
        <v>999.9</v>
      </c>
      <c r="EU68">
        <v>73</v>
      </c>
      <c r="EV68">
        <v>35.1</v>
      </c>
      <c r="EW68">
        <v>41.055</v>
      </c>
      <c r="EX68">
        <v>28.989000000000001</v>
      </c>
      <c r="EY68">
        <v>2.22756</v>
      </c>
      <c r="EZ68">
        <v>1</v>
      </c>
      <c r="FA68">
        <v>0.61369200000000002</v>
      </c>
      <c r="FB68">
        <v>0.82935499999999995</v>
      </c>
      <c r="FC68">
        <v>20.272099999999998</v>
      </c>
      <c r="FD68">
        <v>5.2186399999999997</v>
      </c>
      <c r="FE68">
        <v>12.008900000000001</v>
      </c>
      <c r="FF68">
        <v>4.9865000000000004</v>
      </c>
      <c r="FG68">
        <v>3.2844799999999998</v>
      </c>
      <c r="FH68">
        <v>9999</v>
      </c>
      <c r="FI68">
        <v>9999</v>
      </c>
      <c r="FJ68">
        <v>9999</v>
      </c>
      <c r="FK68">
        <v>999.9</v>
      </c>
      <c r="FL68">
        <v>1.86582</v>
      </c>
      <c r="FM68">
        <v>1.8621700000000001</v>
      </c>
      <c r="FN68">
        <v>1.8641700000000001</v>
      </c>
      <c r="FO68">
        <v>1.86025</v>
      </c>
      <c r="FP68">
        <v>1.86097</v>
      </c>
      <c r="FQ68">
        <v>1.86008</v>
      </c>
      <c r="FR68">
        <v>1.8618600000000001</v>
      </c>
      <c r="FS68">
        <v>1.8583700000000001</v>
      </c>
      <c r="FT68">
        <v>0</v>
      </c>
      <c r="FU68">
        <v>0</v>
      </c>
      <c r="FV68">
        <v>0</v>
      </c>
      <c r="FW68">
        <v>0</v>
      </c>
      <c r="FX68" t="s">
        <v>358</v>
      </c>
      <c r="FY68" t="s">
        <v>359</v>
      </c>
      <c r="FZ68" t="s">
        <v>360</v>
      </c>
      <c r="GA68" t="s">
        <v>360</v>
      </c>
      <c r="GB68" t="s">
        <v>360</v>
      </c>
      <c r="GC68" t="s">
        <v>360</v>
      </c>
      <c r="GD68">
        <v>0</v>
      </c>
      <c r="GE68">
        <v>100</v>
      </c>
      <c r="GF68">
        <v>100</v>
      </c>
      <c r="GG68">
        <v>-3.2349999999999999</v>
      </c>
      <c r="GH68">
        <v>0.1179</v>
      </c>
      <c r="GI68">
        <v>-2.5125994610834521</v>
      </c>
      <c r="GJ68">
        <v>-2.6733286237328562E-3</v>
      </c>
      <c r="GK68">
        <v>1.605855145177713E-6</v>
      </c>
      <c r="GL68">
        <v>-4.4594414151306022E-10</v>
      </c>
      <c r="GM68">
        <v>0.1178428571428469</v>
      </c>
      <c r="GN68">
        <v>0</v>
      </c>
      <c r="GO68">
        <v>0</v>
      </c>
      <c r="GP68">
        <v>0</v>
      </c>
      <c r="GQ68">
        <v>4</v>
      </c>
      <c r="GR68">
        <v>2095</v>
      </c>
      <c r="GS68">
        <v>4</v>
      </c>
      <c r="GT68">
        <v>35</v>
      </c>
      <c r="GU68">
        <v>27.4</v>
      </c>
      <c r="GV68">
        <v>27.4</v>
      </c>
      <c r="GW68">
        <v>0.95459000000000005</v>
      </c>
      <c r="GX68">
        <v>2.5927699999999998</v>
      </c>
      <c r="GY68">
        <v>1.4489700000000001</v>
      </c>
      <c r="GZ68">
        <v>2.32666</v>
      </c>
      <c r="HA68">
        <v>1.5478499999999999</v>
      </c>
      <c r="HB68">
        <v>2.2436500000000001</v>
      </c>
      <c r="HC68">
        <v>39.968899999999998</v>
      </c>
      <c r="HD68">
        <v>13.904400000000001</v>
      </c>
      <c r="HE68">
        <v>18</v>
      </c>
      <c r="HF68">
        <v>430.19900000000001</v>
      </c>
      <c r="HG68">
        <v>516.30200000000002</v>
      </c>
      <c r="HH68">
        <v>31.000499999999999</v>
      </c>
      <c r="HI68">
        <v>34.955800000000004</v>
      </c>
      <c r="HJ68">
        <v>29.999600000000001</v>
      </c>
      <c r="HK68">
        <v>34.844099999999997</v>
      </c>
      <c r="HL68">
        <v>34.817799999999998</v>
      </c>
      <c r="HM68">
        <v>19.1356</v>
      </c>
      <c r="HN68">
        <v>20.520399999999999</v>
      </c>
      <c r="HO68">
        <v>100</v>
      </c>
      <c r="HP68">
        <v>31</v>
      </c>
      <c r="HQ68">
        <v>357.92500000000001</v>
      </c>
      <c r="HR68">
        <v>35.804900000000004</v>
      </c>
      <c r="HS68">
        <v>99.073599999999999</v>
      </c>
      <c r="HT68">
        <v>98.13</v>
      </c>
    </row>
    <row r="69" spans="1:228" x14ac:dyDescent="0.2">
      <c r="A69">
        <v>54</v>
      </c>
      <c r="B69">
        <v>1669312417</v>
      </c>
      <c r="C69">
        <v>211.9000000953674</v>
      </c>
      <c r="D69" t="s">
        <v>467</v>
      </c>
      <c r="E69" t="s">
        <v>468</v>
      </c>
      <c r="F69">
        <v>4</v>
      </c>
      <c r="G69">
        <v>1669312415</v>
      </c>
      <c r="H69">
        <f t="shared" si="0"/>
        <v>3.6044401683107412E-3</v>
      </c>
      <c r="I69">
        <f t="shared" si="1"/>
        <v>3.6044401683107412</v>
      </c>
      <c r="J69">
        <f t="shared" si="2"/>
        <v>12.363455692863566</v>
      </c>
      <c r="K69">
        <f t="shared" si="3"/>
        <v>329.74671428571429</v>
      </c>
      <c r="L69">
        <f t="shared" si="4"/>
        <v>221.02983686277693</v>
      </c>
      <c r="M69">
        <f t="shared" si="5"/>
        <v>22.345655185981517</v>
      </c>
      <c r="N69">
        <f t="shared" si="6"/>
        <v>33.336704585786315</v>
      </c>
      <c r="O69">
        <f t="shared" si="7"/>
        <v>0.2050508111330849</v>
      </c>
      <c r="P69">
        <f t="shared" si="8"/>
        <v>2.2513420347418065</v>
      </c>
      <c r="Q69">
        <f t="shared" si="9"/>
        <v>0.19521160138958124</v>
      </c>
      <c r="R69">
        <f t="shared" si="10"/>
        <v>0.12285191197376417</v>
      </c>
      <c r="S69">
        <f t="shared" si="11"/>
        <v>226.11629109205128</v>
      </c>
      <c r="T69">
        <f t="shared" si="12"/>
        <v>34.79546632098193</v>
      </c>
      <c r="U69">
        <f t="shared" si="13"/>
        <v>34.834499999999998</v>
      </c>
      <c r="V69">
        <f t="shared" si="14"/>
        <v>5.5968106425612207</v>
      </c>
      <c r="W69">
        <f t="shared" si="15"/>
        <v>70.279473150432807</v>
      </c>
      <c r="X69">
        <f t="shared" si="16"/>
        <v>3.8170210242045286</v>
      </c>
      <c r="Y69">
        <f t="shared" si="17"/>
        <v>5.4312032419967302</v>
      </c>
      <c r="Z69">
        <f t="shared" si="18"/>
        <v>1.7797896183566921</v>
      </c>
      <c r="AA69">
        <f t="shared" si="19"/>
        <v>-158.9558114225037</v>
      </c>
      <c r="AB69">
        <f t="shared" si="20"/>
        <v>-65.625378086513876</v>
      </c>
      <c r="AC69">
        <f t="shared" si="21"/>
        <v>-6.7787411238373583</v>
      </c>
      <c r="AD69">
        <f t="shared" si="22"/>
        <v>-5.243639540803656</v>
      </c>
      <c r="AE69">
        <f t="shared" si="23"/>
        <v>35.924525141047496</v>
      </c>
      <c r="AF69">
        <f t="shared" si="24"/>
        <v>3.6122220792410893</v>
      </c>
      <c r="AG69">
        <f t="shared" si="25"/>
        <v>12.363455692863566</v>
      </c>
      <c r="AH69">
        <v>361.05024490761548</v>
      </c>
      <c r="AI69">
        <v>345.23335151515141</v>
      </c>
      <c r="AJ69">
        <v>1.695626350133163</v>
      </c>
      <c r="AK69">
        <v>66.405476745334198</v>
      </c>
      <c r="AL69">
        <f t="shared" si="26"/>
        <v>3.6044401683107412</v>
      </c>
      <c r="AM69">
        <v>35.879270621948052</v>
      </c>
      <c r="AN69">
        <v>37.754332727272697</v>
      </c>
      <c r="AO69">
        <v>-4.508802308783148E-4</v>
      </c>
      <c r="AP69">
        <v>80.260000000000005</v>
      </c>
      <c r="AQ69">
        <v>67</v>
      </c>
      <c r="AR69">
        <v>13</v>
      </c>
      <c r="AS69">
        <f t="shared" si="27"/>
        <v>1</v>
      </c>
      <c r="AT69">
        <f t="shared" si="28"/>
        <v>0</v>
      </c>
      <c r="AU69">
        <f t="shared" si="29"/>
        <v>22247.468124417952</v>
      </c>
      <c r="AV69">
        <f t="shared" si="30"/>
        <v>1200.004285714286</v>
      </c>
      <c r="AW69">
        <f t="shared" si="31"/>
        <v>1025.9287850217886</v>
      </c>
      <c r="AX69">
        <f t="shared" si="32"/>
        <v>0.85493760083624915</v>
      </c>
      <c r="AY69">
        <f t="shared" si="33"/>
        <v>0.18842956961396073</v>
      </c>
      <c r="AZ69">
        <v>2.7</v>
      </c>
      <c r="BA69">
        <v>0.5</v>
      </c>
      <c r="BB69" t="s">
        <v>355</v>
      </c>
      <c r="BC69">
        <v>2</v>
      </c>
      <c r="BD69" t="b">
        <v>1</v>
      </c>
      <c r="BE69">
        <v>1669312415</v>
      </c>
      <c r="BF69">
        <v>329.74671428571429</v>
      </c>
      <c r="BG69">
        <v>349.78157142857128</v>
      </c>
      <c r="BH69">
        <v>37.755685714285711</v>
      </c>
      <c r="BI69">
        <v>35.879442857142863</v>
      </c>
      <c r="BJ69">
        <v>332.988</v>
      </c>
      <c r="BK69">
        <v>37.63785714285715</v>
      </c>
      <c r="BL69">
        <v>500.18942857142861</v>
      </c>
      <c r="BM69">
        <v>100.9978571428571</v>
      </c>
      <c r="BN69">
        <v>0.1000557142857143</v>
      </c>
      <c r="BO69">
        <v>34.293814285714276</v>
      </c>
      <c r="BP69">
        <v>34.834499999999998</v>
      </c>
      <c r="BQ69">
        <v>999.89999999999986</v>
      </c>
      <c r="BR69">
        <v>0</v>
      </c>
      <c r="BS69">
        <v>0</v>
      </c>
      <c r="BT69">
        <v>4502.41</v>
      </c>
      <c r="BU69">
        <v>0</v>
      </c>
      <c r="BV69">
        <v>446.5145714285714</v>
      </c>
      <c r="BW69">
        <v>-20.03472857142857</v>
      </c>
      <c r="BX69">
        <v>342.68514285714281</v>
      </c>
      <c r="BY69">
        <v>362.79842857142859</v>
      </c>
      <c r="BZ69">
        <v>1.87625</v>
      </c>
      <c r="CA69">
        <v>349.78157142857128</v>
      </c>
      <c r="CB69">
        <v>35.879442857142863</v>
      </c>
      <c r="CC69">
        <v>3.8132414285714278</v>
      </c>
      <c r="CD69">
        <v>3.6237442857142859</v>
      </c>
      <c r="CE69">
        <v>28.082999999999998</v>
      </c>
      <c r="CF69">
        <v>27.21095714285714</v>
      </c>
      <c r="CG69">
        <v>1200.004285714286</v>
      </c>
      <c r="CH69">
        <v>0.49999785714285699</v>
      </c>
      <c r="CI69">
        <v>0.50000214285714295</v>
      </c>
      <c r="CJ69">
        <v>0</v>
      </c>
      <c r="CK69">
        <v>1145.971428571429</v>
      </c>
      <c r="CL69">
        <v>4.9990899999999998</v>
      </c>
      <c r="CM69">
        <v>12412.242857142861</v>
      </c>
      <c r="CN69">
        <v>9557.8857142857159</v>
      </c>
      <c r="CO69">
        <v>45</v>
      </c>
      <c r="CP69">
        <v>46.936999999999998</v>
      </c>
      <c r="CQ69">
        <v>45.811999999999998</v>
      </c>
      <c r="CR69">
        <v>46</v>
      </c>
      <c r="CS69">
        <v>46.294285714285721</v>
      </c>
      <c r="CT69">
        <v>597.49857142857138</v>
      </c>
      <c r="CU69">
        <v>597.50571428571425</v>
      </c>
      <c r="CV69">
        <v>0</v>
      </c>
      <c r="CW69">
        <v>1669312426.0999999</v>
      </c>
      <c r="CX69">
        <v>0</v>
      </c>
      <c r="CY69">
        <v>1669310771.5999999</v>
      </c>
      <c r="CZ69" t="s">
        <v>356</v>
      </c>
      <c r="DA69">
        <v>1669310771.5999999</v>
      </c>
      <c r="DB69">
        <v>1669310767.0999999</v>
      </c>
      <c r="DC69">
        <v>9</v>
      </c>
      <c r="DD69">
        <v>4.2999999999999997E-2</v>
      </c>
      <c r="DE69">
        <v>8.0000000000000002E-3</v>
      </c>
      <c r="DF69">
        <v>-4.9589999999999996</v>
      </c>
      <c r="DG69">
        <v>0.11799999999999999</v>
      </c>
      <c r="DH69">
        <v>1967</v>
      </c>
      <c r="DI69">
        <v>36</v>
      </c>
      <c r="DJ69">
        <v>0.53</v>
      </c>
      <c r="DK69">
        <v>0.27</v>
      </c>
      <c r="DL69">
        <v>-19.606625000000001</v>
      </c>
      <c r="DM69">
        <v>-2.8638213883677222</v>
      </c>
      <c r="DN69">
        <v>0.27616974829803492</v>
      </c>
      <c r="DO69">
        <v>0</v>
      </c>
      <c r="DP69">
        <v>1.88864125</v>
      </c>
      <c r="DQ69">
        <v>-4.5736547842404877E-2</v>
      </c>
      <c r="DR69">
        <v>9.1197722525017001E-3</v>
      </c>
      <c r="DS69">
        <v>1</v>
      </c>
      <c r="DT69">
        <v>0</v>
      </c>
      <c r="DU69">
        <v>0</v>
      </c>
      <c r="DV69">
        <v>0</v>
      </c>
      <c r="DW69">
        <v>-1</v>
      </c>
      <c r="DX69">
        <v>1</v>
      </c>
      <c r="DY69">
        <v>2</v>
      </c>
      <c r="DZ69" t="s">
        <v>363</v>
      </c>
      <c r="EA69">
        <v>2.9464600000000001</v>
      </c>
      <c r="EB69">
        <v>2.5975600000000001</v>
      </c>
      <c r="EC69">
        <v>8.5252499999999995E-2</v>
      </c>
      <c r="ED69">
        <v>8.7901699999999999E-2</v>
      </c>
      <c r="EE69">
        <v>0.14893799999999999</v>
      </c>
      <c r="EF69">
        <v>0.14224700000000001</v>
      </c>
      <c r="EG69">
        <v>27642.6</v>
      </c>
      <c r="EH69">
        <v>28048.5</v>
      </c>
      <c r="EI69">
        <v>28120.400000000001</v>
      </c>
      <c r="EJ69">
        <v>29607.599999999999</v>
      </c>
      <c r="EK69">
        <v>32918.699999999997</v>
      </c>
      <c r="EL69">
        <v>35249.699999999997</v>
      </c>
      <c r="EM69">
        <v>39683</v>
      </c>
      <c r="EN69">
        <v>42316.4</v>
      </c>
      <c r="EO69">
        <v>1.8123800000000001</v>
      </c>
      <c r="EP69">
        <v>1.88825</v>
      </c>
      <c r="EQ69">
        <v>0.16644600000000001</v>
      </c>
      <c r="ER69">
        <v>0</v>
      </c>
      <c r="ES69">
        <v>32.1464</v>
      </c>
      <c r="ET69">
        <v>999.9</v>
      </c>
      <c r="EU69">
        <v>73</v>
      </c>
      <c r="EV69">
        <v>35.1</v>
      </c>
      <c r="EW69">
        <v>41.051400000000001</v>
      </c>
      <c r="EX69">
        <v>28.899000000000001</v>
      </c>
      <c r="EY69">
        <v>1.48237</v>
      </c>
      <c r="EZ69">
        <v>1</v>
      </c>
      <c r="FA69">
        <v>0.61324199999999995</v>
      </c>
      <c r="FB69">
        <v>0.82924799999999999</v>
      </c>
      <c r="FC69">
        <v>20.272200000000002</v>
      </c>
      <c r="FD69">
        <v>5.2187900000000003</v>
      </c>
      <c r="FE69">
        <v>12.0092</v>
      </c>
      <c r="FF69">
        <v>4.9865000000000004</v>
      </c>
      <c r="FG69">
        <v>3.28443</v>
      </c>
      <c r="FH69">
        <v>9999</v>
      </c>
      <c r="FI69">
        <v>9999</v>
      </c>
      <c r="FJ69">
        <v>9999</v>
      </c>
      <c r="FK69">
        <v>999.9</v>
      </c>
      <c r="FL69">
        <v>1.8658300000000001</v>
      </c>
      <c r="FM69">
        <v>1.86216</v>
      </c>
      <c r="FN69">
        <v>1.8641700000000001</v>
      </c>
      <c r="FO69">
        <v>1.86025</v>
      </c>
      <c r="FP69">
        <v>1.8609800000000001</v>
      </c>
      <c r="FQ69">
        <v>1.86008</v>
      </c>
      <c r="FR69">
        <v>1.86185</v>
      </c>
      <c r="FS69">
        <v>1.8583700000000001</v>
      </c>
      <c r="FT69">
        <v>0</v>
      </c>
      <c r="FU69">
        <v>0</v>
      </c>
      <c r="FV69">
        <v>0</v>
      </c>
      <c r="FW69">
        <v>0</v>
      </c>
      <c r="FX69" t="s">
        <v>358</v>
      </c>
      <c r="FY69" t="s">
        <v>359</v>
      </c>
      <c r="FZ69" t="s">
        <v>360</v>
      </c>
      <c r="GA69" t="s">
        <v>360</v>
      </c>
      <c r="GB69" t="s">
        <v>360</v>
      </c>
      <c r="GC69" t="s">
        <v>360</v>
      </c>
      <c r="GD69">
        <v>0</v>
      </c>
      <c r="GE69">
        <v>100</v>
      </c>
      <c r="GF69">
        <v>100</v>
      </c>
      <c r="GG69">
        <v>-3.2469999999999999</v>
      </c>
      <c r="GH69">
        <v>0.1179</v>
      </c>
      <c r="GI69">
        <v>-2.5125994610834521</v>
      </c>
      <c r="GJ69">
        <v>-2.6733286237328562E-3</v>
      </c>
      <c r="GK69">
        <v>1.605855145177713E-6</v>
      </c>
      <c r="GL69">
        <v>-4.4594414151306022E-10</v>
      </c>
      <c r="GM69">
        <v>0.1178428571428469</v>
      </c>
      <c r="GN69">
        <v>0</v>
      </c>
      <c r="GO69">
        <v>0</v>
      </c>
      <c r="GP69">
        <v>0</v>
      </c>
      <c r="GQ69">
        <v>4</v>
      </c>
      <c r="GR69">
        <v>2095</v>
      </c>
      <c r="GS69">
        <v>4</v>
      </c>
      <c r="GT69">
        <v>35</v>
      </c>
      <c r="GU69">
        <v>27.4</v>
      </c>
      <c r="GV69">
        <v>27.5</v>
      </c>
      <c r="GW69">
        <v>0.96923800000000004</v>
      </c>
      <c r="GX69">
        <v>2.5891099999999998</v>
      </c>
      <c r="GY69">
        <v>1.4489700000000001</v>
      </c>
      <c r="GZ69">
        <v>2.32666</v>
      </c>
      <c r="HA69">
        <v>1.5478499999999999</v>
      </c>
      <c r="HB69">
        <v>2.3779300000000001</v>
      </c>
      <c r="HC69">
        <v>39.968899999999998</v>
      </c>
      <c r="HD69">
        <v>13.9131</v>
      </c>
      <c r="HE69">
        <v>18</v>
      </c>
      <c r="HF69">
        <v>430.589</v>
      </c>
      <c r="HG69">
        <v>516.23599999999999</v>
      </c>
      <c r="HH69">
        <v>31.0002</v>
      </c>
      <c r="HI69">
        <v>34.952599999999997</v>
      </c>
      <c r="HJ69">
        <v>29.999700000000001</v>
      </c>
      <c r="HK69">
        <v>34.841700000000003</v>
      </c>
      <c r="HL69">
        <v>34.816400000000002</v>
      </c>
      <c r="HM69">
        <v>19.426300000000001</v>
      </c>
      <c r="HN69">
        <v>20.520399999999999</v>
      </c>
      <c r="HO69">
        <v>100</v>
      </c>
      <c r="HP69">
        <v>31</v>
      </c>
      <c r="HQ69">
        <v>364.60399999999998</v>
      </c>
      <c r="HR69">
        <v>35.799700000000001</v>
      </c>
      <c r="HS69">
        <v>99.073700000000002</v>
      </c>
      <c r="HT69">
        <v>98.131100000000004</v>
      </c>
    </row>
    <row r="70" spans="1:228" x14ac:dyDescent="0.2">
      <c r="A70">
        <v>55</v>
      </c>
      <c r="B70">
        <v>1669312421</v>
      </c>
      <c r="C70">
        <v>215.9000000953674</v>
      </c>
      <c r="D70" t="s">
        <v>469</v>
      </c>
      <c r="E70" t="s">
        <v>470</v>
      </c>
      <c r="F70">
        <v>4</v>
      </c>
      <c r="G70">
        <v>1669312418.6875</v>
      </c>
      <c r="H70">
        <f t="shared" si="0"/>
        <v>3.5695492126478641E-3</v>
      </c>
      <c r="I70">
        <f t="shared" si="1"/>
        <v>3.5695492126478641</v>
      </c>
      <c r="J70">
        <f t="shared" si="2"/>
        <v>12.447643005802409</v>
      </c>
      <c r="K70">
        <f t="shared" si="3"/>
        <v>335.83737500000001</v>
      </c>
      <c r="L70">
        <f t="shared" si="4"/>
        <v>225.08957334590411</v>
      </c>
      <c r="M70">
        <f t="shared" si="5"/>
        <v>22.755859792647055</v>
      </c>
      <c r="N70">
        <f t="shared" si="6"/>
        <v>33.952120060605615</v>
      </c>
      <c r="O70">
        <f t="shared" si="7"/>
        <v>0.20259451955814206</v>
      </c>
      <c r="P70">
        <f t="shared" si="8"/>
        <v>2.249394413243305</v>
      </c>
      <c r="Q70">
        <f t="shared" si="9"/>
        <v>0.19297579172370957</v>
      </c>
      <c r="R70">
        <f t="shared" si="10"/>
        <v>0.12143601027150114</v>
      </c>
      <c r="S70">
        <f t="shared" si="11"/>
        <v>226.11795973464271</v>
      </c>
      <c r="T70">
        <f t="shared" si="12"/>
        <v>34.798189768791048</v>
      </c>
      <c r="U70">
        <f t="shared" si="13"/>
        <v>34.8414</v>
      </c>
      <c r="V70">
        <f t="shared" si="14"/>
        <v>5.5989521020989219</v>
      </c>
      <c r="W70">
        <f t="shared" si="15"/>
        <v>70.296599936415788</v>
      </c>
      <c r="X70">
        <f t="shared" si="16"/>
        <v>3.8159988184805718</v>
      </c>
      <c r="Y70">
        <f t="shared" si="17"/>
        <v>5.4284258725631025</v>
      </c>
      <c r="Z70">
        <f t="shared" si="18"/>
        <v>1.7829532836183501</v>
      </c>
      <c r="AA70">
        <f t="shared" si="19"/>
        <v>-157.41712027777081</v>
      </c>
      <c r="AB70">
        <f t="shared" si="20"/>
        <v>-67.519743240859569</v>
      </c>
      <c r="AC70">
        <f t="shared" si="21"/>
        <v>-6.9803797784930408</v>
      </c>
      <c r="AD70">
        <f t="shared" si="22"/>
        <v>-5.79928356248071</v>
      </c>
      <c r="AE70">
        <f t="shared" si="23"/>
        <v>36.074094835302525</v>
      </c>
      <c r="AF70">
        <f t="shared" si="24"/>
        <v>3.5891606334426789</v>
      </c>
      <c r="AG70">
        <f t="shared" si="25"/>
        <v>12.447643005802409</v>
      </c>
      <c r="AH70">
        <v>368.0271801709568</v>
      </c>
      <c r="AI70">
        <v>352.09929090909071</v>
      </c>
      <c r="AJ70">
        <v>1.70767443750438</v>
      </c>
      <c r="AK70">
        <v>66.405476745334198</v>
      </c>
      <c r="AL70">
        <f t="shared" si="26"/>
        <v>3.5695492126478641</v>
      </c>
      <c r="AM70">
        <v>35.880612034328998</v>
      </c>
      <c r="AN70">
        <v>37.738152727272727</v>
      </c>
      <c r="AO70">
        <v>-5.3229956709846852E-4</v>
      </c>
      <c r="AP70">
        <v>80.260000000000005</v>
      </c>
      <c r="AQ70">
        <v>67</v>
      </c>
      <c r="AR70">
        <v>13</v>
      </c>
      <c r="AS70">
        <f t="shared" si="27"/>
        <v>1</v>
      </c>
      <c r="AT70">
        <f t="shared" si="28"/>
        <v>0</v>
      </c>
      <c r="AU70">
        <f t="shared" si="29"/>
        <v>22214.729455174307</v>
      </c>
      <c r="AV70">
        <f t="shared" si="30"/>
        <v>1200.0150000000001</v>
      </c>
      <c r="AW70">
        <f t="shared" si="31"/>
        <v>1025.9377635930791</v>
      </c>
      <c r="AX70">
        <f t="shared" si="32"/>
        <v>0.85493744960944573</v>
      </c>
      <c r="AY70">
        <f t="shared" si="33"/>
        <v>0.18842927774623042</v>
      </c>
      <c r="AZ70">
        <v>2.7</v>
      </c>
      <c r="BA70">
        <v>0.5</v>
      </c>
      <c r="BB70" t="s">
        <v>355</v>
      </c>
      <c r="BC70">
        <v>2</v>
      </c>
      <c r="BD70" t="b">
        <v>1</v>
      </c>
      <c r="BE70">
        <v>1669312418.6875</v>
      </c>
      <c r="BF70">
        <v>335.83737500000001</v>
      </c>
      <c r="BG70">
        <v>355.96125000000001</v>
      </c>
      <c r="BH70">
        <v>37.745950000000001</v>
      </c>
      <c r="BI70">
        <v>35.881612500000003</v>
      </c>
      <c r="BJ70">
        <v>339.08924999999999</v>
      </c>
      <c r="BK70">
        <v>37.628087499999999</v>
      </c>
      <c r="BL70">
        <v>500.17487499999999</v>
      </c>
      <c r="BM70">
        <v>100.996875</v>
      </c>
      <c r="BN70">
        <v>0.100032575</v>
      </c>
      <c r="BO70">
        <v>34.284625000000013</v>
      </c>
      <c r="BP70">
        <v>34.8414</v>
      </c>
      <c r="BQ70">
        <v>999.9</v>
      </c>
      <c r="BR70">
        <v>0</v>
      </c>
      <c r="BS70">
        <v>0</v>
      </c>
      <c r="BT70">
        <v>4496.7962499999994</v>
      </c>
      <c r="BU70">
        <v>0</v>
      </c>
      <c r="BV70">
        <v>438.54962499999999</v>
      </c>
      <c r="BW70">
        <v>-20.1237125</v>
      </c>
      <c r="BX70">
        <v>349.01125000000002</v>
      </c>
      <c r="BY70">
        <v>369.209</v>
      </c>
      <c r="BZ70">
        <v>1.8643162499999999</v>
      </c>
      <c r="CA70">
        <v>355.96125000000001</v>
      </c>
      <c r="CB70">
        <v>35.881612500000003</v>
      </c>
      <c r="CC70">
        <v>3.8122237499999998</v>
      </c>
      <c r="CD70">
        <v>3.6239325</v>
      </c>
      <c r="CE70">
        <v>28.078412499999999</v>
      </c>
      <c r="CF70">
        <v>27.211837500000001</v>
      </c>
      <c r="CG70">
        <v>1200.0150000000001</v>
      </c>
      <c r="CH70">
        <v>0.50000199999999995</v>
      </c>
      <c r="CI70">
        <v>0.499998</v>
      </c>
      <c r="CJ70">
        <v>0</v>
      </c>
      <c r="CK70">
        <v>1145.55125</v>
      </c>
      <c r="CL70">
        <v>4.9990899999999998</v>
      </c>
      <c r="CM70">
        <v>12402.05</v>
      </c>
      <c r="CN70">
        <v>9557.9850000000006</v>
      </c>
      <c r="CO70">
        <v>44.944875000000003</v>
      </c>
      <c r="CP70">
        <v>46.936999999999998</v>
      </c>
      <c r="CQ70">
        <v>45.811999999999998</v>
      </c>
      <c r="CR70">
        <v>46</v>
      </c>
      <c r="CS70">
        <v>46.296499999999988</v>
      </c>
      <c r="CT70">
        <v>597.51</v>
      </c>
      <c r="CU70">
        <v>597.505</v>
      </c>
      <c r="CV70">
        <v>0</v>
      </c>
      <c r="CW70">
        <v>1669312430.3</v>
      </c>
      <c r="CX70">
        <v>0</v>
      </c>
      <c r="CY70">
        <v>1669310771.5999999</v>
      </c>
      <c r="CZ70" t="s">
        <v>356</v>
      </c>
      <c r="DA70">
        <v>1669310771.5999999</v>
      </c>
      <c r="DB70">
        <v>1669310767.0999999</v>
      </c>
      <c r="DC70">
        <v>9</v>
      </c>
      <c r="DD70">
        <v>4.2999999999999997E-2</v>
      </c>
      <c r="DE70">
        <v>8.0000000000000002E-3</v>
      </c>
      <c r="DF70">
        <v>-4.9589999999999996</v>
      </c>
      <c r="DG70">
        <v>0.11799999999999999</v>
      </c>
      <c r="DH70">
        <v>1967</v>
      </c>
      <c r="DI70">
        <v>36</v>
      </c>
      <c r="DJ70">
        <v>0.53</v>
      </c>
      <c r="DK70">
        <v>0.27</v>
      </c>
      <c r="DL70">
        <v>-19.796229268292681</v>
      </c>
      <c r="DM70">
        <v>-2.5286822299651859</v>
      </c>
      <c r="DN70">
        <v>0.2510255406730485</v>
      </c>
      <c r="DO70">
        <v>0</v>
      </c>
      <c r="DP70">
        <v>1.882993658536585</v>
      </c>
      <c r="DQ70">
        <v>-8.8029616724733653E-2</v>
      </c>
      <c r="DR70">
        <v>1.207794336314766E-2</v>
      </c>
      <c r="DS70">
        <v>1</v>
      </c>
      <c r="DT70">
        <v>0</v>
      </c>
      <c r="DU70">
        <v>0</v>
      </c>
      <c r="DV70">
        <v>0</v>
      </c>
      <c r="DW70">
        <v>-1</v>
      </c>
      <c r="DX70">
        <v>1</v>
      </c>
      <c r="DY70">
        <v>2</v>
      </c>
      <c r="DZ70" t="s">
        <v>363</v>
      </c>
      <c r="EA70">
        <v>2.94597</v>
      </c>
      <c r="EB70">
        <v>2.5973000000000002</v>
      </c>
      <c r="EC70">
        <v>8.6581900000000003E-2</v>
      </c>
      <c r="ED70">
        <v>8.9212899999999998E-2</v>
      </c>
      <c r="EE70">
        <v>0.148899</v>
      </c>
      <c r="EF70">
        <v>0.14225099999999999</v>
      </c>
      <c r="EG70">
        <v>27602.6</v>
      </c>
      <c r="EH70">
        <v>28008.1</v>
      </c>
      <c r="EI70">
        <v>28120.6</v>
      </c>
      <c r="EJ70">
        <v>29607.599999999999</v>
      </c>
      <c r="EK70">
        <v>32920.1</v>
      </c>
      <c r="EL70">
        <v>35250</v>
      </c>
      <c r="EM70">
        <v>39682.9</v>
      </c>
      <c r="EN70">
        <v>42316.7</v>
      </c>
      <c r="EO70">
        <v>1.8123800000000001</v>
      </c>
      <c r="EP70">
        <v>1.88853</v>
      </c>
      <c r="EQ70">
        <v>0.16659499999999999</v>
      </c>
      <c r="ER70">
        <v>0</v>
      </c>
      <c r="ES70">
        <v>32.145099999999999</v>
      </c>
      <c r="ET70">
        <v>999.9</v>
      </c>
      <c r="EU70">
        <v>73</v>
      </c>
      <c r="EV70">
        <v>35.1</v>
      </c>
      <c r="EW70">
        <v>41.052399999999999</v>
      </c>
      <c r="EX70">
        <v>28.899000000000001</v>
      </c>
      <c r="EY70">
        <v>1.4943900000000001</v>
      </c>
      <c r="EZ70">
        <v>1</v>
      </c>
      <c r="FA70">
        <v>0.61302599999999996</v>
      </c>
      <c r="FB70">
        <v>0.82608400000000004</v>
      </c>
      <c r="FC70">
        <v>20.272300000000001</v>
      </c>
      <c r="FD70">
        <v>5.2186399999999997</v>
      </c>
      <c r="FE70">
        <v>12.008900000000001</v>
      </c>
      <c r="FF70">
        <v>4.9866000000000001</v>
      </c>
      <c r="FG70">
        <v>3.28443</v>
      </c>
      <c r="FH70">
        <v>9999</v>
      </c>
      <c r="FI70">
        <v>9999</v>
      </c>
      <c r="FJ70">
        <v>9999</v>
      </c>
      <c r="FK70">
        <v>999.9</v>
      </c>
      <c r="FL70">
        <v>1.8658300000000001</v>
      </c>
      <c r="FM70">
        <v>1.8621700000000001</v>
      </c>
      <c r="FN70">
        <v>1.8641700000000001</v>
      </c>
      <c r="FO70">
        <v>1.8603099999999999</v>
      </c>
      <c r="FP70">
        <v>1.86097</v>
      </c>
      <c r="FQ70">
        <v>1.8601000000000001</v>
      </c>
      <c r="FR70">
        <v>1.8618600000000001</v>
      </c>
      <c r="FS70">
        <v>1.8583700000000001</v>
      </c>
      <c r="FT70">
        <v>0</v>
      </c>
      <c r="FU70">
        <v>0</v>
      </c>
      <c r="FV70">
        <v>0</v>
      </c>
      <c r="FW70">
        <v>0</v>
      </c>
      <c r="FX70" t="s">
        <v>358</v>
      </c>
      <c r="FY70" t="s">
        <v>359</v>
      </c>
      <c r="FZ70" t="s">
        <v>360</v>
      </c>
      <c r="GA70" t="s">
        <v>360</v>
      </c>
      <c r="GB70" t="s">
        <v>360</v>
      </c>
      <c r="GC70" t="s">
        <v>360</v>
      </c>
      <c r="GD70">
        <v>0</v>
      </c>
      <c r="GE70">
        <v>100</v>
      </c>
      <c r="GF70">
        <v>100</v>
      </c>
      <c r="GG70">
        <v>-3.2589999999999999</v>
      </c>
      <c r="GH70">
        <v>0.1178</v>
      </c>
      <c r="GI70">
        <v>-2.5125994610834521</v>
      </c>
      <c r="GJ70">
        <v>-2.6733286237328562E-3</v>
      </c>
      <c r="GK70">
        <v>1.605855145177713E-6</v>
      </c>
      <c r="GL70">
        <v>-4.4594414151306022E-10</v>
      </c>
      <c r="GM70">
        <v>0.1178428571428469</v>
      </c>
      <c r="GN70">
        <v>0</v>
      </c>
      <c r="GO70">
        <v>0</v>
      </c>
      <c r="GP70">
        <v>0</v>
      </c>
      <c r="GQ70">
        <v>4</v>
      </c>
      <c r="GR70">
        <v>2095</v>
      </c>
      <c r="GS70">
        <v>4</v>
      </c>
      <c r="GT70">
        <v>35</v>
      </c>
      <c r="GU70">
        <v>27.5</v>
      </c>
      <c r="GV70">
        <v>27.6</v>
      </c>
      <c r="GW70">
        <v>0.98510699999999995</v>
      </c>
      <c r="GX70">
        <v>2.5952099999999998</v>
      </c>
      <c r="GY70">
        <v>1.4489700000000001</v>
      </c>
      <c r="GZ70">
        <v>2.32666</v>
      </c>
      <c r="HA70">
        <v>1.5478499999999999</v>
      </c>
      <c r="HB70">
        <v>2.32544</v>
      </c>
      <c r="HC70">
        <v>39.968899999999998</v>
      </c>
      <c r="HD70">
        <v>13.8956</v>
      </c>
      <c r="HE70">
        <v>18</v>
      </c>
      <c r="HF70">
        <v>430.57900000000001</v>
      </c>
      <c r="HG70">
        <v>516.42100000000005</v>
      </c>
      <c r="HH70">
        <v>30.999600000000001</v>
      </c>
      <c r="HI70">
        <v>34.948599999999999</v>
      </c>
      <c r="HJ70">
        <v>29.999700000000001</v>
      </c>
      <c r="HK70">
        <v>34.8401</v>
      </c>
      <c r="HL70">
        <v>34.814599999999999</v>
      </c>
      <c r="HM70">
        <v>19.717600000000001</v>
      </c>
      <c r="HN70">
        <v>20.800899999999999</v>
      </c>
      <c r="HO70">
        <v>100</v>
      </c>
      <c r="HP70">
        <v>31</v>
      </c>
      <c r="HQ70">
        <v>371.28199999999998</v>
      </c>
      <c r="HR70">
        <v>35.802900000000001</v>
      </c>
      <c r="HS70">
        <v>99.073700000000002</v>
      </c>
      <c r="HT70">
        <v>98.131500000000003</v>
      </c>
    </row>
    <row r="71" spans="1:228" x14ac:dyDescent="0.2">
      <c r="A71">
        <v>56</v>
      </c>
      <c r="B71">
        <v>1669312425</v>
      </c>
      <c r="C71">
        <v>219.9000000953674</v>
      </c>
      <c r="D71" t="s">
        <v>471</v>
      </c>
      <c r="E71" t="s">
        <v>472</v>
      </c>
      <c r="F71">
        <v>4</v>
      </c>
      <c r="G71">
        <v>1669312423</v>
      </c>
      <c r="H71">
        <f t="shared" si="0"/>
        <v>3.5173945978070505E-3</v>
      </c>
      <c r="I71">
        <f t="shared" si="1"/>
        <v>3.5173945978070504</v>
      </c>
      <c r="J71">
        <f t="shared" si="2"/>
        <v>13.120751507577079</v>
      </c>
      <c r="K71">
        <f t="shared" si="3"/>
        <v>342.85157142857139</v>
      </c>
      <c r="L71">
        <f t="shared" si="4"/>
        <v>224.82645605458197</v>
      </c>
      <c r="M71">
        <f t="shared" si="5"/>
        <v>22.729360159978821</v>
      </c>
      <c r="N71">
        <f t="shared" si="6"/>
        <v>34.661387210243696</v>
      </c>
      <c r="O71">
        <f t="shared" si="7"/>
        <v>0.199444826803645</v>
      </c>
      <c r="P71">
        <f t="shared" si="8"/>
        <v>2.2513359499917618</v>
      </c>
      <c r="Q71">
        <f t="shared" si="9"/>
        <v>0.19012309633110508</v>
      </c>
      <c r="R71">
        <f t="shared" si="10"/>
        <v>0.11962814250525343</v>
      </c>
      <c r="S71">
        <f t="shared" si="11"/>
        <v>226.11668666275901</v>
      </c>
      <c r="T71">
        <f t="shared" si="12"/>
        <v>34.801326103121426</v>
      </c>
      <c r="U71">
        <f t="shared" si="13"/>
        <v>34.836928571428572</v>
      </c>
      <c r="V71">
        <f t="shared" si="14"/>
        <v>5.5975642841750073</v>
      </c>
      <c r="W71">
        <f t="shared" si="15"/>
        <v>70.317995781733586</v>
      </c>
      <c r="X71">
        <f t="shared" si="16"/>
        <v>3.8142631320431963</v>
      </c>
      <c r="Y71">
        <f t="shared" si="17"/>
        <v>5.4243058119611858</v>
      </c>
      <c r="Z71">
        <f t="shared" si="18"/>
        <v>1.783301152131811</v>
      </c>
      <c r="AA71">
        <f t="shared" si="19"/>
        <v>-155.11710176329092</v>
      </c>
      <c r="AB71">
        <f t="shared" si="20"/>
        <v>-68.690761776052753</v>
      </c>
      <c r="AC71">
        <f t="shared" si="21"/>
        <v>-7.0946922164982791</v>
      </c>
      <c r="AD71">
        <f t="shared" si="22"/>
        <v>-4.7858690930829511</v>
      </c>
      <c r="AE71">
        <f t="shared" si="23"/>
        <v>36.500285829270453</v>
      </c>
      <c r="AF71">
        <f t="shared" si="24"/>
        <v>3.622330217309198</v>
      </c>
      <c r="AG71">
        <f t="shared" si="25"/>
        <v>13.120751507577079</v>
      </c>
      <c r="AH71">
        <v>374.9896633186429</v>
      </c>
      <c r="AI71">
        <v>358.81888484848469</v>
      </c>
      <c r="AJ71">
        <v>1.681423823163356</v>
      </c>
      <c r="AK71">
        <v>66.405476745334198</v>
      </c>
      <c r="AL71">
        <f t="shared" si="26"/>
        <v>3.5173945978070504</v>
      </c>
      <c r="AM71">
        <v>35.88041996463204</v>
      </c>
      <c r="AN71">
        <v>37.723256363636352</v>
      </c>
      <c r="AO71">
        <v>-2.4174891774804228E-3</v>
      </c>
      <c r="AP71">
        <v>80.260000000000005</v>
      </c>
      <c r="AQ71">
        <v>67</v>
      </c>
      <c r="AR71">
        <v>13</v>
      </c>
      <c r="AS71">
        <f t="shared" si="27"/>
        <v>1</v>
      </c>
      <c r="AT71">
        <f t="shared" si="28"/>
        <v>0</v>
      </c>
      <c r="AU71">
        <f t="shared" si="29"/>
        <v>22249.035024783519</v>
      </c>
      <c r="AV71">
        <f t="shared" si="30"/>
        <v>1200.011428571428</v>
      </c>
      <c r="AW71">
        <f t="shared" si="31"/>
        <v>1025.9343993071286</v>
      </c>
      <c r="AX71">
        <f t="shared" si="32"/>
        <v>0.8549371904969838</v>
      </c>
      <c r="AY71">
        <f t="shared" si="33"/>
        <v>0.1884287776591787</v>
      </c>
      <c r="AZ71">
        <v>2.7</v>
      </c>
      <c r="BA71">
        <v>0.5</v>
      </c>
      <c r="BB71" t="s">
        <v>355</v>
      </c>
      <c r="BC71">
        <v>2</v>
      </c>
      <c r="BD71" t="b">
        <v>1</v>
      </c>
      <c r="BE71">
        <v>1669312423</v>
      </c>
      <c r="BF71">
        <v>342.85157142857139</v>
      </c>
      <c r="BG71">
        <v>363.22971428571429</v>
      </c>
      <c r="BH71">
        <v>37.728614285714279</v>
      </c>
      <c r="BI71">
        <v>35.846600000000002</v>
      </c>
      <c r="BJ71">
        <v>346.11542857142859</v>
      </c>
      <c r="BK71">
        <v>37.610785714285711</v>
      </c>
      <c r="BL71">
        <v>500.065</v>
      </c>
      <c r="BM71">
        <v>100.9974285714286</v>
      </c>
      <c r="BN71">
        <v>9.992695714285714E-2</v>
      </c>
      <c r="BO71">
        <v>34.270985714285708</v>
      </c>
      <c r="BP71">
        <v>34.836928571428572</v>
      </c>
      <c r="BQ71">
        <v>999.89999999999986</v>
      </c>
      <c r="BR71">
        <v>0</v>
      </c>
      <c r="BS71">
        <v>0</v>
      </c>
      <c r="BT71">
        <v>4502.4114285714286</v>
      </c>
      <c r="BU71">
        <v>0</v>
      </c>
      <c r="BV71">
        <v>377.77071428571429</v>
      </c>
      <c r="BW71">
        <v>-20.37798571428571</v>
      </c>
      <c r="BX71">
        <v>356.2941428571429</v>
      </c>
      <c r="BY71">
        <v>376.7341428571429</v>
      </c>
      <c r="BZ71">
        <v>1.882008571428571</v>
      </c>
      <c r="CA71">
        <v>363.22971428571429</v>
      </c>
      <c r="CB71">
        <v>35.846600000000002</v>
      </c>
      <c r="CC71">
        <v>3.8104928571428571</v>
      </c>
      <c r="CD71">
        <v>3.6204142857142858</v>
      </c>
      <c r="CE71">
        <v>28.070642857142861</v>
      </c>
      <c r="CF71">
        <v>27.195257142857152</v>
      </c>
      <c r="CG71">
        <v>1200.011428571428</v>
      </c>
      <c r="CH71">
        <v>0.50000999999999995</v>
      </c>
      <c r="CI71">
        <v>0.49998999999999999</v>
      </c>
      <c r="CJ71">
        <v>0</v>
      </c>
      <c r="CK71">
        <v>1144.982857142857</v>
      </c>
      <c r="CL71">
        <v>4.9990899999999998</v>
      </c>
      <c r="CM71">
        <v>12394.585714285709</v>
      </c>
      <c r="CN71">
        <v>9557.9914285714294</v>
      </c>
      <c r="CO71">
        <v>44.936999999999998</v>
      </c>
      <c r="CP71">
        <v>46.936999999999998</v>
      </c>
      <c r="CQ71">
        <v>45.794285714285706</v>
      </c>
      <c r="CR71">
        <v>46</v>
      </c>
      <c r="CS71">
        <v>46.25</v>
      </c>
      <c r="CT71">
        <v>597.51857142857148</v>
      </c>
      <c r="CU71">
        <v>597.49285714285725</v>
      </c>
      <c r="CV71">
        <v>0</v>
      </c>
      <c r="CW71">
        <v>1669312433.9000001</v>
      </c>
      <c r="CX71">
        <v>0</v>
      </c>
      <c r="CY71">
        <v>1669310771.5999999</v>
      </c>
      <c r="CZ71" t="s">
        <v>356</v>
      </c>
      <c r="DA71">
        <v>1669310771.5999999</v>
      </c>
      <c r="DB71">
        <v>1669310767.0999999</v>
      </c>
      <c r="DC71">
        <v>9</v>
      </c>
      <c r="DD71">
        <v>4.2999999999999997E-2</v>
      </c>
      <c r="DE71">
        <v>8.0000000000000002E-3</v>
      </c>
      <c r="DF71">
        <v>-4.9589999999999996</v>
      </c>
      <c r="DG71">
        <v>0.11799999999999999</v>
      </c>
      <c r="DH71">
        <v>1967</v>
      </c>
      <c r="DI71">
        <v>36</v>
      </c>
      <c r="DJ71">
        <v>0.53</v>
      </c>
      <c r="DK71">
        <v>0.27</v>
      </c>
      <c r="DL71">
        <v>-19.969760975609759</v>
      </c>
      <c r="DM71">
        <v>-2.4753574912892149</v>
      </c>
      <c r="DN71">
        <v>0.24648856192534349</v>
      </c>
      <c r="DO71">
        <v>0</v>
      </c>
      <c r="DP71">
        <v>1.8804487804878049</v>
      </c>
      <c r="DQ71">
        <v>-0.1084423693379731</v>
      </c>
      <c r="DR71">
        <v>1.4743641075776571E-2</v>
      </c>
      <c r="DS71">
        <v>0</v>
      </c>
      <c r="DT71">
        <v>0</v>
      </c>
      <c r="DU71">
        <v>0</v>
      </c>
      <c r="DV71">
        <v>0</v>
      </c>
      <c r="DW71">
        <v>-1</v>
      </c>
      <c r="DX71">
        <v>0</v>
      </c>
      <c r="DY71">
        <v>2</v>
      </c>
      <c r="DZ71" t="s">
        <v>368</v>
      </c>
      <c r="EA71">
        <v>2.9459</v>
      </c>
      <c r="EB71">
        <v>2.5974200000000001</v>
      </c>
      <c r="EC71">
        <v>8.78853E-2</v>
      </c>
      <c r="ED71">
        <v>9.0533000000000002E-2</v>
      </c>
      <c r="EE71">
        <v>0.14885799999999999</v>
      </c>
      <c r="EF71">
        <v>0.14202400000000001</v>
      </c>
      <c r="EG71">
        <v>27563.4</v>
      </c>
      <c r="EH71">
        <v>27968</v>
      </c>
      <c r="EI71">
        <v>28120.799999999999</v>
      </c>
      <c r="EJ71">
        <v>29608.1</v>
      </c>
      <c r="EK71">
        <v>32922.199999999997</v>
      </c>
      <c r="EL71">
        <v>35259.800000000003</v>
      </c>
      <c r="EM71">
        <v>39683.300000000003</v>
      </c>
      <c r="EN71">
        <v>42317.2</v>
      </c>
      <c r="EO71">
        <v>1.8121499999999999</v>
      </c>
      <c r="EP71">
        <v>1.8884300000000001</v>
      </c>
      <c r="EQ71">
        <v>0.16655800000000001</v>
      </c>
      <c r="ER71">
        <v>0</v>
      </c>
      <c r="ES71">
        <v>32.139000000000003</v>
      </c>
      <c r="ET71">
        <v>999.9</v>
      </c>
      <c r="EU71">
        <v>73</v>
      </c>
      <c r="EV71">
        <v>35.1</v>
      </c>
      <c r="EW71">
        <v>41.049399999999999</v>
      </c>
      <c r="EX71">
        <v>28.959099999999999</v>
      </c>
      <c r="EY71">
        <v>2.1955100000000001</v>
      </c>
      <c r="EZ71">
        <v>1</v>
      </c>
      <c r="FA71">
        <v>0.61269300000000004</v>
      </c>
      <c r="FB71">
        <v>0.82159599999999999</v>
      </c>
      <c r="FC71">
        <v>20.272300000000001</v>
      </c>
      <c r="FD71">
        <v>5.2187900000000003</v>
      </c>
      <c r="FE71">
        <v>12.009499999999999</v>
      </c>
      <c r="FF71">
        <v>4.9869000000000003</v>
      </c>
      <c r="FG71">
        <v>3.2844500000000001</v>
      </c>
      <c r="FH71">
        <v>9999</v>
      </c>
      <c r="FI71">
        <v>9999</v>
      </c>
      <c r="FJ71">
        <v>9999</v>
      </c>
      <c r="FK71">
        <v>999.9</v>
      </c>
      <c r="FL71">
        <v>1.8658399999999999</v>
      </c>
      <c r="FM71">
        <v>1.8621700000000001</v>
      </c>
      <c r="FN71">
        <v>1.8641700000000001</v>
      </c>
      <c r="FO71">
        <v>1.8603099999999999</v>
      </c>
      <c r="FP71">
        <v>1.8609800000000001</v>
      </c>
      <c r="FQ71">
        <v>1.86009</v>
      </c>
      <c r="FR71">
        <v>1.86182</v>
      </c>
      <c r="FS71">
        <v>1.8583700000000001</v>
      </c>
      <c r="FT71">
        <v>0</v>
      </c>
      <c r="FU71">
        <v>0</v>
      </c>
      <c r="FV71">
        <v>0</v>
      </c>
      <c r="FW71">
        <v>0</v>
      </c>
      <c r="FX71" t="s">
        <v>358</v>
      </c>
      <c r="FY71" t="s">
        <v>359</v>
      </c>
      <c r="FZ71" t="s">
        <v>360</v>
      </c>
      <c r="GA71" t="s">
        <v>360</v>
      </c>
      <c r="GB71" t="s">
        <v>360</v>
      </c>
      <c r="GC71" t="s">
        <v>360</v>
      </c>
      <c r="GD71">
        <v>0</v>
      </c>
      <c r="GE71">
        <v>100</v>
      </c>
      <c r="GF71">
        <v>100</v>
      </c>
      <c r="GG71">
        <v>-3.27</v>
      </c>
      <c r="GH71">
        <v>0.1179</v>
      </c>
      <c r="GI71">
        <v>-2.5125994610834521</v>
      </c>
      <c r="GJ71">
        <v>-2.6733286237328562E-3</v>
      </c>
      <c r="GK71">
        <v>1.605855145177713E-6</v>
      </c>
      <c r="GL71">
        <v>-4.4594414151306022E-10</v>
      </c>
      <c r="GM71">
        <v>0.1178428571428469</v>
      </c>
      <c r="GN71">
        <v>0</v>
      </c>
      <c r="GO71">
        <v>0</v>
      </c>
      <c r="GP71">
        <v>0</v>
      </c>
      <c r="GQ71">
        <v>4</v>
      </c>
      <c r="GR71">
        <v>2095</v>
      </c>
      <c r="GS71">
        <v>4</v>
      </c>
      <c r="GT71">
        <v>35</v>
      </c>
      <c r="GU71">
        <v>27.6</v>
      </c>
      <c r="GV71">
        <v>27.6</v>
      </c>
      <c r="GW71">
        <v>0.99853499999999995</v>
      </c>
      <c r="GX71">
        <v>2.5976599999999999</v>
      </c>
      <c r="GY71">
        <v>1.4489700000000001</v>
      </c>
      <c r="GZ71">
        <v>2.32666</v>
      </c>
      <c r="HA71">
        <v>1.5478499999999999</v>
      </c>
      <c r="HB71">
        <v>2.2436500000000001</v>
      </c>
      <c r="HC71">
        <v>39.968899999999998</v>
      </c>
      <c r="HD71">
        <v>13.904400000000001</v>
      </c>
      <c r="HE71">
        <v>18</v>
      </c>
      <c r="HF71">
        <v>430.43400000000003</v>
      </c>
      <c r="HG71">
        <v>516.33100000000002</v>
      </c>
      <c r="HH71">
        <v>30.999099999999999</v>
      </c>
      <c r="HI71">
        <v>34.945399999999999</v>
      </c>
      <c r="HJ71">
        <v>29.9998</v>
      </c>
      <c r="HK71">
        <v>34.837699999999998</v>
      </c>
      <c r="HL71">
        <v>34.812399999999997</v>
      </c>
      <c r="HM71">
        <v>20.006799999999998</v>
      </c>
      <c r="HN71">
        <v>20.800899999999999</v>
      </c>
      <c r="HO71">
        <v>100</v>
      </c>
      <c r="HP71">
        <v>31</v>
      </c>
      <c r="HQ71">
        <v>377.96100000000001</v>
      </c>
      <c r="HR71">
        <v>35.8123</v>
      </c>
      <c r="HS71">
        <v>99.074600000000004</v>
      </c>
      <c r="HT71">
        <v>98.132800000000003</v>
      </c>
    </row>
    <row r="72" spans="1:228" x14ac:dyDescent="0.2">
      <c r="A72">
        <v>57</v>
      </c>
      <c r="B72">
        <v>1669312429</v>
      </c>
      <c r="C72">
        <v>223.9000000953674</v>
      </c>
      <c r="D72" t="s">
        <v>473</v>
      </c>
      <c r="E72" t="s">
        <v>474</v>
      </c>
      <c r="F72">
        <v>4</v>
      </c>
      <c r="G72">
        <v>1669312426.6875</v>
      </c>
      <c r="H72">
        <f t="shared" si="0"/>
        <v>3.6487257632510039E-3</v>
      </c>
      <c r="I72">
        <f t="shared" si="1"/>
        <v>3.648725763251004</v>
      </c>
      <c r="J72">
        <f t="shared" si="2"/>
        <v>13.183062301702348</v>
      </c>
      <c r="K72">
        <f t="shared" si="3"/>
        <v>348.85775000000001</v>
      </c>
      <c r="L72">
        <f t="shared" si="4"/>
        <v>234.10148941357497</v>
      </c>
      <c r="M72">
        <f t="shared" si="5"/>
        <v>23.667285663250862</v>
      </c>
      <c r="N72">
        <f t="shared" si="6"/>
        <v>35.268959824952653</v>
      </c>
      <c r="O72">
        <f t="shared" si="7"/>
        <v>0.20730452682207126</v>
      </c>
      <c r="P72">
        <f t="shared" si="8"/>
        <v>2.2516232045854774</v>
      </c>
      <c r="Q72">
        <f t="shared" si="9"/>
        <v>0.19725472796519802</v>
      </c>
      <c r="R72">
        <f t="shared" si="10"/>
        <v>0.12414652958179775</v>
      </c>
      <c r="S72">
        <f t="shared" si="11"/>
        <v>226.11535048409297</v>
      </c>
      <c r="T72">
        <f t="shared" si="12"/>
        <v>34.746792179166199</v>
      </c>
      <c r="U72">
        <f t="shared" si="13"/>
        <v>34.830387500000001</v>
      </c>
      <c r="V72">
        <f t="shared" si="14"/>
        <v>5.5955346402812705</v>
      </c>
      <c r="W72">
        <f t="shared" si="15"/>
        <v>70.328933670167189</v>
      </c>
      <c r="X72">
        <f t="shared" si="16"/>
        <v>3.8124762110827928</v>
      </c>
      <c r="Y72">
        <f t="shared" si="17"/>
        <v>5.4209213934093903</v>
      </c>
      <c r="Z72">
        <f t="shared" si="18"/>
        <v>1.7830584291984777</v>
      </c>
      <c r="AA72">
        <f t="shared" si="19"/>
        <v>-160.90880615936928</v>
      </c>
      <c r="AB72">
        <f t="shared" si="20"/>
        <v>-69.266371892200283</v>
      </c>
      <c r="AC72">
        <f t="shared" si="21"/>
        <v>-7.1526119277927105</v>
      </c>
      <c r="AD72">
        <f t="shared" si="22"/>
        <v>-11.212439495269308</v>
      </c>
      <c r="AE72">
        <f t="shared" si="23"/>
        <v>36.730804169825298</v>
      </c>
      <c r="AF72">
        <f t="shared" si="24"/>
        <v>3.7136091949066987</v>
      </c>
      <c r="AG72">
        <f t="shared" si="25"/>
        <v>13.183062301702348</v>
      </c>
      <c r="AH72">
        <v>381.91382948096373</v>
      </c>
      <c r="AI72">
        <v>365.61218787878778</v>
      </c>
      <c r="AJ72">
        <v>1.700153168208671</v>
      </c>
      <c r="AK72">
        <v>66.405476745334198</v>
      </c>
      <c r="AL72">
        <f t="shared" si="26"/>
        <v>3.648725763251004</v>
      </c>
      <c r="AM72">
        <v>35.795510395800868</v>
      </c>
      <c r="AN72">
        <v>37.697871515151498</v>
      </c>
      <c r="AO72">
        <v>-1.0770839826770621E-3</v>
      </c>
      <c r="AP72">
        <v>80.260000000000005</v>
      </c>
      <c r="AQ72">
        <v>67</v>
      </c>
      <c r="AR72">
        <v>13</v>
      </c>
      <c r="AS72">
        <f t="shared" si="27"/>
        <v>1</v>
      </c>
      <c r="AT72">
        <f t="shared" si="28"/>
        <v>0</v>
      </c>
      <c r="AU72">
        <f t="shared" si="29"/>
        <v>22254.739359111234</v>
      </c>
      <c r="AV72">
        <f t="shared" si="30"/>
        <v>1200.0050000000001</v>
      </c>
      <c r="AW72">
        <f t="shared" si="31"/>
        <v>1025.9288385927944</v>
      </c>
      <c r="AX72">
        <f t="shared" si="32"/>
        <v>0.85493713658925941</v>
      </c>
      <c r="AY72">
        <f t="shared" si="33"/>
        <v>0.18842867361727073</v>
      </c>
      <c r="AZ72">
        <v>2.7</v>
      </c>
      <c r="BA72">
        <v>0.5</v>
      </c>
      <c r="BB72" t="s">
        <v>355</v>
      </c>
      <c r="BC72">
        <v>2</v>
      </c>
      <c r="BD72" t="b">
        <v>1</v>
      </c>
      <c r="BE72">
        <v>1669312426.6875</v>
      </c>
      <c r="BF72">
        <v>348.85775000000001</v>
      </c>
      <c r="BG72">
        <v>369.38650000000001</v>
      </c>
      <c r="BH72">
        <v>37.710549999999998</v>
      </c>
      <c r="BI72">
        <v>35.781337499999999</v>
      </c>
      <c r="BJ72">
        <v>352.13225</v>
      </c>
      <c r="BK72">
        <v>37.592725000000002</v>
      </c>
      <c r="BL72">
        <v>500.13312500000001</v>
      </c>
      <c r="BM72">
        <v>100.998375</v>
      </c>
      <c r="BN72">
        <v>0.10002348749999999</v>
      </c>
      <c r="BO72">
        <v>34.259774999999998</v>
      </c>
      <c r="BP72">
        <v>34.830387500000001</v>
      </c>
      <c r="BQ72">
        <v>999.9</v>
      </c>
      <c r="BR72">
        <v>0</v>
      </c>
      <c r="BS72">
        <v>0</v>
      </c>
      <c r="BT72">
        <v>4503.2037500000006</v>
      </c>
      <c r="BU72">
        <v>0</v>
      </c>
      <c r="BV72">
        <v>367.52550000000002</v>
      </c>
      <c r="BW72">
        <v>-20.528637499999999</v>
      </c>
      <c r="BX72">
        <v>362.529</v>
      </c>
      <c r="BY72">
        <v>383.09424999999999</v>
      </c>
      <c r="BZ72">
        <v>1.92921875</v>
      </c>
      <c r="CA72">
        <v>369.38650000000001</v>
      </c>
      <c r="CB72">
        <v>35.781337499999999</v>
      </c>
      <c r="CC72">
        <v>3.8087075000000001</v>
      </c>
      <c r="CD72">
        <v>3.6138599999999999</v>
      </c>
      <c r="CE72">
        <v>28.0626</v>
      </c>
      <c r="CF72">
        <v>27.164349999999999</v>
      </c>
      <c r="CG72">
        <v>1200.0050000000001</v>
      </c>
      <c r="CH72">
        <v>0.50001249999999997</v>
      </c>
      <c r="CI72">
        <v>0.49998749999999997</v>
      </c>
      <c r="CJ72">
        <v>0</v>
      </c>
      <c r="CK72">
        <v>1144.50875</v>
      </c>
      <c r="CL72">
        <v>4.9990899999999998</v>
      </c>
      <c r="CM72">
        <v>12393.575000000001</v>
      </c>
      <c r="CN72">
        <v>9557.932499999999</v>
      </c>
      <c r="CO72">
        <v>44.936999999999998</v>
      </c>
      <c r="CP72">
        <v>46.936999999999998</v>
      </c>
      <c r="CQ72">
        <v>45.78875</v>
      </c>
      <c r="CR72">
        <v>45.944875000000003</v>
      </c>
      <c r="CS72">
        <v>46.25</v>
      </c>
      <c r="CT72">
        <v>597.51749999999993</v>
      </c>
      <c r="CU72">
        <v>597.48749999999995</v>
      </c>
      <c r="CV72">
        <v>0</v>
      </c>
      <c r="CW72">
        <v>1669312438.0999999</v>
      </c>
      <c r="CX72">
        <v>0</v>
      </c>
      <c r="CY72">
        <v>1669310771.5999999</v>
      </c>
      <c r="CZ72" t="s">
        <v>356</v>
      </c>
      <c r="DA72">
        <v>1669310771.5999999</v>
      </c>
      <c r="DB72">
        <v>1669310767.0999999</v>
      </c>
      <c r="DC72">
        <v>9</v>
      </c>
      <c r="DD72">
        <v>4.2999999999999997E-2</v>
      </c>
      <c r="DE72">
        <v>8.0000000000000002E-3</v>
      </c>
      <c r="DF72">
        <v>-4.9589999999999996</v>
      </c>
      <c r="DG72">
        <v>0.11799999999999999</v>
      </c>
      <c r="DH72">
        <v>1967</v>
      </c>
      <c r="DI72">
        <v>36</v>
      </c>
      <c r="DJ72">
        <v>0.53</v>
      </c>
      <c r="DK72">
        <v>0.27</v>
      </c>
      <c r="DL72">
        <v>-20.145214634146349</v>
      </c>
      <c r="DM72">
        <v>-2.541470383275255</v>
      </c>
      <c r="DN72">
        <v>0.25353254523464791</v>
      </c>
      <c r="DO72">
        <v>0</v>
      </c>
      <c r="DP72">
        <v>1.8858778048780489</v>
      </c>
      <c r="DQ72">
        <v>0.11372445993031841</v>
      </c>
      <c r="DR72">
        <v>2.391790089005132E-2</v>
      </c>
      <c r="DS72">
        <v>0</v>
      </c>
      <c r="DT72">
        <v>0</v>
      </c>
      <c r="DU72">
        <v>0</v>
      </c>
      <c r="DV72">
        <v>0</v>
      </c>
      <c r="DW72">
        <v>-1</v>
      </c>
      <c r="DX72">
        <v>0</v>
      </c>
      <c r="DY72">
        <v>2</v>
      </c>
      <c r="DZ72" t="s">
        <v>368</v>
      </c>
      <c r="EA72">
        <v>2.9462600000000001</v>
      </c>
      <c r="EB72">
        <v>2.5974599999999999</v>
      </c>
      <c r="EC72">
        <v>8.9187900000000001E-2</v>
      </c>
      <c r="ED72">
        <v>9.1815300000000002E-2</v>
      </c>
      <c r="EE72">
        <v>0.148787</v>
      </c>
      <c r="EF72">
        <v>0.141961</v>
      </c>
      <c r="EG72">
        <v>27524.1</v>
      </c>
      <c r="EH72">
        <v>27928.5</v>
      </c>
      <c r="EI72">
        <v>28120.9</v>
      </c>
      <c r="EJ72">
        <v>29608</v>
      </c>
      <c r="EK72">
        <v>32925.1</v>
      </c>
      <c r="EL72">
        <v>35262.400000000001</v>
      </c>
      <c r="EM72">
        <v>39683.4</v>
      </c>
      <c r="EN72">
        <v>42317.2</v>
      </c>
      <c r="EO72">
        <v>1.8124</v>
      </c>
      <c r="EP72">
        <v>1.8885000000000001</v>
      </c>
      <c r="EQ72">
        <v>0.16633400000000001</v>
      </c>
      <c r="ER72">
        <v>0</v>
      </c>
      <c r="ES72">
        <v>32.128500000000003</v>
      </c>
      <c r="ET72">
        <v>999.9</v>
      </c>
      <c r="EU72">
        <v>73</v>
      </c>
      <c r="EV72">
        <v>35.1</v>
      </c>
      <c r="EW72">
        <v>41.055399999999999</v>
      </c>
      <c r="EX72">
        <v>28.959099999999999</v>
      </c>
      <c r="EY72">
        <v>1.5745199999999999</v>
      </c>
      <c r="EZ72">
        <v>1</v>
      </c>
      <c r="FA72">
        <v>0.61242600000000003</v>
      </c>
      <c r="FB72">
        <v>0.81575399999999998</v>
      </c>
      <c r="FC72">
        <v>20.272500000000001</v>
      </c>
      <c r="FD72">
        <v>5.2199900000000001</v>
      </c>
      <c r="FE72">
        <v>12.008900000000001</v>
      </c>
      <c r="FF72">
        <v>4.9870999999999999</v>
      </c>
      <c r="FG72">
        <v>3.2846500000000001</v>
      </c>
      <c r="FH72">
        <v>9999</v>
      </c>
      <c r="FI72">
        <v>9999</v>
      </c>
      <c r="FJ72">
        <v>9999</v>
      </c>
      <c r="FK72">
        <v>999.9</v>
      </c>
      <c r="FL72">
        <v>1.8658300000000001</v>
      </c>
      <c r="FM72">
        <v>1.8621700000000001</v>
      </c>
      <c r="FN72">
        <v>1.8641700000000001</v>
      </c>
      <c r="FO72">
        <v>1.8603099999999999</v>
      </c>
      <c r="FP72">
        <v>1.8609800000000001</v>
      </c>
      <c r="FQ72">
        <v>1.86009</v>
      </c>
      <c r="FR72">
        <v>1.8618300000000001</v>
      </c>
      <c r="FS72">
        <v>1.8583700000000001</v>
      </c>
      <c r="FT72">
        <v>0</v>
      </c>
      <c r="FU72">
        <v>0</v>
      </c>
      <c r="FV72">
        <v>0</v>
      </c>
      <c r="FW72">
        <v>0</v>
      </c>
      <c r="FX72" t="s">
        <v>358</v>
      </c>
      <c r="FY72" t="s">
        <v>359</v>
      </c>
      <c r="FZ72" t="s">
        <v>360</v>
      </c>
      <c r="GA72" t="s">
        <v>360</v>
      </c>
      <c r="GB72" t="s">
        <v>360</v>
      </c>
      <c r="GC72" t="s">
        <v>360</v>
      </c>
      <c r="GD72">
        <v>0</v>
      </c>
      <c r="GE72">
        <v>100</v>
      </c>
      <c r="GF72">
        <v>100</v>
      </c>
      <c r="GG72">
        <v>-3.2810000000000001</v>
      </c>
      <c r="GH72">
        <v>0.1179</v>
      </c>
      <c r="GI72">
        <v>-2.5125994610834521</v>
      </c>
      <c r="GJ72">
        <v>-2.6733286237328562E-3</v>
      </c>
      <c r="GK72">
        <v>1.605855145177713E-6</v>
      </c>
      <c r="GL72">
        <v>-4.4594414151306022E-10</v>
      </c>
      <c r="GM72">
        <v>0.1178428571428469</v>
      </c>
      <c r="GN72">
        <v>0</v>
      </c>
      <c r="GO72">
        <v>0</v>
      </c>
      <c r="GP72">
        <v>0</v>
      </c>
      <c r="GQ72">
        <v>4</v>
      </c>
      <c r="GR72">
        <v>2095</v>
      </c>
      <c r="GS72">
        <v>4</v>
      </c>
      <c r="GT72">
        <v>35</v>
      </c>
      <c r="GU72">
        <v>27.6</v>
      </c>
      <c r="GV72">
        <v>27.7</v>
      </c>
      <c r="GW72">
        <v>1.01318</v>
      </c>
      <c r="GX72">
        <v>2.5830099999999998</v>
      </c>
      <c r="GY72">
        <v>1.4489700000000001</v>
      </c>
      <c r="GZ72">
        <v>2.32666</v>
      </c>
      <c r="HA72">
        <v>1.5478499999999999</v>
      </c>
      <c r="HB72">
        <v>2.3754900000000001</v>
      </c>
      <c r="HC72">
        <v>39.968899999999998</v>
      </c>
      <c r="HD72">
        <v>13.9131</v>
      </c>
      <c r="HE72">
        <v>18</v>
      </c>
      <c r="HF72">
        <v>430.56299999999999</v>
      </c>
      <c r="HG72">
        <v>516.37199999999996</v>
      </c>
      <c r="HH72">
        <v>30.998699999999999</v>
      </c>
      <c r="HI72">
        <v>34.941400000000002</v>
      </c>
      <c r="HJ72">
        <v>29.999600000000001</v>
      </c>
      <c r="HK72">
        <v>34.8354</v>
      </c>
      <c r="HL72">
        <v>34.8108</v>
      </c>
      <c r="HM72">
        <v>20.297699999999999</v>
      </c>
      <c r="HN72">
        <v>20.800899999999999</v>
      </c>
      <c r="HO72">
        <v>100</v>
      </c>
      <c r="HP72">
        <v>31</v>
      </c>
      <c r="HQ72">
        <v>384.64</v>
      </c>
      <c r="HR72">
        <v>35.813000000000002</v>
      </c>
      <c r="HS72">
        <v>99.0749</v>
      </c>
      <c r="HT72">
        <v>98.132599999999996</v>
      </c>
    </row>
    <row r="73" spans="1:228" x14ac:dyDescent="0.2">
      <c r="A73">
        <v>58</v>
      </c>
      <c r="B73">
        <v>1669312433</v>
      </c>
      <c r="C73">
        <v>227.9000000953674</v>
      </c>
      <c r="D73" t="s">
        <v>475</v>
      </c>
      <c r="E73" t="s">
        <v>476</v>
      </c>
      <c r="F73">
        <v>4</v>
      </c>
      <c r="G73">
        <v>1669312431</v>
      </c>
      <c r="H73">
        <f t="shared" si="0"/>
        <v>3.547362948733185E-3</v>
      </c>
      <c r="I73">
        <f t="shared" si="1"/>
        <v>3.547362948733185</v>
      </c>
      <c r="J73">
        <f t="shared" si="2"/>
        <v>13.501226321269245</v>
      </c>
      <c r="K73">
        <f t="shared" si="3"/>
        <v>355.89571428571429</v>
      </c>
      <c r="L73">
        <f t="shared" si="4"/>
        <v>235.64670668378454</v>
      </c>
      <c r="M73">
        <f t="shared" si="5"/>
        <v>23.823367931944254</v>
      </c>
      <c r="N73">
        <f t="shared" si="6"/>
        <v>35.98028025152162</v>
      </c>
      <c r="O73">
        <f t="shared" si="7"/>
        <v>0.20183373211517988</v>
      </c>
      <c r="P73">
        <f t="shared" si="8"/>
        <v>2.2512195894215075</v>
      </c>
      <c r="Q73">
        <f t="shared" si="9"/>
        <v>0.19229262844390937</v>
      </c>
      <c r="R73">
        <f t="shared" si="10"/>
        <v>0.12100253004010073</v>
      </c>
      <c r="S73">
        <f t="shared" si="11"/>
        <v>226.11473966250739</v>
      </c>
      <c r="T73">
        <f t="shared" si="12"/>
        <v>34.766347410880812</v>
      </c>
      <c r="U73">
        <f t="shared" si="13"/>
        <v>34.804857142857138</v>
      </c>
      <c r="V73">
        <f t="shared" si="14"/>
        <v>5.5876188874311934</v>
      </c>
      <c r="W73">
        <f t="shared" si="15"/>
        <v>70.324244822333256</v>
      </c>
      <c r="X73">
        <f t="shared" si="16"/>
        <v>3.8092690279510681</v>
      </c>
      <c r="Y73">
        <f t="shared" si="17"/>
        <v>5.4167222663745367</v>
      </c>
      <c r="Z73">
        <f t="shared" si="18"/>
        <v>1.7783498594801253</v>
      </c>
      <c r="AA73">
        <f t="shared" si="19"/>
        <v>-156.43870603913345</v>
      </c>
      <c r="AB73">
        <f t="shared" si="20"/>
        <v>-67.844572532234494</v>
      </c>
      <c r="AC73">
        <f t="shared" si="21"/>
        <v>-7.0057012342259704</v>
      </c>
      <c r="AD73">
        <f t="shared" si="22"/>
        <v>-5.1742401430865215</v>
      </c>
      <c r="AE73">
        <f t="shared" si="23"/>
        <v>37.008186657525819</v>
      </c>
      <c r="AF73">
        <f t="shared" si="24"/>
        <v>3.6732147838947453</v>
      </c>
      <c r="AG73">
        <f t="shared" si="25"/>
        <v>13.501226321269245</v>
      </c>
      <c r="AH73">
        <v>388.80420776083241</v>
      </c>
      <c r="AI73">
        <v>372.36981212121208</v>
      </c>
      <c r="AJ73">
        <v>1.6913418427352169</v>
      </c>
      <c r="AK73">
        <v>66.405476745334198</v>
      </c>
      <c r="AL73">
        <f t="shared" si="26"/>
        <v>3.547362948733185</v>
      </c>
      <c r="AM73">
        <v>35.772463061255422</v>
      </c>
      <c r="AN73">
        <v>37.668231515151511</v>
      </c>
      <c r="AO73">
        <v>-8.3213506493544538E-3</v>
      </c>
      <c r="AP73">
        <v>80.260000000000005</v>
      </c>
      <c r="AQ73">
        <v>67</v>
      </c>
      <c r="AR73">
        <v>13</v>
      </c>
      <c r="AS73">
        <f t="shared" si="27"/>
        <v>1</v>
      </c>
      <c r="AT73">
        <f t="shared" si="28"/>
        <v>0</v>
      </c>
      <c r="AU73">
        <f t="shared" si="29"/>
        <v>22248.837630829148</v>
      </c>
      <c r="AV73">
        <f t="shared" si="30"/>
        <v>1200.002857142857</v>
      </c>
      <c r="AW73">
        <f t="shared" si="31"/>
        <v>1025.9268993069986</v>
      </c>
      <c r="AX73">
        <f t="shared" si="32"/>
        <v>0.85493704719143415</v>
      </c>
      <c r="AY73">
        <f t="shared" si="33"/>
        <v>0.1884285010794679</v>
      </c>
      <c r="AZ73">
        <v>2.7</v>
      </c>
      <c r="BA73">
        <v>0.5</v>
      </c>
      <c r="BB73" t="s">
        <v>355</v>
      </c>
      <c r="BC73">
        <v>2</v>
      </c>
      <c r="BD73" t="b">
        <v>1</v>
      </c>
      <c r="BE73">
        <v>1669312431</v>
      </c>
      <c r="BF73">
        <v>355.89571428571429</v>
      </c>
      <c r="BG73">
        <v>376.58128571428568</v>
      </c>
      <c r="BH73">
        <v>37.679042857142861</v>
      </c>
      <c r="BI73">
        <v>35.770685714285712</v>
      </c>
      <c r="BJ73">
        <v>359.18185714285721</v>
      </c>
      <c r="BK73">
        <v>37.561185714285713</v>
      </c>
      <c r="BL73">
        <v>500.1155714285714</v>
      </c>
      <c r="BM73">
        <v>100.9978571428571</v>
      </c>
      <c r="BN73">
        <v>9.996114285714286E-2</v>
      </c>
      <c r="BO73">
        <v>34.24585714285714</v>
      </c>
      <c r="BP73">
        <v>34.804857142857138</v>
      </c>
      <c r="BQ73">
        <v>999.89999999999986</v>
      </c>
      <c r="BR73">
        <v>0</v>
      </c>
      <c r="BS73">
        <v>0</v>
      </c>
      <c r="BT73">
        <v>4502.0542857142846</v>
      </c>
      <c r="BU73">
        <v>0</v>
      </c>
      <c r="BV73">
        <v>423.0971428571429</v>
      </c>
      <c r="BW73">
        <v>-20.685700000000001</v>
      </c>
      <c r="BX73">
        <v>369.83057142857149</v>
      </c>
      <c r="BY73">
        <v>390.5517142857143</v>
      </c>
      <c r="BZ73">
        <v>1.908368571428571</v>
      </c>
      <c r="CA73">
        <v>376.58128571428568</v>
      </c>
      <c r="CB73">
        <v>35.770685714285712</v>
      </c>
      <c r="CC73">
        <v>3.805501428571429</v>
      </c>
      <c r="CD73">
        <v>3.6127600000000011</v>
      </c>
      <c r="CE73">
        <v>28.04812857142857</v>
      </c>
      <c r="CF73">
        <v>27.159185714285709</v>
      </c>
      <c r="CG73">
        <v>1200.002857142857</v>
      </c>
      <c r="CH73">
        <v>0.50001600000000002</v>
      </c>
      <c r="CI73">
        <v>0.49998399999999998</v>
      </c>
      <c r="CJ73">
        <v>0</v>
      </c>
      <c r="CK73">
        <v>1143.93</v>
      </c>
      <c r="CL73">
        <v>4.9990899999999998</v>
      </c>
      <c r="CM73">
        <v>12399.68571428571</v>
      </c>
      <c r="CN73">
        <v>9557.9214285714279</v>
      </c>
      <c r="CO73">
        <v>44.936999999999998</v>
      </c>
      <c r="CP73">
        <v>46.936999999999998</v>
      </c>
      <c r="CQ73">
        <v>45.75</v>
      </c>
      <c r="CR73">
        <v>45.936999999999998</v>
      </c>
      <c r="CS73">
        <v>46.25</v>
      </c>
      <c r="CT73">
        <v>597.51999999999987</v>
      </c>
      <c r="CU73">
        <v>597.48285714285714</v>
      </c>
      <c r="CV73">
        <v>0</v>
      </c>
      <c r="CW73">
        <v>1669312442.3</v>
      </c>
      <c r="CX73">
        <v>0</v>
      </c>
      <c r="CY73">
        <v>1669310771.5999999</v>
      </c>
      <c r="CZ73" t="s">
        <v>356</v>
      </c>
      <c r="DA73">
        <v>1669310771.5999999</v>
      </c>
      <c r="DB73">
        <v>1669310767.0999999</v>
      </c>
      <c r="DC73">
        <v>9</v>
      </c>
      <c r="DD73">
        <v>4.2999999999999997E-2</v>
      </c>
      <c r="DE73">
        <v>8.0000000000000002E-3</v>
      </c>
      <c r="DF73">
        <v>-4.9589999999999996</v>
      </c>
      <c r="DG73">
        <v>0.11799999999999999</v>
      </c>
      <c r="DH73">
        <v>1967</v>
      </c>
      <c r="DI73">
        <v>36</v>
      </c>
      <c r="DJ73">
        <v>0.53</v>
      </c>
      <c r="DK73">
        <v>0.27</v>
      </c>
      <c r="DL73">
        <v>-20.308202439024392</v>
      </c>
      <c r="DM73">
        <v>-2.562677351916387</v>
      </c>
      <c r="DN73">
        <v>0.25561197201608832</v>
      </c>
      <c r="DO73">
        <v>0</v>
      </c>
      <c r="DP73">
        <v>1.891269024390243</v>
      </c>
      <c r="DQ73">
        <v>0.18686487804878071</v>
      </c>
      <c r="DR73">
        <v>2.644534204961918E-2</v>
      </c>
      <c r="DS73">
        <v>0</v>
      </c>
      <c r="DT73">
        <v>0</v>
      </c>
      <c r="DU73">
        <v>0</v>
      </c>
      <c r="DV73">
        <v>0</v>
      </c>
      <c r="DW73">
        <v>-1</v>
      </c>
      <c r="DX73">
        <v>0</v>
      </c>
      <c r="DY73">
        <v>2</v>
      </c>
      <c r="DZ73" t="s">
        <v>368</v>
      </c>
      <c r="EA73">
        <v>2.9460899999999999</v>
      </c>
      <c r="EB73">
        <v>2.5974200000000001</v>
      </c>
      <c r="EC73">
        <v>9.0479599999999993E-2</v>
      </c>
      <c r="ED73">
        <v>9.3116000000000004E-2</v>
      </c>
      <c r="EE73">
        <v>0.14871500000000001</v>
      </c>
      <c r="EF73">
        <v>0.141953</v>
      </c>
      <c r="EG73">
        <v>27485.200000000001</v>
      </c>
      <c r="EH73">
        <v>27888.799999999999</v>
      </c>
      <c r="EI73">
        <v>28121.1</v>
      </c>
      <c r="EJ73">
        <v>29608.400000000001</v>
      </c>
      <c r="EK73">
        <v>32927.9</v>
      </c>
      <c r="EL73">
        <v>35263</v>
      </c>
      <c r="EM73">
        <v>39683.4</v>
      </c>
      <c r="EN73">
        <v>42317.3</v>
      </c>
      <c r="EO73">
        <v>1.81227</v>
      </c>
      <c r="EP73">
        <v>1.88855</v>
      </c>
      <c r="EQ73">
        <v>0.16473199999999999</v>
      </c>
      <c r="ER73">
        <v>0</v>
      </c>
      <c r="ES73">
        <v>32.117100000000001</v>
      </c>
      <c r="ET73">
        <v>999.9</v>
      </c>
      <c r="EU73">
        <v>73</v>
      </c>
      <c r="EV73">
        <v>35.1</v>
      </c>
      <c r="EW73">
        <v>41.054299999999998</v>
      </c>
      <c r="EX73">
        <v>28.929099999999998</v>
      </c>
      <c r="EY73">
        <v>1.5865400000000001</v>
      </c>
      <c r="EZ73">
        <v>1</v>
      </c>
      <c r="FA73">
        <v>0.61199700000000001</v>
      </c>
      <c r="FB73">
        <v>0.81216200000000005</v>
      </c>
      <c r="FC73">
        <v>20.272600000000001</v>
      </c>
      <c r="FD73">
        <v>5.2195400000000003</v>
      </c>
      <c r="FE73">
        <v>12.008900000000001</v>
      </c>
      <c r="FF73">
        <v>4.9872500000000004</v>
      </c>
      <c r="FG73">
        <v>3.2846500000000001</v>
      </c>
      <c r="FH73">
        <v>9999</v>
      </c>
      <c r="FI73">
        <v>9999</v>
      </c>
      <c r="FJ73">
        <v>9999</v>
      </c>
      <c r="FK73">
        <v>999.9</v>
      </c>
      <c r="FL73">
        <v>1.8658399999999999</v>
      </c>
      <c r="FM73">
        <v>1.8621700000000001</v>
      </c>
      <c r="FN73">
        <v>1.8641700000000001</v>
      </c>
      <c r="FO73">
        <v>1.86029</v>
      </c>
      <c r="FP73">
        <v>1.8609599999999999</v>
      </c>
      <c r="FQ73">
        <v>1.86008</v>
      </c>
      <c r="FR73">
        <v>1.86182</v>
      </c>
      <c r="FS73">
        <v>1.8583700000000001</v>
      </c>
      <c r="FT73">
        <v>0</v>
      </c>
      <c r="FU73">
        <v>0</v>
      </c>
      <c r="FV73">
        <v>0</v>
      </c>
      <c r="FW73">
        <v>0</v>
      </c>
      <c r="FX73" t="s">
        <v>358</v>
      </c>
      <c r="FY73" t="s">
        <v>359</v>
      </c>
      <c r="FZ73" t="s">
        <v>360</v>
      </c>
      <c r="GA73" t="s">
        <v>360</v>
      </c>
      <c r="GB73" t="s">
        <v>360</v>
      </c>
      <c r="GC73" t="s">
        <v>360</v>
      </c>
      <c r="GD73">
        <v>0</v>
      </c>
      <c r="GE73">
        <v>100</v>
      </c>
      <c r="GF73">
        <v>100</v>
      </c>
      <c r="GG73">
        <v>-3.2919999999999998</v>
      </c>
      <c r="GH73">
        <v>0.1179</v>
      </c>
      <c r="GI73">
        <v>-2.5125994610834521</v>
      </c>
      <c r="GJ73">
        <v>-2.6733286237328562E-3</v>
      </c>
      <c r="GK73">
        <v>1.605855145177713E-6</v>
      </c>
      <c r="GL73">
        <v>-4.4594414151306022E-10</v>
      </c>
      <c r="GM73">
        <v>0.1178428571428469</v>
      </c>
      <c r="GN73">
        <v>0</v>
      </c>
      <c r="GO73">
        <v>0</v>
      </c>
      <c r="GP73">
        <v>0</v>
      </c>
      <c r="GQ73">
        <v>4</v>
      </c>
      <c r="GR73">
        <v>2095</v>
      </c>
      <c r="GS73">
        <v>4</v>
      </c>
      <c r="GT73">
        <v>35</v>
      </c>
      <c r="GU73">
        <v>27.7</v>
      </c>
      <c r="GV73">
        <v>27.8</v>
      </c>
      <c r="GW73">
        <v>1.02783</v>
      </c>
      <c r="GX73">
        <v>2.5988799999999999</v>
      </c>
      <c r="GY73">
        <v>1.4489700000000001</v>
      </c>
      <c r="GZ73">
        <v>2.32666</v>
      </c>
      <c r="HA73">
        <v>1.5478499999999999</v>
      </c>
      <c r="HB73">
        <v>2.3034699999999999</v>
      </c>
      <c r="HC73">
        <v>39.968899999999998</v>
      </c>
      <c r="HD73">
        <v>13.8956</v>
      </c>
      <c r="HE73">
        <v>18</v>
      </c>
      <c r="HF73">
        <v>430.476</v>
      </c>
      <c r="HG73">
        <v>516.38699999999994</v>
      </c>
      <c r="HH73">
        <v>30.998899999999999</v>
      </c>
      <c r="HI73">
        <v>34.938299999999998</v>
      </c>
      <c r="HJ73">
        <v>29.999700000000001</v>
      </c>
      <c r="HK73">
        <v>34.832999999999998</v>
      </c>
      <c r="HL73">
        <v>34.808300000000003</v>
      </c>
      <c r="HM73">
        <v>20.584199999999999</v>
      </c>
      <c r="HN73">
        <v>20.800899999999999</v>
      </c>
      <c r="HO73">
        <v>100</v>
      </c>
      <c r="HP73">
        <v>31</v>
      </c>
      <c r="HQ73">
        <v>391.31799999999998</v>
      </c>
      <c r="HR73">
        <v>35.813000000000002</v>
      </c>
      <c r="HS73">
        <v>99.075100000000006</v>
      </c>
      <c r="HT73">
        <v>98.133399999999995</v>
      </c>
    </row>
    <row r="74" spans="1:228" x14ac:dyDescent="0.2">
      <c r="A74">
        <v>59</v>
      </c>
      <c r="B74">
        <v>1669312437</v>
      </c>
      <c r="C74">
        <v>231.9000000953674</v>
      </c>
      <c r="D74" t="s">
        <v>477</v>
      </c>
      <c r="E74" t="s">
        <v>478</v>
      </c>
      <c r="F74">
        <v>4</v>
      </c>
      <c r="G74">
        <v>1669312434.6875</v>
      </c>
      <c r="H74">
        <f t="shared" si="0"/>
        <v>3.5960544936747985E-3</v>
      </c>
      <c r="I74">
        <f t="shared" si="1"/>
        <v>3.5960544936747985</v>
      </c>
      <c r="J74">
        <f t="shared" si="2"/>
        <v>14.046336766844046</v>
      </c>
      <c r="K74">
        <f t="shared" si="3"/>
        <v>361.924125</v>
      </c>
      <c r="L74">
        <f t="shared" si="4"/>
        <v>239.07156643764819</v>
      </c>
      <c r="M74">
        <f t="shared" si="5"/>
        <v>24.169562363104188</v>
      </c>
      <c r="N74">
        <f t="shared" si="6"/>
        <v>36.589661582281252</v>
      </c>
      <c r="O74">
        <f t="shared" si="7"/>
        <v>0.20554181119748938</v>
      </c>
      <c r="P74">
        <f t="shared" si="8"/>
        <v>2.249998069736685</v>
      </c>
      <c r="Q74">
        <f t="shared" si="9"/>
        <v>0.1956510455781042</v>
      </c>
      <c r="R74">
        <f t="shared" si="10"/>
        <v>0.1231308779589103</v>
      </c>
      <c r="S74">
        <f t="shared" si="11"/>
        <v>226.11446248395546</v>
      </c>
      <c r="T74">
        <f t="shared" si="12"/>
        <v>34.74538573200369</v>
      </c>
      <c r="U74">
        <f t="shared" si="13"/>
        <v>34.778512500000012</v>
      </c>
      <c r="V74">
        <f t="shared" si="14"/>
        <v>5.5794608692110987</v>
      </c>
      <c r="W74">
        <f t="shared" si="15"/>
        <v>70.312920019923226</v>
      </c>
      <c r="X74">
        <f t="shared" si="16"/>
        <v>3.8075594154298584</v>
      </c>
      <c r="Y74">
        <f t="shared" si="17"/>
        <v>5.4151632649461625</v>
      </c>
      <c r="Z74">
        <f t="shared" si="18"/>
        <v>1.7719014537812403</v>
      </c>
      <c r="AA74">
        <f t="shared" si="19"/>
        <v>-158.58600317105862</v>
      </c>
      <c r="AB74">
        <f t="shared" si="20"/>
        <v>-65.239192181589303</v>
      </c>
      <c r="AC74">
        <f t="shared" si="21"/>
        <v>-6.7392878160866587</v>
      </c>
      <c r="AD74">
        <f t="shared" si="22"/>
        <v>-4.4500206847791191</v>
      </c>
      <c r="AE74">
        <f t="shared" si="23"/>
        <v>37.37162856770383</v>
      </c>
      <c r="AF74">
        <f t="shared" si="24"/>
        <v>3.6459474307911774</v>
      </c>
      <c r="AG74">
        <f t="shared" si="25"/>
        <v>14.046336766844046</v>
      </c>
      <c r="AH74">
        <v>395.83694267308238</v>
      </c>
      <c r="AI74">
        <v>379.1322787878787</v>
      </c>
      <c r="AJ74">
        <v>1.684535121738947</v>
      </c>
      <c r="AK74">
        <v>66.405476745334198</v>
      </c>
      <c r="AL74">
        <f t="shared" si="26"/>
        <v>3.5960544936747985</v>
      </c>
      <c r="AM74">
        <v>35.769272040259743</v>
      </c>
      <c r="AN74">
        <v>37.659361818181807</v>
      </c>
      <c r="AO74">
        <v>-3.4224623376471102E-3</v>
      </c>
      <c r="AP74">
        <v>80.260000000000005</v>
      </c>
      <c r="AQ74">
        <v>67</v>
      </c>
      <c r="AR74">
        <v>13</v>
      </c>
      <c r="AS74">
        <f t="shared" si="27"/>
        <v>1</v>
      </c>
      <c r="AT74">
        <f t="shared" si="28"/>
        <v>0</v>
      </c>
      <c r="AU74">
        <f t="shared" si="29"/>
        <v>22228.241834867662</v>
      </c>
      <c r="AV74">
        <f t="shared" si="30"/>
        <v>1200.00125</v>
      </c>
      <c r="AW74">
        <f t="shared" si="31"/>
        <v>1025.9255385927231</v>
      </c>
      <c r="AX74">
        <f t="shared" si="32"/>
        <v>0.85493705826783351</v>
      </c>
      <c r="AY74">
        <f t="shared" si="33"/>
        <v>0.18842852245691866</v>
      </c>
      <c r="AZ74">
        <v>2.7</v>
      </c>
      <c r="BA74">
        <v>0.5</v>
      </c>
      <c r="BB74" t="s">
        <v>355</v>
      </c>
      <c r="BC74">
        <v>2</v>
      </c>
      <c r="BD74" t="b">
        <v>1</v>
      </c>
      <c r="BE74">
        <v>1669312434.6875</v>
      </c>
      <c r="BF74">
        <v>361.924125</v>
      </c>
      <c r="BG74">
        <v>382.81337500000001</v>
      </c>
      <c r="BH74">
        <v>37.662212500000003</v>
      </c>
      <c r="BI74">
        <v>35.767912500000001</v>
      </c>
      <c r="BJ74">
        <v>365.22037499999999</v>
      </c>
      <c r="BK74">
        <v>37.544362499999998</v>
      </c>
      <c r="BL74">
        <v>500.09550000000002</v>
      </c>
      <c r="BM74">
        <v>100.997625</v>
      </c>
      <c r="BN74">
        <v>9.9978212499999997E-2</v>
      </c>
      <c r="BO74">
        <v>34.2406875</v>
      </c>
      <c r="BP74">
        <v>34.778512500000012</v>
      </c>
      <c r="BQ74">
        <v>999.9</v>
      </c>
      <c r="BR74">
        <v>0</v>
      </c>
      <c r="BS74">
        <v>0</v>
      </c>
      <c r="BT74">
        <v>4498.5162500000006</v>
      </c>
      <c r="BU74">
        <v>0</v>
      </c>
      <c r="BV74">
        <v>453.09775000000002</v>
      </c>
      <c r="BW74">
        <v>-20.8893375</v>
      </c>
      <c r="BX74">
        <v>376.08825000000002</v>
      </c>
      <c r="BY74">
        <v>397.01375000000002</v>
      </c>
      <c r="BZ74">
        <v>1.8943237500000001</v>
      </c>
      <c r="CA74">
        <v>382.81337500000001</v>
      </c>
      <c r="CB74">
        <v>35.767912500000001</v>
      </c>
      <c r="CC74">
        <v>3.8037974999999999</v>
      </c>
      <c r="CD74">
        <v>3.6124737499999999</v>
      </c>
      <c r="CE74">
        <v>28.040475000000001</v>
      </c>
      <c r="CF74">
        <v>27.15785</v>
      </c>
      <c r="CG74">
        <v>1200.00125</v>
      </c>
      <c r="CH74">
        <v>0.50001600000000002</v>
      </c>
      <c r="CI74">
        <v>0.49998399999999998</v>
      </c>
      <c r="CJ74">
        <v>0</v>
      </c>
      <c r="CK74">
        <v>1143.42</v>
      </c>
      <c r="CL74">
        <v>4.9990899999999998</v>
      </c>
      <c r="CM74">
        <v>12391.9375</v>
      </c>
      <c r="CN74">
        <v>9557.9150000000009</v>
      </c>
      <c r="CO74">
        <v>44.936999999999998</v>
      </c>
      <c r="CP74">
        <v>46.905999999999999</v>
      </c>
      <c r="CQ74">
        <v>45.75</v>
      </c>
      <c r="CR74">
        <v>45.936999999999998</v>
      </c>
      <c r="CS74">
        <v>46.25</v>
      </c>
      <c r="CT74">
        <v>597.51874999999995</v>
      </c>
      <c r="CU74">
        <v>597.48250000000007</v>
      </c>
      <c r="CV74">
        <v>0</v>
      </c>
      <c r="CW74">
        <v>1669312445.9000001</v>
      </c>
      <c r="CX74">
        <v>0</v>
      </c>
      <c r="CY74">
        <v>1669310771.5999999</v>
      </c>
      <c r="CZ74" t="s">
        <v>356</v>
      </c>
      <c r="DA74">
        <v>1669310771.5999999</v>
      </c>
      <c r="DB74">
        <v>1669310767.0999999</v>
      </c>
      <c r="DC74">
        <v>9</v>
      </c>
      <c r="DD74">
        <v>4.2999999999999997E-2</v>
      </c>
      <c r="DE74">
        <v>8.0000000000000002E-3</v>
      </c>
      <c r="DF74">
        <v>-4.9589999999999996</v>
      </c>
      <c r="DG74">
        <v>0.11799999999999999</v>
      </c>
      <c r="DH74">
        <v>1967</v>
      </c>
      <c r="DI74">
        <v>36</v>
      </c>
      <c r="DJ74">
        <v>0.53</v>
      </c>
      <c r="DK74">
        <v>0.27</v>
      </c>
      <c r="DL74">
        <v>-20.484363414634149</v>
      </c>
      <c r="DM74">
        <v>-2.726057142857206</v>
      </c>
      <c r="DN74">
        <v>0.27151012895456722</v>
      </c>
      <c r="DO74">
        <v>0</v>
      </c>
      <c r="DP74">
        <v>1.8945034146341471</v>
      </c>
      <c r="DQ74">
        <v>0.14259595818815701</v>
      </c>
      <c r="DR74">
        <v>2.5653252217133861E-2</v>
      </c>
      <c r="DS74">
        <v>0</v>
      </c>
      <c r="DT74">
        <v>0</v>
      </c>
      <c r="DU74">
        <v>0</v>
      </c>
      <c r="DV74">
        <v>0</v>
      </c>
      <c r="DW74">
        <v>-1</v>
      </c>
      <c r="DX74">
        <v>0</v>
      </c>
      <c r="DY74">
        <v>2</v>
      </c>
      <c r="DZ74" t="s">
        <v>368</v>
      </c>
      <c r="EA74">
        <v>2.9459300000000002</v>
      </c>
      <c r="EB74">
        <v>2.5973999999999999</v>
      </c>
      <c r="EC74">
        <v>9.1750700000000004E-2</v>
      </c>
      <c r="ED74">
        <v>9.4382400000000005E-2</v>
      </c>
      <c r="EE74">
        <v>0.14869399999999999</v>
      </c>
      <c r="EF74">
        <v>0.14194100000000001</v>
      </c>
      <c r="EG74">
        <v>27446.3</v>
      </c>
      <c r="EH74">
        <v>27850.2</v>
      </c>
      <c r="EI74">
        <v>28120.6</v>
      </c>
      <c r="EJ74">
        <v>29608.799999999999</v>
      </c>
      <c r="EK74">
        <v>32928.300000000003</v>
      </c>
      <c r="EL74">
        <v>35264.1</v>
      </c>
      <c r="EM74">
        <v>39682.699999999997</v>
      </c>
      <c r="EN74">
        <v>42318</v>
      </c>
      <c r="EO74">
        <v>1.8123800000000001</v>
      </c>
      <c r="EP74">
        <v>1.8884799999999999</v>
      </c>
      <c r="EQ74">
        <v>0.16517899999999999</v>
      </c>
      <c r="ER74">
        <v>0</v>
      </c>
      <c r="ES74">
        <v>32.108499999999999</v>
      </c>
      <c r="ET74">
        <v>999.9</v>
      </c>
      <c r="EU74">
        <v>73</v>
      </c>
      <c r="EV74">
        <v>35.1</v>
      </c>
      <c r="EW74">
        <v>41.051299999999998</v>
      </c>
      <c r="EX74">
        <v>28.959099999999999</v>
      </c>
      <c r="EY74">
        <v>2.2155499999999999</v>
      </c>
      <c r="EZ74">
        <v>1</v>
      </c>
      <c r="FA74">
        <v>0.611707</v>
      </c>
      <c r="FB74">
        <v>0.80847000000000002</v>
      </c>
      <c r="FC74">
        <v>20.272500000000001</v>
      </c>
      <c r="FD74">
        <v>5.2195400000000003</v>
      </c>
      <c r="FE74">
        <v>12.008800000000001</v>
      </c>
      <c r="FF74">
        <v>4.9874499999999999</v>
      </c>
      <c r="FG74">
        <v>3.2846500000000001</v>
      </c>
      <c r="FH74">
        <v>9999</v>
      </c>
      <c r="FI74">
        <v>9999</v>
      </c>
      <c r="FJ74">
        <v>9999</v>
      </c>
      <c r="FK74">
        <v>999.9</v>
      </c>
      <c r="FL74">
        <v>1.8658399999999999</v>
      </c>
      <c r="FM74">
        <v>1.8621700000000001</v>
      </c>
      <c r="FN74">
        <v>1.8641700000000001</v>
      </c>
      <c r="FO74">
        <v>1.86025</v>
      </c>
      <c r="FP74">
        <v>1.86097</v>
      </c>
      <c r="FQ74">
        <v>1.8601000000000001</v>
      </c>
      <c r="FR74">
        <v>1.86181</v>
      </c>
      <c r="FS74">
        <v>1.8583700000000001</v>
      </c>
      <c r="FT74">
        <v>0</v>
      </c>
      <c r="FU74">
        <v>0</v>
      </c>
      <c r="FV74">
        <v>0</v>
      </c>
      <c r="FW74">
        <v>0</v>
      </c>
      <c r="FX74" t="s">
        <v>358</v>
      </c>
      <c r="FY74" t="s">
        <v>359</v>
      </c>
      <c r="FZ74" t="s">
        <v>360</v>
      </c>
      <c r="GA74" t="s">
        <v>360</v>
      </c>
      <c r="GB74" t="s">
        <v>360</v>
      </c>
      <c r="GC74" t="s">
        <v>360</v>
      </c>
      <c r="GD74">
        <v>0</v>
      </c>
      <c r="GE74">
        <v>100</v>
      </c>
      <c r="GF74">
        <v>100</v>
      </c>
      <c r="GG74">
        <v>-3.3029999999999999</v>
      </c>
      <c r="GH74">
        <v>0.1178</v>
      </c>
      <c r="GI74">
        <v>-2.5125994610834521</v>
      </c>
      <c r="GJ74">
        <v>-2.6733286237328562E-3</v>
      </c>
      <c r="GK74">
        <v>1.605855145177713E-6</v>
      </c>
      <c r="GL74">
        <v>-4.4594414151306022E-10</v>
      </c>
      <c r="GM74">
        <v>0.1178428571428469</v>
      </c>
      <c r="GN74">
        <v>0</v>
      </c>
      <c r="GO74">
        <v>0</v>
      </c>
      <c r="GP74">
        <v>0</v>
      </c>
      <c r="GQ74">
        <v>4</v>
      </c>
      <c r="GR74">
        <v>2095</v>
      </c>
      <c r="GS74">
        <v>4</v>
      </c>
      <c r="GT74">
        <v>35</v>
      </c>
      <c r="GU74">
        <v>27.8</v>
      </c>
      <c r="GV74">
        <v>27.8</v>
      </c>
      <c r="GW74">
        <v>1.0412600000000001</v>
      </c>
      <c r="GX74">
        <v>2.5891099999999998</v>
      </c>
      <c r="GY74">
        <v>1.4489700000000001</v>
      </c>
      <c r="GZ74">
        <v>2.32666</v>
      </c>
      <c r="HA74">
        <v>1.5478499999999999</v>
      </c>
      <c r="HB74">
        <v>2.2656200000000002</v>
      </c>
      <c r="HC74">
        <v>39.968899999999998</v>
      </c>
      <c r="HD74">
        <v>13.904400000000001</v>
      </c>
      <c r="HE74">
        <v>18</v>
      </c>
      <c r="HF74">
        <v>430.524</v>
      </c>
      <c r="HG74">
        <v>516.32799999999997</v>
      </c>
      <c r="HH74">
        <v>30.998999999999999</v>
      </c>
      <c r="HI74">
        <v>34.934199999999997</v>
      </c>
      <c r="HJ74">
        <v>29.999700000000001</v>
      </c>
      <c r="HK74">
        <v>34.831400000000002</v>
      </c>
      <c r="HL74">
        <v>34.807699999999997</v>
      </c>
      <c r="HM74">
        <v>20.8735</v>
      </c>
      <c r="HN74">
        <v>20.800899999999999</v>
      </c>
      <c r="HO74">
        <v>100</v>
      </c>
      <c r="HP74">
        <v>31</v>
      </c>
      <c r="HQ74">
        <v>397.99799999999999</v>
      </c>
      <c r="HR74">
        <v>35.813000000000002</v>
      </c>
      <c r="HS74">
        <v>99.073400000000007</v>
      </c>
      <c r="HT74">
        <v>98.134799999999998</v>
      </c>
    </row>
    <row r="75" spans="1:228" x14ac:dyDescent="0.2">
      <c r="A75">
        <v>60</v>
      </c>
      <c r="B75">
        <v>1669312441</v>
      </c>
      <c r="C75">
        <v>235.9000000953674</v>
      </c>
      <c r="D75" t="s">
        <v>479</v>
      </c>
      <c r="E75" t="s">
        <v>480</v>
      </c>
      <c r="F75">
        <v>4</v>
      </c>
      <c r="G75">
        <v>1669312439</v>
      </c>
      <c r="H75">
        <f t="shared" si="0"/>
        <v>3.6122377763661857E-3</v>
      </c>
      <c r="I75">
        <f t="shared" si="1"/>
        <v>3.6122377763661855</v>
      </c>
      <c r="J75">
        <f t="shared" si="2"/>
        <v>14.54408802224058</v>
      </c>
      <c r="K75">
        <f t="shared" si="3"/>
        <v>368.85028571428569</v>
      </c>
      <c r="L75">
        <f t="shared" si="4"/>
        <v>242.24958334724204</v>
      </c>
      <c r="M75">
        <f t="shared" si="5"/>
        <v>24.491117304795363</v>
      </c>
      <c r="N75">
        <f t="shared" si="6"/>
        <v>37.290283394985671</v>
      </c>
      <c r="O75">
        <f t="shared" si="7"/>
        <v>0.20635327665308423</v>
      </c>
      <c r="P75">
        <f t="shared" si="8"/>
        <v>2.2512632302762294</v>
      </c>
      <c r="Q75">
        <f t="shared" si="9"/>
        <v>0.19639160585654167</v>
      </c>
      <c r="R75">
        <f t="shared" si="10"/>
        <v>0.12359968582916971</v>
      </c>
      <c r="S75">
        <f t="shared" si="11"/>
        <v>226.11720523396849</v>
      </c>
      <c r="T75">
        <f t="shared" si="12"/>
        <v>34.737774110813966</v>
      </c>
      <c r="U75">
        <f t="shared" si="13"/>
        <v>34.779671428571433</v>
      </c>
      <c r="V75">
        <f t="shared" si="14"/>
        <v>5.5798195311892433</v>
      </c>
      <c r="W75">
        <f t="shared" si="15"/>
        <v>70.303765302400407</v>
      </c>
      <c r="X75">
        <f t="shared" si="16"/>
        <v>3.8066302553008744</v>
      </c>
      <c r="Y75">
        <f t="shared" si="17"/>
        <v>5.4145467727471823</v>
      </c>
      <c r="Z75">
        <f t="shared" si="18"/>
        <v>1.7731892758883689</v>
      </c>
      <c r="AA75">
        <f t="shared" si="19"/>
        <v>-159.29968593774879</v>
      </c>
      <c r="AB75">
        <f t="shared" si="20"/>
        <v>-65.664693586659681</v>
      </c>
      <c r="AC75">
        <f t="shared" si="21"/>
        <v>-6.7794013666757769</v>
      </c>
      <c r="AD75">
        <f t="shared" si="22"/>
        <v>-5.6265756571157652</v>
      </c>
      <c r="AE75">
        <f t="shared" si="23"/>
        <v>37.848383785775212</v>
      </c>
      <c r="AF75">
        <f t="shared" si="24"/>
        <v>3.6368741985464137</v>
      </c>
      <c r="AG75">
        <f t="shared" si="25"/>
        <v>14.54408802224058</v>
      </c>
      <c r="AH75">
        <v>402.73261144580249</v>
      </c>
      <c r="AI75">
        <v>385.8056545454545</v>
      </c>
      <c r="AJ75">
        <v>1.6739671578107389</v>
      </c>
      <c r="AK75">
        <v>66.405476745334198</v>
      </c>
      <c r="AL75">
        <f t="shared" si="26"/>
        <v>3.6122377763661855</v>
      </c>
      <c r="AM75">
        <v>35.765090558225111</v>
      </c>
      <c r="AN75">
        <v>37.648753939393941</v>
      </c>
      <c r="AO75">
        <v>-1.0989383949354091E-3</v>
      </c>
      <c r="AP75">
        <v>80.260000000000005</v>
      </c>
      <c r="AQ75">
        <v>67</v>
      </c>
      <c r="AR75">
        <v>13</v>
      </c>
      <c r="AS75">
        <f t="shared" si="27"/>
        <v>1</v>
      </c>
      <c r="AT75">
        <f t="shared" si="28"/>
        <v>0</v>
      </c>
      <c r="AU75">
        <f t="shared" si="29"/>
        <v>22250.07254855843</v>
      </c>
      <c r="AV75">
        <f t="shared" si="30"/>
        <v>1200.015714285714</v>
      </c>
      <c r="AW75">
        <f t="shared" si="31"/>
        <v>1025.9379135927295</v>
      </c>
      <c r="AX75">
        <f t="shared" si="32"/>
        <v>0.85493706572284278</v>
      </c>
      <c r="AY75">
        <f t="shared" si="33"/>
        <v>0.18842853684508654</v>
      </c>
      <c r="AZ75">
        <v>2.7</v>
      </c>
      <c r="BA75">
        <v>0.5</v>
      </c>
      <c r="BB75" t="s">
        <v>355</v>
      </c>
      <c r="BC75">
        <v>2</v>
      </c>
      <c r="BD75" t="b">
        <v>1</v>
      </c>
      <c r="BE75">
        <v>1669312439</v>
      </c>
      <c r="BF75">
        <v>368.85028571428569</v>
      </c>
      <c r="BG75">
        <v>390.00742857142859</v>
      </c>
      <c r="BH75">
        <v>37.652614285714293</v>
      </c>
      <c r="BI75">
        <v>35.763128571428567</v>
      </c>
      <c r="BJ75">
        <v>372.15842857142849</v>
      </c>
      <c r="BK75">
        <v>37.534771428571432</v>
      </c>
      <c r="BL75">
        <v>500.12700000000001</v>
      </c>
      <c r="BM75">
        <v>100.9987142857143</v>
      </c>
      <c r="BN75">
        <v>9.9983042857142851E-2</v>
      </c>
      <c r="BO75">
        <v>34.238642857142857</v>
      </c>
      <c r="BP75">
        <v>34.779671428571433</v>
      </c>
      <c r="BQ75">
        <v>999.89999999999986</v>
      </c>
      <c r="BR75">
        <v>0</v>
      </c>
      <c r="BS75">
        <v>0</v>
      </c>
      <c r="BT75">
        <v>4502.1428571428569</v>
      </c>
      <c r="BU75">
        <v>0</v>
      </c>
      <c r="BV75">
        <v>414.08542857142851</v>
      </c>
      <c r="BW75">
        <v>-21.15718571428571</v>
      </c>
      <c r="BX75">
        <v>383.28199999999998</v>
      </c>
      <c r="BY75">
        <v>404.47271428571429</v>
      </c>
      <c r="BZ75">
        <v>1.889467142857143</v>
      </c>
      <c r="CA75">
        <v>390.00742857142859</v>
      </c>
      <c r="CB75">
        <v>35.763128571428567</v>
      </c>
      <c r="CC75">
        <v>3.8028614285714291</v>
      </c>
      <c r="CD75">
        <v>3.6120257142857142</v>
      </c>
      <c r="CE75">
        <v>28.03622857142857</v>
      </c>
      <c r="CF75">
        <v>27.155728571428568</v>
      </c>
      <c r="CG75">
        <v>1200.015714285714</v>
      </c>
      <c r="CH75">
        <v>0.50001600000000002</v>
      </c>
      <c r="CI75">
        <v>0.49998399999999998</v>
      </c>
      <c r="CJ75">
        <v>0</v>
      </c>
      <c r="CK75">
        <v>1143.1071428571429</v>
      </c>
      <c r="CL75">
        <v>4.9990899999999998</v>
      </c>
      <c r="CM75">
        <v>12390.971428571431</v>
      </c>
      <c r="CN75">
        <v>9558.0385714285712</v>
      </c>
      <c r="CO75">
        <v>44.919285714285706</v>
      </c>
      <c r="CP75">
        <v>46.883857142857153</v>
      </c>
      <c r="CQ75">
        <v>45.75</v>
      </c>
      <c r="CR75">
        <v>45.936999999999998</v>
      </c>
      <c r="CS75">
        <v>46.25</v>
      </c>
      <c r="CT75">
        <v>597.52571428571423</v>
      </c>
      <c r="CU75">
        <v>597.4899999999999</v>
      </c>
      <c r="CV75">
        <v>0</v>
      </c>
      <c r="CW75">
        <v>1669312450.0999999</v>
      </c>
      <c r="CX75">
        <v>0</v>
      </c>
      <c r="CY75">
        <v>1669310771.5999999</v>
      </c>
      <c r="CZ75" t="s">
        <v>356</v>
      </c>
      <c r="DA75">
        <v>1669310771.5999999</v>
      </c>
      <c r="DB75">
        <v>1669310767.0999999</v>
      </c>
      <c r="DC75">
        <v>9</v>
      </c>
      <c r="DD75">
        <v>4.2999999999999997E-2</v>
      </c>
      <c r="DE75">
        <v>8.0000000000000002E-3</v>
      </c>
      <c r="DF75">
        <v>-4.9589999999999996</v>
      </c>
      <c r="DG75">
        <v>0.11799999999999999</v>
      </c>
      <c r="DH75">
        <v>1967</v>
      </c>
      <c r="DI75">
        <v>36</v>
      </c>
      <c r="DJ75">
        <v>0.53</v>
      </c>
      <c r="DK75">
        <v>0.27</v>
      </c>
      <c r="DL75">
        <v>-20.678197560975612</v>
      </c>
      <c r="DM75">
        <v>-2.915565156794389</v>
      </c>
      <c r="DN75">
        <v>0.29009134346792709</v>
      </c>
      <c r="DO75">
        <v>0</v>
      </c>
      <c r="DP75">
        <v>1.8988826829268299</v>
      </c>
      <c r="DQ75">
        <v>2.6294425087111838E-2</v>
      </c>
      <c r="DR75">
        <v>2.24635179600918E-2</v>
      </c>
      <c r="DS75">
        <v>1</v>
      </c>
      <c r="DT75">
        <v>0</v>
      </c>
      <c r="DU75">
        <v>0</v>
      </c>
      <c r="DV75">
        <v>0</v>
      </c>
      <c r="DW75">
        <v>-1</v>
      </c>
      <c r="DX75">
        <v>1</v>
      </c>
      <c r="DY75">
        <v>2</v>
      </c>
      <c r="DZ75" t="s">
        <v>363</v>
      </c>
      <c r="EA75">
        <v>2.94617</v>
      </c>
      <c r="EB75">
        <v>2.5973799999999998</v>
      </c>
      <c r="EC75">
        <v>9.3009700000000001E-2</v>
      </c>
      <c r="ED75">
        <v>9.5654000000000003E-2</v>
      </c>
      <c r="EE75">
        <v>0.14866799999999999</v>
      </c>
      <c r="EF75">
        <v>0.14193500000000001</v>
      </c>
      <c r="EG75">
        <v>27408.799999999999</v>
      </c>
      <c r="EH75">
        <v>27811.5</v>
      </c>
      <c r="EI75">
        <v>28121.1</v>
      </c>
      <c r="EJ75">
        <v>29609.200000000001</v>
      </c>
      <c r="EK75">
        <v>32930</v>
      </c>
      <c r="EL75">
        <v>35264.9</v>
      </c>
      <c r="EM75">
        <v>39683.5</v>
      </c>
      <c r="EN75">
        <v>42318.5</v>
      </c>
      <c r="EO75">
        <v>1.8122199999999999</v>
      </c>
      <c r="EP75">
        <v>1.88853</v>
      </c>
      <c r="EQ75">
        <v>0.165738</v>
      </c>
      <c r="ER75">
        <v>0</v>
      </c>
      <c r="ES75">
        <v>32.099299999999999</v>
      </c>
      <c r="ET75">
        <v>999.9</v>
      </c>
      <c r="EU75">
        <v>73</v>
      </c>
      <c r="EV75">
        <v>35.1</v>
      </c>
      <c r="EW75">
        <v>41.0565</v>
      </c>
      <c r="EX75">
        <v>28.929099999999998</v>
      </c>
      <c r="EY75">
        <v>1.54247</v>
      </c>
      <c r="EZ75">
        <v>1</v>
      </c>
      <c r="FA75">
        <v>0.61144799999999999</v>
      </c>
      <c r="FB75">
        <v>0.80521799999999999</v>
      </c>
      <c r="FC75">
        <v>20.272400000000001</v>
      </c>
      <c r="FD75">
        <v>5.2192400000000001</v>
      </c>
      <c r="FE75">
        <v>12.0085</v>
      </c>
      <c r="FF75">
        <v>4.9871999999999996</v>
      </c>
      <c r="FG75">
        <v>3.2846500000000001</v>
      </c>
      <c r="FH75">
        <v>9999</v>
      </c>
      <c r="FI75">
        <v>9999</v>
      </c>
      <c r="FJ75">
        <v>9999</v>
      </c>
      <c r="FK75">
        <v>999.9</v>
      </c>
      <c r="FL75">
        <v>1.8657900000000001</v>
      </c>
      <c r="FM75">
        <v>1.86215</v>
      </c>
      <c r="FN75">
        <v>1.8641700000000001</v>
      </c>
      <c r="FO75">
        <v>1.8602700000000001</v>
      </c>
      <c r="FP75">
        <v>1.8609599999999999</v>
      </c>
      <c r="FQ75">
        <v>1.86006</v>
      </c>
      <c r="FR75">
        <v>1.8617900000000001</v>
      </c>
      <c r="FS75">
        <v>1.8583700000000001</v>
      </c>
      <c r="FT75">
        <v>0</v>
      </c>
      <c r="FU75">
        <v>0</v>
      </c>
      <c r="FV75">
        <v>0</v>
      </c>
      <c r="FW75">
        <v>0</v>
      </c>
      <c r="FX75" t="s">
        <v>358</v>
      </c>
      <c r="FY75" t="s">
        <v>359</v>
      </c>
      <c r="FZ75" t="s">
        <v>360</v>
      </c>
      <c r="GA75" t="s">
        <v>360</v>
      </c>
      <c r="GB75" t="s">
        <v>360</v>
      </c>
      <c r="GC75" t="s">
        <v>360</v>
      </c>
      <c r="GD75">
        <v>0</v>
      </c>
      <c r="GE75">
        <v>100</v>
      </c>
      <c r="GF75">
        <v>100</v>
      </c>
      <c r="GG75">
        <v>-3.3140000000000001</v>
      </c>
      <c r="GH75">
        <v>0.1179</v>
      </c>
      <c r="GI75">
        <v>-2.5125994610834521</v>
      </c>
      <c r="GJ75">
        <v>-2.6733286237328562E-3</v>
      </c>
      <c r="GK75">
        <v>1.605855145177713E-6</v>
      </c>
      <c r="GL75">
        <v>-4.4594414151306022E-10</v>
      </c>
      <c r="GM75">
        <v>0.1178428571428469</v>
      </c>
      <c r="GN75">
        <v>0</v>
      </c>
      <c r="GO75">
        <v>0</v>
      </c>
      <c r="GP75">
        <v>0</v>
      </c>
      <c r="GQ75">
        <v>4</v>
      </c>
      <c r="GR75">
        <v>2095</v>
      </c>
      <c r="GS75">
        <v>4</v>
      </c>
      <c r="GT75">
        <v>35</v>
      </c>
      <c r="GU75">
        <v>27.8</v>
      </c>
      <c r="GV75">
        <v>27.9</v>
      </c>
      <c r="GW75">
        <v>1.0559099999999999</v>
      </c>
      <c r="GX75">
        <v>2.5781200000000002</v>
      </c>
      <c r="GY75">
        <v>1.4489700000000001</v>
      </c>
      <c r="GZ75">
        <v>2.32666</v>
      </c>
      <c r="HA75">
        <v>1.5478499999999999</v>
      </c>
      <c r="HB75">
        <v>2.3803700000000001</v>
      </c>
      <c r="HC75">
        <v>39.968899999999998</v>
      </c>
      <c r="HD75">
        <v>13.9131</v>
      </c>
      <c r="HE75">
        <v>18</v>
      </c>
      <c r="HF75">
        <v>430.42099999999999</v>
      </c>
      <c r="HG75">
        <v>516.34299999999996</v>
      </c>
      <c r="HH75">
        <v>30.999099999999999</v>
      </c>
      <c r="HI75">
        <v>34.930300000000003</v>
      </c>
      <c r="HJ75">
        <v>29.9998</v>
      </c>
      <c r="HK75">
        <v>34.829000000000001</v>
      </c>
      <c r="HL75">
        <v>34.805100000000003</v>
      </c>
      <c r="HM75">
        <v>21.160799999999998</v>
      </c>
      <c r="HN75">
        <v>20.800899999999999</v>
      </c>
      <c r="HO75">
        <v>100</v>
      </c>
      <c r="HP75">
        <v>31</v>
      </c>
      <c r="HQ75">
        <v>404.67700000000002</v>
      </c>
      <c r="HR75">
        <v>35.814599999999999</v>
      </c>
      <c r="HS75">
        <v>99.075400000000002</v>
      </c>
      <c r="HT75">
        <v>98.136099999999999</v>
      </c>
    </row>
    <row r="76" spans="1:228" x14ac:dyDescent="0.2">
      <c r="A76">
        <v>61</v>
      </c>
      <c r="B76">
        <v>1669312445</v>
      </c>
      <c r="C76">
        <v>239.9000000953674</v>
      </c>
      <c r="D76" t="s">
        <v>481</v>
      </c>
      <c r="E76" t="s">
        <v>482</v>
      </c>
      <c r="F76">
        <v>4</v>
      </c>
      <c r="G76">
        <v>1669312442.6875</v>
      </c>
      <c r="H76">
        <f t="shared" si="0"/>
        <v>3.6276269255935455E-3</v>
      </c>
      <c r="I76">
        <f t="shared" si="1"/>
        <v>3.6276269255935456</v>
      </c>
      <c r="J76">
        <f t="shared" si="2"/>
        <v>14.612631346677</v>
      </c>
      <c r="K76">
        <f t="shared" si="3"/>
        <v>374.87074999999999</v>
      </c>
      <c r="L76">
        <f t="shared" si="4"/>
        <v>247.85444601263526</v>
      </c>
      <c r="M76">
        <f t="shared" si="5"/>
        <v>25.057971061290207</v>
      </c>
      <c r="N76">
        <f t="shared" si="6"/>
        <v>37.899261265401258</v>
      </c>
      <c r="O76">
        <f t="shared" si="7"/>
        <v>0.2069428338235218</v>
      </c>
      <c r="P76">
        <f t="shared" si="8"/>
        <v>2.2511854299989102</v>
      </c>
      <c r="Q76">
        <f t="shared" si="9"/>
        <v>0.19692531640944816</v>
      </c>
      <c r="R76">
        <f t="shared" si="10"/>
        <v>0.12393793707297188</v>
      </c>
      <c r="S76">
        <f t="shared" si="11"/>
        <v>226.11605848373682</v>
      </c>
      <c r="T76">
        <f t="shared" si="12"/>
        <v>34.729869802237303</v>
      </c>
      <c r="U76">
        <f t="shared" si="13"/>
        <v>34.787087499999998</v>
      </c>
      <c r="V76">
        <f t="shared" si="14"/>
        <v>5.5821151107411602</v>
      </c>
      <c r="W76">
        <f t="shared" si="15"/>
        <v>70.306936066231302</v>
      </c>
      <c r="X76">
        <f t="shared" si="16"/>
        <v>3.8061993616256382</v>
      </c>
      <c r="Y76">
        <f t="shared" si="17"/>
        <v>5.4136897077125941</v>
      </c>
      <c r="Z76">
        <f t="shared" si="18"/>
        <v>1.775915749115522</v>
      </c>
      <c r="AA76">
        <f t="shared" si="19"/>
        <v>-159.97834741867536</v>
      </c>
      <c r="AB76">
        <f t="shared" si="20"/>
        <v>-66.907508503867248</v>
      </c>
      <c r="AC76">
        <f t="shared" si="21"/>
        <v>-6.9081059899267849</v>
      </c>
      <c r="AD76">
        <f t="shared" si="22"/>
        <v>-7.6779034287325629</v>
      </c>
      <c r="AE76">
        <f t="shared" si="23"/>
        <v>38.084385180869731</v>
      </c>
      <c r="AF76">
        <f t="shared" si="24"/>
        <v>3.6294034653470413</v>
      </c>
      <c r="AG76">
        <f t="shared" si="25"/>
        <v>14.612631346677</v>
      </c>
      <c r="AH76">
        <v>409.67161707757469</v>
      </c>
      <c r="AI76">
        <v>392.59986666666668</v>
      </c>
      <c r="AJ76">
        <v>1.6938526770645359</v>
      </c>
      <c r="AK76">
        <v>66.405476745334198</v>
      </c>
      <c r="AL76">
        <f t="shared" si="26"/>
        <v>3.6276269255935456</v>
      </c>
      <c r="AM76">
        <v>35.762210048571433</v>
      </c>
      <c r="AN76">
        <v>37.646704242424228</v>
      </c>
      <c r="AO76">
        <v>6.469099154868469E-5</v>
      </c>
      <c r="AP76">
        <v>80.260000000000005</v>
      </c>
      <c r="AQ76">
        <v>67</v>
      </c>
      <c r="AR76">
        <v>13</v>
      </c>
      <c r="AS76">
        <f t="shared" si="27"/>
        <v>1</v>
      </c>
      <c r="AT76">
        <f t="shared" si="28"/>
        <v>0</v>
      </c>
      <c r="AU76">
        <f t="shared" si="29"/>
        <v>22248.902748125343</v>
      </c>
      <c r="AV76">
        <f t="shared" si="30"/>
        <v>1200.01125</v>
      </c>
      <c r="AW76">
        <f t="shared" si="31"/>
        <v>1025.9339385926098</v>
      </c>
      <c r="AX76">
        <f t="shared" si="32"/>
        <v>0.85493693379342051</v>
      </c>
      <c r="AY76">
        <f t="shared" si="33"/>
        <v>0.18842828222130154</v>
      </c>
      <c r="AZ76">
        <v>2.7</v>
      </c>
      <c r="BA76">
        <v>0.5</v>
      </c>
      <c r="BB76" t="s">
        <v>355</v>
      </c>
      <c r="BC76">
        <v>2</v>
      </c>
      <c r="BD76" t="b">
        <v>1</v>
      </c>
      <c r="BE76">
        <v>1669312442.6875</v>
      </c>
      <c r="BF76">
        <v>374.87074999999999</v>
      </c>
      <c r="BG76">
        <v>396.16800000000001</v>
      </c>
      <c r="BH76">
        <v>37.648037500000001</v>
      </c>
      <c r="BI76">
        <v>35.762212499999997</v>
      </c>
      <c r="BJ76">
        <v>378.188875</v>
      </c>
      <c r="BK76">
        <v>37.530225000000002</v>
      </c>
      <c r="BL76">
        <v>500.070875</v>
      </c>
      <c r="BM76">
        <v>100.99962499999999</v>
      </c>
      <c r="BN76">
        <v>9.9917349999999988E-2</v>
      </c>
      <c r="BO76">
        <v>34.235799999999998</v>
      </c>
      <c r="BP76">
        <v>34.787087499999998</v>
      </c>
      <c r="BQ76">
        <v>999.9</v>
      </c>
      <c r="BR76">
        <v>0</v>
      </c>
      <c r="BS76">
        <v>0</v>
      </c>
      <c r="BT76">
        <v>4501.8762500000003</v>
      </c>
      <c r="BU76">
        <v>0</v>
      </c>
      <c r="BV76">
        <v>429.02050000000003</v>
      </c>
      <c r="BW76">
        <v>-21.297350000000002</v>
      </c>
      <c r="BX76">
        <v>389.53612500000003</v>
      </c>
      <c r="BY76">
        <v>410.86149999999998</v>
      </c>
      <c r="BZ76">
        <v>1.88584375</v>
      </c>
      <c r="CA76">
        <v>396.16800000000001</v>
      </c>
      <c r="CB76">
        <v>35.762212499999997</v>
      </c>
      <c r="CC76">
        <v>3.8024374999999999</v>
      </c>
      <c r="CD76">
        <v>3.61196625</v>
      </c>
      <c r="CE76">
        <v>28.034324999999999</v>
      </c>
      <c r="CF76">
        <v>27.155437500000001</v>
      </c>
      <c r="CG76">
        <v>1200.01125</v>
      </c>
      <c r="CH76">
        <v>0.50001962499999997</v>
      </c>
      <c r="CI76">
        <v>0.49998037499999998</v>
      </c>
      <c r="CJ76">
        <v>0</v>
      </c>
      <c r="CK76">
        <v>1142.8325</v>
      </c>
      <c r="CL76">
        <v>4.9990899999999998</v>
      </c>
      <c r="CM76">
        <v>12391.6875</v>
      </c>
      <c r="CN76">
        <v>9558.0099999999984</v>
      </c>
      <c r="CO76">
        <v>44.913749999999993</v>
      </c>
      <c r="CP76">
        <v>46.882750000000001</v>
      </c>
      <c r="CQ76">
        <v>45.75</v>
      </c>
      <c r="CR76">
        <v>45.91375</v>
      </c>
      <c r="CS76">
        <v>46.25</v>
      </c>
      <c r="CT76">
        <v>597.52874999999995</v>
      </c>
      <c r="CU76">
        <v>597.48250000000007</v>
      </c>
      <c r="CV76">
        <v>0</v>
      </c>
      <c r="CW76">
        <v>1669312454.3</v>
      </c>
      <c r="CX76">
        <v>0</v>
      </c>
      <c r="CY76">
        <v>1669310771.5999999</v>
      </c>
      <c r="CZ76" t="s">
        <v>356</v>
      </c>
      <c r="DA76">
        <v>1669310771.5999999</v>
      </c>
      <c r="DB76">
        <v>1669310767.0999999</v>
      </c>
      <c r="DC76">
        <v>9</v>
      </c>
      <c r="DD76">
        <v>4.2999999999999997E-2</v>
      </c>
      <c r="DE76">
        <v>8.0000000000000002E-3</v>
      </c>
      <c r="DF76">
        <v>-4.9589999999999996</v>
      </c>
      <c r="DG76">
        <v>0.11799999999999999</v>
      </c>
      <c r="DH76">
        <v>1967</v>
      </c>
      <c r="DI76">
        <v>36</v>
      </c>
      <c r="DJ76">
        <v>0.53</v>
      </c>
      <c r="DK76">
        <v>0.27</v>
      </c>
      <c r="DL76">
        <v>-20.87344634146341</v>
      </c>
      <c r="DM76">
        <v>-2.921117770034833</v>
      </c>
      <c r="DN76">
        <v>0.29043518322914469</v>
      </c>
      <c r="DO76">
        <v>0</v>
      </c>
      <c r="DP76">
        <v>1.9028285365853661</v>
      </c>
      <c r="DQ76">
        <v>-0.1488094076655043</v>
      </c>
      <c r="DR76">
        <v>1.6604197465345132E-2</v>
      </c>
      <c r="DS76">
        <v>0</v>
      </c>
      <c r="DT76">
        <v>0</v>
      </c>
      <c r="DU76">
        <v>0</v>
      </c>
      <c r="DV76">
        <v>0</v>
      </c>
      <c r="DW76">
        <v>-1</v>
      </c>
      <c r="DX76">
        <v>0</v>
      </c>
      <c r="DY76">
        <v>2</v>
      </c>
      <c r="DZ76" t="s">
        <v>368</v>
      </c>
      <c r="EA76">
        <v>2.9461300000000001</v>
      </c>
      <c r="EB76">
        <v>2.5974200000000001</v>
      </c>
      <c r="EC76">
        <v>9.4267299999999998E-2</v>
      </c>
      <c r="ED76">
        <v>9.6909300000000004E-2</v>
      </c>
      <c r="EE76">
        <v>0.14866099999999999</v>
      </c>
      <c r="EF76">
        <v>0.141932</v>
      </c>
      <c r="EG76">
        <v>27371</v>
      </c>
      <c r="EH76">
        <v>27773.3</v>
      </c>
      <c r="EI76">
        <v>28121.3</v>
      </c>
      <c r="EJ76">
        <v>29609.7</v>
      </c>
      <c r="EK76">
        <v>32931.300000000003</v>
      </c>
      <c r="EL76">
        <v>35265.4</v>
      </c>
      <c r="EM76">
        <v>39684.6</v>
      </c>
      <c r="EN76">
        <v>42318.9</v>
      </c>
      <c r="EO76">
        <v>1.8118000000000001</v>
      </c>
      <c r="EP76">
        <v>1.8886000000000001</v>
      </c>
      <c r="EQ76">
        <v>0.16648299999999999</v>
      </c>
      <c r="ER76">
        <v>0</v>
      </c>
      <c r="ES76">
        <v>32.090800000000002</v>
      </c>
      <c r="ET76">
        <v>999.9</v>
      </c>
      <c r="EU76">
        <v>73</v>
      </c>
      <c r="EV76">
        <v>35.1</v>
      </c>
      <c r="EW76">
        <v>41.052199999999999</v>
      </c>
      <c r="EX76">
        <v>28.8691</v>
      </c>
      <c r="EY76">
        <v>1.7107399999999999</v>
      </c>
      <c r="EZ76">
        <v>1</v>
      </c>
      <c r="FA76">
        <v>0.61119400000000002</v>
      </c>
      <c r="FB76">
        <v>0.80240199999999995</v>
      </c>
      <c r="FC76">
        <v>20.272200000000002</v>
      </c>
      <c r="FD76">
        <v>5.2171399999999997</v>
      </c>
      <c r="FE76">
        <v>12.0098</v>
      </c>
      <c r="FF76">
        <v>4.9864499999999996</v>
      </c>
      <c r="FG76">
        <v>3.2842500000000001</v>
      </c>
      <c r="FH76">
        <v>9999</v>
      </c>
      <c r="FI76">
        <v>9999</v>
      </c>
      <c r="FJ76">
        <v>9999</v>
      </c>
      <c r="FK76">
        <v>999.9</v>
      </c>
      <c r="FL76">
        <v>1.8658300000000001</v>
      </c>
      <c r="FM76">
        <v>1.86215</v>
      </c>
      <c r="FN76">
        <v>1.8641700000000001</v>
      </c>
      <c r="FO76">
        <v>1.86026</v>
      </c>
      <c r="FP76">
        <v>1.8609599999999999</v>
      </c>
      <c r="FQ76">
        <v>1.86008</v>
      </c>
      <c r="FR76">
        <v>1.8617999999999999</v>
      </c>
      <c r="FS76">
        <v>1.8583700000000001</v>
      </c>
      <c r="FT76">
        <v>0</v>
      </c>
      <c r="FU76">
        <v>0</v>
      </c>
      <c r="FV76">
        <v>0</v>
      </c>
      <c r="FW76">
        <v>0</v>
      </c>
      <c r="FX76" t="s">
        <v>358</v>
      </c>
      <c r="FY76" t="s">
        <v>359</v>
      </c>
      <c r="FZ76" t="s">
        <v>360</v>
      </c>
      <c r="GA76" t="s">
        <v>360</v>
      </c>
      <c r="GB76" t="s">
        <v>360</v>
      </c>
      <c r="GC76" t="s">
        <v>360</v>
      </c>
      <c r="GD76">
        <v>0</v>
      </c>
      <c r="GE76">
        <v>100</v>
      </c>
      <c r="GF76">
        <v>100</v>
      </c>
      <c r="GG76">
        <v>-3.3239999999999998</v>
      </c>
      <c r="GH76">
        <v>0.1179</v>
      </c>
      <c r="GI76">
        <v>-2.5125994610834521</v>
      </c>
      <c r="GJ76">
        <v>-2.6733286237328562E-3</v>
      </c>
      <c r="GK76">
        <v>1.605855145177713E-6</v>
      </c>
      <c r="GL76">
        <v>-4.4594414151306022E-10</v>
      </c>
      <c r="GM76">
        <v>0.1178428571428469</v>
      </c>
      <c r="GN76">
        <v>0</v>
      </c>
      <c r="GO76">
        <v>0</v>
      </c>
      <c r="GP76">
        <v>0</v>
      </c>
      <c r="GQ76">
        <v>4</v>
      </c>
      <c r="GR76">
        <v>2095</v>
      </c>
      <c r="GS76">
        <v>4</v>
      </c>
      <c r="GT76">
        <v>35</v>
      </c>
      <c r="GU76">
        <v>27.9</v>
      </c>
      <c r="GV76">
        <v>28</v>
      </c>
      <c r="GW76">
        <v>1.07056</v>
      </c>
      <c r="GX76">
        <v>2.5939899999999998</v>
      </c>
      <c r="GY76">
        <v>1.4489700000000001</v>
      </c>
      <c r="GZ76">
        <v>2.32666</v>
      </c>
      <c r="HA76">
        <v>1.5478499999999999</v>
      </c>
      <c r="HB76">
        <v>2.2912599999999999</v>
      </c>
      <c r="HC76">
        <v>39.994199999999999</v>
      </c>
      <c r="HD76">
        <v>13.8956</v>
      </c>
      <c r="HE76">
        <v>18</v>
      </c>
      <c r="HF76">
        <v>430.161</v>
      </c>
      <c r="HG76">
        <v>516.39300000000003</v>
      </c>
      <c r="HH76">
        <v>30.999199999999998</v>
      </c>
      <c r="HI76">
        <v>34.926299999999998</v>
      </c>
      <c r="HJ76">
        <v>29.999700000000001</v>
      </c>
      <c r="HK76">
        <v>34.826700000000002</v>
      </c>
      <c r="HL76">
        <v>34.804499999999997</v>
      </c>
      <c r="HM76">
        <v>21.446400000000001</v>
      </c>
      <c r="HN76">
        <v>20.800899999999999</v>
      </c>
      <c r="HO76">
        <v>100</v>
      </c>
      <c r="HP76">
        <v>31</v>
      </c>
      <c r="HQ76">
        <v>411.35599999999999</v>
      </c>
      <c r="HR76">
        <v>35.697499999999998</v>
      </c>
      <c r="HS76">
        <v>99.077299999999994</v>
      </c>
      <c r="HT76">
        <v>98.137299999999996</v>
      </c>
    </row>
    <row r="77" spans="1:228" x14ac:dyDescent="0.2">
      <c r="A77">
        <v>62</v>
      </c>
      <c r="B77">
        <v>1669312449</v>
      </c>
      <c r="C77">
        <v>243.9000000953674</v>
      </c>
      <c r="D77" t="s">
        <v>483</v>
      </c>
      <c r="E77" t="s">
        <v>484</v>
      </c>
      <c r="F77">
        <v>4</v>
      </c>
      <c r="G77">
        <v>1669312447</v>
      </c>
      <c r="H77">
        <f t="shared" si="0"/>
        <v>3.6230661934324501E-3</v>
      </c>
      <c r="I77">
        <f t="shared" si="1"/>
        <v>3.6230661934324502</v>
      </c>
      <c r="J77">
        <f t="shared" si="2"/>
        <v>14.967878006385853</v>
      </c>
      <c r="K77">
        <f t="shared" si="3"/>
        <v>381.8687142857143</v>
      </c>
      <c r="L77">
        <f t="shared" si="4"/>
        <v>251.84037784309956</v>
      </c>
      <c r="M77">
        <f t="shared" si="5"/>
        <v>25.460728079710353</v>
      </c>
      <c r="N77">
        <f t="shared" si="6"/>
        <v>38.606420383607194</v>
      </c>
      <c r="O77">
        <f t="shared" si="7"/>
        <v>0.20693785341240817</v>
      </c>
      <c r="P77">
        <f t="shared" si="8"/>
        <v>2.2538428890600732</v>
      </c>
      <c r="Q77">
        <f t="shared" si="9"/>
        <v>0.19693200293637877</v>
      </c>
      <c r="R77">
        <f t="shared" si="10"/>
        <v>0.12394116114512921</v>
      </c>
      <c r="S77">
        <f t="shared" si="11"/>
        <v>226.11347666216193</v>
      </c>
      <c r="T77">
        <f t="shared" si="12"/>
        <v>34.726825004951287</v>
      </c>
      <c r="U77">
        <f t="shared" si="13"/>
        <v>34.778357142857139</v>
      </c>
      <c r="V77">
        <f t="shared" si="14"/>
        <v>5.5794127912395997</v>
      </c>
      <c r="W77">
        <f t="shared" si="15"/>
        <v>70.31479893350182</v>
      </c>
      <c r="X77">
        <f t="shared" si="16"/>
        <v>3.805777232635323</v>
      </c>
      <c r="Y77">
        <f t="shared" si="17"/>
        <v>5.4124839868126857</v>
      </c>
      <c r="Z77">
        <f t="shared" si="18"/>
        <v>1.7736355586042767</v>
      </c>
      <c r="AA77">
        <f t="shared" si="19"/>
        <v>-159.77721913037104</v>
      </c>
      <c r="AB77">
        <f t="shared" si="20"/>
        <v>-66.411709068421303</v>
      </c>
      <c r="AC77">
        <f t="shared" si="21"/>
        <v>-6.848405174269014</v>
      </c>
      <c r="AD77">
        <f t="shared" si="22"/>
        <v>-6.9238567108994147</v>
      </c>
      <c r="AE77">
        <f t="shared" si="23"/>
        <v>38.646303152474445</v>
      </c>
      <c r="AF77">
        <f t="shared" si="24"/>
        <v>3.627781134042249</v>
      </c>
      <c r="AG77">
        <f t="shared" si="25"/>
        <v>14.967878006385853</v>
      </c>
      <c r="AH77">
        <v>416.68009388322361</v>
      </c>
      <c r="AI77">
        <v>399.37383030303022</v>
      </c>
      <c r="AJ77">
        <v>1.7014664081587041</v>
      </c>
      <c r="AK77">
        <v>66.405476745334198</v>
      </c>
      <c r="AL77">
        <f t="shared" si="26"/>
        <v>3.6230661934324502</v>
      </c>
      <c r="AM77">
        <v>35.761076164891769</v>
      </c>
      <c r="AN77">
        <v>37.644782424242408</v>
      </c>
      <c r="AO77">
        <v>-2.5899626809710219E-4</v>
      </c>
      <c r="AP77">
        <v>80.260000000000005</v>
      </c>
      <c r="AQ77">
        <v>67</v>
      </c>
      <c r="AR77">
        <v>13</v>
      </c>
      <c r="AS77">
        <f t="shared" si="27"/>
        <v>1</v>
      </c>
      <c r="AT77">
        <f t="shared" si="28"/>
        <v>0</v>
      </c>
      <c r="AU77">
        <f t="shared" si="29"/>
        <v>22294.883450263016</v>
      </c>
      <c r="AV77">
        <f t="shared" si="30"/>
        <v>1199.998571428571</v>
      </c>
      <c r="AW77">
        <f t="shared" si="31"/>
        <v>1025.9229993068193</v>
      </c>
      <c r="AX77">
        <f t="shared" si="32"/>
        <v>0.8549368505376479</v>
      </c>
      <c r="AY77">
        <f t="shared" si="33"/>
        <v>0.18842812153766064</v>
      </c>
      <c r="AZ77">
        <v>2.7</v>
      </c>
      <c r="BA77">
        <v>0.5</v>
      </c>
      <c r="BB77" t="s">
        <v>355</v>
      </c>
      <c r="BC77">
        <v>2</v>
      </c>
      <c r="BD77" t="b">
        <v>1</v>
      </c>
      <c r="BE77">
        <v>1669312447</v>
      </c>
      <c r="BF77">
        <v>381.8687142857143</v>
      </c>
      <c r="BG77">
        <v>403.4772857142857</v>
      </c>
      <c r="BH77">
        <v>37.644185714285712</v>
      </c>
      <c r="BI77">
        <v>35.75967142857143</v>
      </c>
      <c r="BJ77">
        <v>385.1981428571429</v>
      </c>
      <c r="BK77">
        <v>37.526342857142858</v>
      </c>
      <c r="BL77">
        <v>500.197</v>
      </c>
      <c r="BM77">
        <v>100.9985714285714</v>
      </c>
      <c r="BN77">
        <v>0.1001018571428571</v>
      </c>
      <c r="BO77">
        <v>34.2318</v>
      </c>
      <c r="BP77">
        <v>34.778357142857139</v>
      </c>
      <c r="BQ77">
        <v>999.89999999999986</v>
      </c>
      <c r="BR77">
        <v>0</v>
      </c>
      <c r="BS77">
        <v>0</v>
      </c>
      <c r="BT77">
        <v>4509.6442857142856</v>
      </c>
      <c r="BU77">
        <v>0</v>
      </c>
      <c r="BV77">
        <v>429.84628571428573</v>
      </c>
      <c r="BW77">
        <v>-21.608471428571431</v>
      </c>
      <c r="BX77">
        <v>396.80628571428582</v>
      </c>
      <c r="BY77">
        <v>418.44071428571431</v>
      </c>
      <c r="BZ77">
        <v>1.884517142857143</v>
      </c>
      <c r="CA77">
        <v>403.4772857142857</v>
      </c>
      <c r="CB77">
        <v>35.75967142857143</v>
      </c>
      <c r="CC77">
        <v>3.8020071428571431</v>
      </c>
      <c r="CD77">
        <v>3.6116742857142858</v>
      </c>
      <c r="CE77">
        <v>28.03237142857143</v>
      </c>
      <c r="CF77">
        <v>27.154085714285721</v>
      </c>
      <c r="CG77">
        <v>1199.998571428571</v>
      </c>
      <c r="CH77">
        <v>0.50002228571428575</v>
      </c>
      <c r="CI77">
        <v>0.4999777142857143</v>
      </c>
      <c r="CJ77">
        <v>0</v>
      </c>
      <c r="CK77">
        <v>1142.3228571428569</v>
      </c>
      <c r="CL77">
        <v>4.9990899999999998</v>
      </c>
      <c r="CM77">
        <v>12388.657142857141</v>
      </c>
      <c r="CN77">
        <v>9557.9114285714295</v>
      </c>
      <c r="CO77">
        <v>44.901571428571422</v>
      </c>
      <c r="CP77">
        <v>46.875</v>
      </c>
      <c r="CQ77">
        <v>45.75</v>
      </c>
      <c r="CR77">
        <v>45.875</v>
      </c>
      <c r="CS77">
        <v>46.223000000000013</v>
      </c>
      <c r="CT77">
        <v>597.52571428571434</v>
      </c>
      <c r="CU77">
        <v>597.47285714285704</v>
      </c>
      <c r="CV77">
        <v>0</v>
      </c>
      <c r="CW77">
        <v>1669312457.9000001</v>
      </c>
      <c r="CX77">
        <v>0</v>
      </c>
      <c r="CY77">
        <v>1669310771.5999999</v>
      </c>
      <c r="CZ77" t="s">
        <v>356</v>
      </c>
      <c r="DA77">
        <v>1669310771.5999999</v>
      </c>
      <c r="DB77">
        <v>1669310767.0999999</v>
      </c>
      <c r="DC77">
        <v>9</v>
      </c>
      <c r="DD77">
        <v>4.2999999999999997E-2</v>
      </c>
      <c r="DE77">
        <v>8.0000000000000002E-3</v>
      </c>
      <c r="DF77">
        <v>-4.9589999999999996</v>
      </c>
      <c r="DG77">
        <v>0.11799999999999999</v>
      </c>
      <c r="DH77">
        <v>1967</v>
      </c>
      <c r="DI77">
        <v>36</v>
      </c>
      <c r="DJ77">
        <v>0.53</v>
      </c>
      <c r="DK77">
        <v>0.27</v>
      </c>
      <c r="DL77">
        <v>-21.077439024390241</v>
      </c>
      <c r="DM77">
        <v>-3.3153721254355339</v>
      </c>
      <c r="DN77">
        <v>0.328547708885152</v>
      </c>
      <c r="DO77">
        <v>0</v>
      </c>
      <c r="DP77">
        <v>1.894712682926829</v>
      </c>
      <c r="DQ77">
        <v>-0.1079092682926808</v>
      </c>
      <c r="DR77">
        <v>1.2127997044611229E-2</v>
      </c>
      <c r="DS77">
        <v>0</v>
      </c>
      <c r="DT77">
        <v>0</v>
      </c>
      <c r="DU77">
        <v>0</v>
      </c>
      <c r="DV77">
        <v>0</v>
      </c>
      <c r="DW77">
        <v>-1</v>
      </c>
      <c r="DX77">
        <v>0</v>
      </c>
      <c r="DY77">
        <v>2</v>
      </c>
      <c r="DZ77" t="s">
        <v>368</v>
      </c>
      <c r="EA77">
        <v>2.94598</v>
      </c>
      <c r="EB77">
        <v>2.5974300000000001</v>
      </c>
      <c r="EC77">
        <v>9.5520099999999997E-2</v>
      </c>
      <c r="ED77">
        <v>9.8171999999999995E-2</v>
      </c>
      <c r="EE77">
        <v>0.14865800000000001</v>
      </c>
      <c r="EF77">
        <v>0.14193</v>
      </c>
      <c r="EG77">
        <v>27333.5</v>
      </c>
      <c r="EH77">
        <v>27734.7</v>
      </c>
      <c r="EI77">
        <v>28121.8</v>
      </c>
      <c r="EJ77">
        <v>29609.9</v>
      </c>
      <c r="EK77">
        <v>32931.699999999997</v>
      </c>
      <c r="EL77">
        <v>35265.9</v>
      </c>
      <c r="EM77">
        <v>39684.800000000003</v>
      </c>
      <c r="EN77">
        <v>42319.199999999997</v>
      </c>
      <c r="EO77">
        <v>1.8125</v>
      </c>
      <c r="EP77">
        <v>1.88855</v>
      </c>
      <c r="EQ77">
        <v>0.16611100000000001</v>
      </c>
      <c r="ER77">
        <v>0</v>
      </c>
      <c r="ES77">
        <v>32.083500000000001</v>
      </c>
      <c r="ET77">
        <v>999.9</v>
      </c>
      <c r="EU77">
        <v>73</v>
      </c>
      <c r="EV77">
        <v>35.1</v>
      </c>
      <c r="EW77">
        <v>41.058</v>
      </c>
      <c r="EX77">
        <v>28.989100000000001</v>
      </c>
      <c r="EY77">
        <v>2.2475999999999998</v>
      </c>
      <c r="EZ77">
        <v>1</v>
      </c>
      <c r="FA77">
        <v>0.61080000000000001</v>
      </c>
      <c r="FB77">
        <v>0.80040800000000001</v>
      </c>
      <c r="FC77">
        <v>20.272500000000001</v>
      </c>
      <c r="FD77">
        <v>5.2190899999999996</v>
      </c>
      <c r="FE77">
        <v>12.0098</v>
      </c>
      <c r="FF77">
        <v>4.9871999999999996</v>
      </c>
      <c r="FG77">
        <v>3.2846500000000001</v>
      </c>
      <c r="FH77">
        <v>9999</v>
      </c>
      <c r="FI77">
        <v>9999</v>
      </c>
      <c r="FJ77">
        <v>9999</v>
      </c>
      <c r="FK77">
        <v>999.9</v>
      </c>
      <c r="FL77">
        <v>1.8658300000000001</v>
      </c>
      <c r="FM77">
        <v>1.86216</v>
      </c>
      <c r="FN77">
        <v>1.8641700000000001</v>
      </c>
      <c r="FO77">
        <v>1.8603000000000001</v>
      </c>
      <c r="FP77">
        <v>1.8609599999999999</v>
      </c>
      <c r="FQ77">
        <v>1.8601000000000001</v>
      </c>
      <c r="FR77">
        <v>1.86178</v>
      </c>
      <c r="FS77">
        <v>1.8583700000000001</v>
      </c>
      <c r="FT77">
        <v>0</v>
      </c>
      <c r="FU77">
        <v>0</v>
      </c>
      <c r="FV77">
        <v>0</v>
      </c>
      <c r="FW77">
        <v>0</v>
      </c>
      <c r="FX77" t="s">
        <v>358</v>
      </c>
      <c r="FY77" t="s">
        <v>359</v>
      </c>
      <c r="FZ77" t="s">
        <v>360</v>
      </c>
      <c r="GA77" t="s">
        <v>360</v>
      </c>
      <c r="GB77" t="s">
        <v>360</v>
      </c>
      <c r="GC77" t="s">
        <v>360</v>
      </c>
      <c r="GD77">
        <v>0</v>
      </c>
      <c r="GE77">
        <v>100</v>
      </c>
      <c r="GF77">
        <v>100</v>
      </c>
      <c r="GG77">
        <v>-3.335</v>
      </c>
      <c r="GH77">
        <v>0.1178</v>
      </c>
      <c r="GI77">
        <v>-2.5125994610834521</v>
      </c>
      <c r="GJ77">
        <v>-2.6733286237328562E-3</v>
      </c>
      <c r="GK77">
        <v>1.605855145177713E-6</v>
      </c>
      <c r="GL77">
        <v>-4.4594414151306022E-10</v>
      </c>
      <c r="GM77">
        <v>0.1178428571428469</v>
      </c>
      <c r="GN77">
        <v>0</v>
      </c>
      <c r="GO77">
        <v>0</v>
      </c>
      <c r="GP77">
        <v>0</v>
      </c>
      <c r="GQ77">
        <v>4</v>
      </c>
      <c r="GR77">
        <v>2095</v>
      </c>
      <c r="GS77">
        <v>4</v>
      </c>
      <c r="GT77">
        <v>35</v>
      </c>
      <c r="GU77">
        <v>28</v>
      </c>
      <c r="GV77">
        <v>28</v>
      </c>
      <c r="GW77">
        <v>1.0839799999999999</v>
      </c>
      <c r="GX77">
        <v>2.5817899999999998</v>
      </c>
      <c r="GY77">
        <v>1.4489700000000001</v>
      </c>
      <c r="GZ77">
        <v>2.32666</v>
      </c>
      <c r="HA77">
        <v>1.5478499999999999</v>
      </c>
      <c r="HB77">
        <v>2.3046899999999999</v>
      </c>
      <c r="HC77">
        <v>39.994199999999999</v>
      </c>
      <c r="HD77">
        <v>13.904400000000001</v>
      </c>
      <c r="HE77">
        <v>18</v>
      </c>
      <c r="HF77">
        <v>430.55700000000002</v>
      </c>
      <c r="HG77">
        <v>516.33500000000004</v>
      </c>
      <c r="HH77">
        <v>30.999300000000002</v>
      </c>
      <c r="HI77">
        <v>34.9223</v>
      </c>
      <c r="HJ77">
        <v>29.999700000000001</v>
      </c>
      <c r="HK77">
        <v>34.825099999999999</v>
      </c>
      <c r="HL77">
        <v>34.802</v>
      </c>
      <c r="HM77">
        <v>21.73</v>
      </c>
      <c r="HN77">
        <v>20.800899999999999</v>
      </c>
      <c r="HO77">
        <v>100</v>
      </c>
      <c r="HP77">
        <v>31</v>
      </c>
      <c r="HQ77">
        <v>418.03899999999999</v>
      </c>
      <c r="HR77">
        <v>35.6648</v>
      </c>
      <c r="HS77">
        <v>99.078199999999995</v>
      </c>
      <c r="HT77">
        <v>98.138099999999994</v>
      </c>
    </row>
    <row r="78" spans="1:228" x14ac:dyDescent="0.2">
      <c r="A78">
        <v>63</v>
      </c>
      <c r="B78">
        <v>1669312453</v>
      </c>
      <c r="C78">
        <v>247.9000000953674</v>
      </c>
      <c r="D78" t="s">
        <v>485</v>
      </c>
      <c r="E78" t="s">
        <v>486</v>
      </c>
      <c r="F78">
        <v>4</v>
      </c>
      <c r="G78">
        <v>1669312450.6875</v>
      </c>
      <c r="H78">
        <f t="shared" si="0"/>
        <v>3.6362095187269204E-3</v>
      </c>
      <c r="I78">
        <f t="shared" si="1"/>
        <v>3.6362095187269206</v>
      </c>
      <c r="J78">
        <f t="shared" si="2"/>
        <v>15.149773471742286</v>
      </c>
      <c r="K78">
        <f t="shared" si="3"/>
        <v>387.962875</v>
      </c>
      <c r="L78">
        <f t="shared" si="4"/>
        <v>256.91056509452005</v>
      </c>
      <c r="M78">
        <f t="shared" si="5"/>
        <v>25.972774320175464</v>
      </c>
      <c r="N78">
        <f t="shared" si="6"/>
        <v>39.221712012015566</v>
      </c>
      <c r="O78">
        <f t="shared" si="7"/>
        <v>0.20798912405737272</v>
      </c>
      <c r="P78">
        <f t="shared" si="8"/>
        <v>2.2550911547946595</v>
      </c>
      <c r="Q78">
        <f t="shared" si="9"/>
        <v>0.19788932191679373</v>
      </c>
      <c r="R78">
        <f t="shared" si="10"/>
        <v>0.12454737313777561</v>
      </c>
      <c r="S78">
        <f t="shared" si="11"/>
        <v>226.11246935851568</v>
      </c>
      <c r="T78">
        <f t="shared" si="12"/>
        <v>34.722520730331993</v>
      </c>
      <c r="U78">
        <f t="shared" si="13"/>
        <v>34.771974999999998</v>
      </c>
      <c r="V78">
        <f t="shared" si="14"/>
        <v>5.5774380372996477</v>
      </c>
      <c r="W78">
        <f t="shared" si="15"/>
        <v>70.317882393605259</v>
      </c>
      <c r="X78">
        <f t="shared" si="16"/>
        <v>3.8060024079849195</v>
      </c>
      <c r="Y78">
        <f t="shared" si="17"/>
        <v>5.4125668726495082</v>
      </c>
      <c r="Z78">
        <f t="shared" si="18"/>
        <v>1.7714356293147282</v>
      </c>
      <c r="AA78">
        <f t="shared" si="19"/>
        <v>-160.3568397758572</v>
      </c>
      <c r="AB78">
        <f t="shared" si="20"/>
        <v>-65.639138494703928</v>
      </c>
      <c r="AC78">
        <f t="shared" si="21"/>
        <v>-6.7647889768611895</v>
      </c>
      <c r="AD78">
        <f t="shared" si="22"/>
        <v>-6.648297888906626</v>
      </c>
      <c r="AE78">
        <f t="shared" si="23"/>
        <v>38.724759443240565</v>
      </c>
      <c r="AF78">
        <f t="shared" si="24"/>
        <v>3.6284414128927862</v>
      </c>
      <c r="AG78">
        <f t="shared" si="25"/>
        <v>15.149773471742286</v>
      </c>
      <c r="AH78">
        <v>423.65115632855759</v>
      </c>
      <c r="AI78">
        <v>406.21963030303021</v>
      </c>
      <c r="AJ78">
        <v>1.7053493318632429</v>
      </c>
      <c r="AK78">
        <v>66.405476745334198</v>
      </c>
      <c r="AL78">
        <f t="shared" si="26"/>
        <v>3.6362095187269206</v>
      </c>
      <c r="AM78">
        <v>35.760960225670999</v>
      </c>
      <c r="AN78">
        <v>37.649148484848489</v>
      </c>
      <c r="AO78">
        <v>1.645938925927696E-4</v>
      </c>
      <c r="AP78">
        <v>80.260000000000005</v>
      </c>
      <c r="AQ78">
        <v>67</v>
      </c>
      <c r="AR78">
        <v>13</v>
      </c>
      <c r="AS78">
        <f t="shared" si="27"/>
        <v>1</v>
      </c>
      <c r="AT78">
        <f t="shared" si="28"/>
        <v>0</v>
      </c>
      <c r="AU78">
        <f t="shared" si="29"/>
        <v>22316.38858196705</v>
      </c>
      <c r="AV78">
        <f t="shared" si="30"/>
        <v>1199.9937500000001</v>
      </c>
      <c r="AW78">
        <f t="shared" si="31"/>
        <v>1025.9188260924952</v>
      </c>
      <c r="AX78">
        <f t="shared" si="32"/>
        <v>0.85493680787295367</v>
      </c>
      <c r="AY78">
        <f t="shared" si="33"/>
        <v>0.18842803919480053</v>
      </c>
      <c r="AZ78">
        <v>2.7</v>
      </c>
      <c r="BA78">
        <v>0.5</v>
      </c>
      <c r="BB78" t="s">
        <v>355</v>
      </c>
      <c r="BC78">
        <v>2</v>
      </c>
      <c r="BD78" t="b">
        <v>1</v>
      </c>
      <c r="BE78">
        <v>1669312450.6875</v>
      </c>
      <c r="BF78">
        <v>387.962875</v>
      </c>
      <c r="BG78">
        <v>409.62987500000003</v>
      </c>
      <c r="BH78">
        <v>37.647199999999998</v>
      </c>
      <c r="BI78">
        <v>35.762</v>
      </c>
      <c r="BJ78">
        <v>391.30237499999998</v>
      </c>
      <c r="BK78">
        <v>37.529350000000001</v>
      </c>
      <c r="BL78">
        <v>500.10449999999997</v>
      </c>
      <c r="BM78">
        <v>100.99662499999999</v>
      </c>
      <c r="BN78">
        <v>9.9934849999999992E-2</v>
      </c>
      <c r="BO78">
        <v>34.232074999999988</v>
      </c>
      <c r="BP78">
        <v>34.771974999999998</v>
      </c>
      <c r="BQ78">
        <v>999.9</v>
      </c>
      <c r="BR78">
        <v>0</v>
      </c>
      <c r="BS78">
        <v>0</v>
      </c>
      <c r="BT78">
        <v>4513.3587499999994</v>
      </c>
      <c r="BU78">
        <v>0</v>
      </c>
      <c r="BV78">
        <v>438.84812499999998</v>
      </c>
      <c r="BW78">
        <v>-21.6669625</v>
      </c>
      <c r="BX78">
        <v>403.13987500000002</v>
      </c>
      <c r="BY78">
        <v>424.82249999999999</v>
      </c>
      <c r="BZ78">
        <v>1.8851862500000001</v>
      </c>
      <c r="CA78">
        <v>409.62987500000003</v>
      </c>
      <c r="CB78">
        <v>35.762</v>
      </c>
      <c r="CC78">
        <v>3.8022387499999999</v>
      </c>
      <c r="CD78">
        <v>3.6118412499999999</v>
      </c>
      <c r="CE78">
        <v>28.033412500000001</v>
      </c>
      <c r="CF78">
        <v>27.1548625</v>
      </c>
      <c r="CG78">
        <v>1199.9937500000001</v>
      </c>
      <c r="CH78">
        <v>0.50002349999999995</v>
      </c>
      <c r="CI78">
        <v>0.49997649999999999</v>
      </c>
      <c r="CJ78">
        <v>0</v>
      </c>
      <c r="CK78">
        <v>1141.9412500000001</v>
      </c>
      <c r="CL78">
        <v>4.9990899999999998</v>
      </c>
      <c r="CM78">
        <v>12392.2</v>
      </c>
      <c r="CN78">
        <v>9557.8924999999999</v>
      </c>
      <c r="CO78">
        <v>44.898249999999997</v>
      </c>
      <c r="CP78">
        <v>46.875</v>
      </c>
      <c r="CQ78">
        <v>45.75</v>
      </c>
      <c r="CR78">
        <v>45.875</v>
      </c>
      <c r="CS78">
        <v>46.186999999999998</v>
      </c>
      <c r="CT78">
        <v>597.52499999999998</v>
      </c>
      <c r="CU78">
        <v>597.46875</v>
      </c>
      <c r="CV78">
        <v>0</v>
      </c>
      <c r="CW78">
        <v>1669312462.0999999</v>
      </c>
      <c r="CX78">
        <v>0</v>
      </c>
      <c r="CY78">
        <v>1669310771.5999999</v>
      </c>
      <c r="CZ78" t="s">
        <v>356</v>
      </c>
      <c r="DA78">
        <v>1669310771.5999999</v>
      </c>
      <c r="DB78">
        <v>1669310767.0999999</v>
      </c>
      <c r="DC78">
        <v>9</v>
      </c>
      <c r="DD78">
        <v>4.2999999999999997E-2</v>
      </c>
      <c r="DE78">
        <v>8.0000000000000002E-3</v>
      </c>
      <c r="DF78">
        <v>-4.9589999999999996</v>
      </c>
      <c r="DG78">
        <v>0.11799999999999999</v>
      </c>
      <c r="DH78">
        <v>1967</v>
      </c>
      <c r="DI78">
        <v>36</v>
      </c>
      <c r="DJ78">
        <v>0.53</v>
      </c>
      <c r="DK78">
        <v>0.27</v>
      </c>
      <c r="DL78">
        <v>-21.27983658536585</v>
      </c>
      <c r="DM78">
        <v>-3.059115679442546</v>
      </c>
      <c r="DN78">
        <v>0.30593092378006792</v>
      </c>
      <c r="DO78">
        <v>0</v>
      </c>
      <c r="DP78">
        <v>1.888483902439025</v>
      </c>
      <c r="DQ78">
        <v>-4.2140487804874678E-2</v>
      </c>
      <c r="DR78">
        <v>4.6859639287665589E-3</v>
      </c>
      <c r="DS78">
        <v>1</v>
      </c>
      <c r="DT78">
        <v>0</v>
      </c>
      <c r="DU78">
        <v>0</v>
      </c>
      <c r="DV78">
        <v>0</v>
      </c>
      <c r="DW78">
        <v>-1</v>
      </c>
      <c r="DX78">
        <v>1</v>
      </c>
      <c r="DY78">
        <v>2</v>
      </c>
      <c r="DZ78" t="s">
        <v>363</v>
      </c>
      <c r="EA78">
        <v>2.9462899999999999</v>
      </c>
      <c r="EB78">
        <v>2.5974699999999999</v>
      </c>
      <c r="EC78">
        <v>9.6774299999999994E-2</v>
      </c>
      <c r="ED78">
        <v>9.9395600000000001E-2</v>
      </c>
      <c r="EE78">
        <v>0.14867</v>
      </c>
      <c r="EF78">
        <v>0.141933</v>
      </c>
      <c r="EG78">
        <v>27295.8</v>
      </c>
      <c r="EH78">
        <v>27697.3</v>
      </c>
      <c r="EI78">
        <v>28122</v>
      </c>
      <c r="EJ78">
        <v>29610.2</v>
      </c>
      <c r="EK78">
        <v>32931.5</v>
      </c>
      <c r="EL78">
        <v>35266.400000000001</v>
      </c>
      <c r="EM78">
        <v>39685.1</v>
      </c>
      <c r="EN78">
        <v>42319.8</v>
      </c>
      <c r="EO78">
        <v>1.8123</v>
      </c>
      <c r="EP78">
        <v>1.8888499999999999</v>
      </c>
      <c r="EQ78">
        <v>0.166856</v>
      </c>
      <c r="ER78">
        <v>0</v>
      </c>
      <c r="ES78">
        <v>32.078600000000002</v>
      </c>
      <c r="ET78">
        <v>999.9</v>
      </c>
      <c r="EU78">
        <v>73</v>
      </c>
      <c r="EV78">
        <v>35.1</v>
      </c>
      <c r="EW78">
        <v>41.0533</v>
      </c>
      <c r="EX78">
        <v>28.959099999999999</v>
      </c>
      <c r="EY78">
        <v>1.3621799999999999</v>
      </c>
      <c r="EZ78">
        <v>1</v>
      </c>
      <c r="FA78">
        <v>0.61047300000000004</v>
      </c>
      <c r="FB78">
        <v>0.798848</v>
      </c>
      <c r="FC78">
        <v>20.272500000000001</v>
      </c>
      <c r="FD78">
        <v>5.2184900000000001</v>
      </c>
      <c r="FE78">
        <v>12.009499999999999</v>
      </c>
      <c r="FF78">
        <v>4.9869000000000003</v>
      </c>
      <c r="FG78">
        <v>3.2845300000000002</v>
      </c>
      <c r="FH78">
        <v>9999</v>
      </c>
      <c r="FI78">
        <v>9999</v>
      </c>
      <c r="FJ78">
        <v>9999</v>
      </c>
      <c r="FK78">
        <v>999.9</v>
      </c>
      <c r="FL78">
        <v>1.8658300000000001</v>
      </c>
      <c r="FM78">
        <v>1.86216</v>
      </c>
      <c r="FN78">
        <v>1.8641700000000001</v>
      </c>
      <c r="FO78">
        <v>1.8602700000000001</v>
      </c>
      <c r="FP78">
        <v>1.86097</v>
      </c>
      <c r="FQ78">
        <v>1.86008</v>
      </c>
      <c r="FR78">
        <v>1.86178</v>
      </c>
      <c r="FS78">
        <v>1.8583700000000001</v>
      </c>
      <c r="FT78">
        <v>0</v>
      </c>
      <c r="FU78">
        <v>0</v>
      </c>
      <c r="FV78">
        <v>0</v>
      </c>
      <c r="FW78">
        <v>0</v>
      </c>
      <c r="FX78" t="s">
        <v>358</v>
      </c>
      <c r="FY78" t="s">
        <v>359</v>
      </c>
      <c r="FZ78" t="s">
        <v>360</v>
      </c>
      <c r="GA78" t="s">
        <v>360</v>
      </c>
      <c r="GB78" t="s">
        <v>360</v>
      </c>
      <c r="GC78" t="s">
        <v>360</v>
      </c>
      <c r="GD78">
        <v>0</v>
      </c>
      <c r="GE78">
        <v>100</v>
      </c>
      <c r="GF78">
        <v>100</v>
      </c>
      <c r="GG78">
        <v>-3.3460000000000001</v>
      </c>
      <c r="GH78">
        <v>0.1178</v>
      </c>
      <c r="GI78">
        <v>-2.5125994610834521</v>
      </c>
      <c r="GJ78">
        <v>-2.6733286237328562E-3</v>
      </c>
      <c r="GK78">
        <v>1.605855145177713E-6</v>
      </c>
      <c r="GL78">
        <v>-4.4594414151306022E-10</v>
      </c>
      <c r="GM78">
        <v>0.1178428571428469</v>
      </c>
      <c r="GN78">
        <v>0</v>
      </c>
      <c r="GO78">
        <v>0</v>
      </c>
      <c r="GP78">
        <v>0</v>
      </c>
      <c r="GQ78">
        <v>4</v>
      </c>
      <c r="GR78">
        <v>2095</v>
      </c>
      <c r="GS78">
        <v>4</v>
      </c>
      <c r="GT78">
        <v>35</v>
      </c>
      <c r="GU78">
        <v>28</v>
      </c>
      <c r="GV78">
        <v>28.1</v>
      </c>
      <c r="GW78">
        <v>1.09985</v>
      </c>
      <c r="GX78">
        <v>2.5817899999999998</v>
      </c>
      <c r="GY78">
        <v>1.4489700000000001</v>
      </c>
      <c r="GZ78">
        <v>2.32666</v>
      </c>
      <c r="HA78">
        <v>1.5478499999999999</v>
      </c>
      <c r="HB78">
        <v>2.36206</v>
      </c>
      <c r="HC78">
        <v>39.994199999999999</v>
      </c>
      <c r="HD78">
        <v>13.8431</v>
      </c>
      <c r="HE78">
        <v>18</v>
      </c>
      <c r="HF78">
        <v>430.42500000000001</v>
      </c>
      <c r="HG78">
        <v>516.54300000000001</v>
      </c>
      <c r="HH78">
        <v>30.999500000000001</v>
      </c>
      <c r="HI78">
        <v>34.9191</v>
      </c>
      <c r="HJ78">
        <v>29.999700000000001</v>
      </c>
      <c r="HK78">
        <v>34.822699999999998</v>
      </c>
      <c r="HL78">
        <v>34.800600000000003</v>
      </c>
      <c r="HM78">
        <v>22.015999999999998</v>
      </c>
      <c r="HN78">
        <v>21.074000000000002</v>
      </c>
      <c r="HO78">
        <v>100</v>
      </c>
      <c r="HP78">
        <v>31</v>
      </c>
      <c r="HQ78">
        <v>424.71800000000002</v>
      </c>
      <c r="HR78">
        <v>35.624699999999997</v>
      </c>
      <c r="HS78">
        <v>99.078900000000004</v>
      </c>
      <c r="HT78">
        <v>98.139300000000006</v>
      </c>
    </row>
    <row r="79" spans="1:228" x14ac:dyDescent="0.2">
      <c r="A79">
        <v>64</v>
      </c>
      <c r="B79">
        <v>1669312457</v>
      </c>
      <c r="C79">
        <v>251.9000000953674</v>
      </c>
      <c r="D79" t="s">
        <v>487</v>
      </c>
      <c r="E79" t="s">
        <v>488</v>
      </c>
      <c r="F79">
        <v>4</v>
      </c>
      <c r="G79">
        <v>1669312455</v>
      </c>
      <c r="H79">
        <f t="shared" si="0"/>
        <v>3.6261066337882316E-3</v>
      </c>
      <c r="I79">
        <f t="shared" si="1"/>
        <v>3.6261066337882317</v>
      </c>
      <c r="J79">
        <f t="shared" si="2"/>
        <v>15.434131141129559</v>
      </c>
      <c r="K79">
        <f t="shared" si="3"/>
        <v>394.99714285714282</v>
      </c>
      <c r="L79">
        <f t="shared" si="4"/>
        <v>261.15572225482515</v>
      </c>
      <c r="M79">
        <f t="shared" si="5"/>
        <v>26.402290705529943</v>
      </c>
      <c r="N79">
        <f t="shared" si="6"/>
        <v>39.933375012905117</v>
      </c>
      <c r="O79">
        <f t="shared" si="7"/>
        <v>0.20739778364913028</v>
      </c>
      <c r="P79">
        <f t="shared" si="8"/>
        <v>2.2537699692261621</v>
      </c>
      <c r="Q79">
        <f t="shared" si="9"/>
        <v>0.19734825879282589</v>
      </c>
      <c r="R79">
        <f t="shared" si="10"/>
        <v>0.12420498224540308</v>
      </c>
      <c r="S79">
        <f t="shared" si="11"/>
        <v>226.11445033620234</v>
      </c>
      <c r="T79">
        <f t="shared" si="12"/>
        <v>34.727731051638891</v>
      </c>
      <c r="U79">
        <f t="shared" si="13"/>
        <v>34.772014285714278</v>
      </c>
      <c r="V79">
        <f t="shared" si="14"/>
        <v>5.5774501911731695</v>
      </c>
      <c r="W79">
        <f t="shared" si="15"/>
        <v>70.31281613438027</v>
      </c>
      <c r="X79">
        <f t="shared" si="16"/>
        <v>3.8060695594727298</v>
      </c>
      <c r="Y79">
        <f t="shared" si="17"/>
        <v>5.4130523690000629</v>
      </c>
      <c r="Z79">
        <f t="shared" si="18"/>
        <v>1.7713806317004397</v>
      </c>
      <c r="AA79">
        <f t="shared" si="19"/>
        <v>-159.91130255006101</v>
      </c>
      <c r="AB79">
        <f t="shared" si="20"/>
        <v>-65.409745812981782</v>
      </c>
      <c r="AC79">
        <f t="shared" si="21"/>
        <v>-6.745153696170223</v>
      </c>
      <c r="AD79">
        <f t="shared" si="22"/>
        <v>-5.9517517230106876</v>
      </c>
      <c r="AE79">
        <f t="shared" si="23"/>
        <v>38.9978775243953</v>
      </c>
      <c r="AF79">
        <f t="shared" si="24"/>
        <v>3.6429502467102002</v>
      </c>
      <c r="AG79">
        <f t="shared" si="25"/>
        <v>15.434131141129559</v>
      </c>
      <c r="AH79">
        <v>430.5348783625135</v>
      </c>
      <c r="AI79">
        <v>412.99703030303027</v>
      </c>
      <c r="AJ79">
        <v>1.6955391712145771</v>
      </c>
      <c r="AK79">
        <v>66.405476745334198</v>
      </c>
      <c r="AL79">
        <f t="shared" si="26"/>
        <v>3.6261066337882317</v>
      </c>
      <c r="AM79">
        <v>35.761797100216441</v>
      </c>
      <c r="AN79">
        <v>37.64617272727272</v>
      </c>
      <c r="AO79">
        <v>-8.4856950456730344E-5</v>
      </c>
      <c r="AP79">
        <v>80.260000000000005</v>
      </c>
      <c r="AQ79">
        <v>67</v>
      </c>
      <c r="AR79">
        <v>13</v>
      </c>
      <c r="AS79">
        <f t="shared" si="27"/>
        <v>1</v>
      </c>
      <c r="AT79">
        <f t="shared" si="28"/>
        <v>0</v>
      </c>
      <c r="AU79">
        <f t="shared" si="29"/>
        <v>22293.524953817396</v>
      </c>
      <c r="AV79">
        <f t="shared" si="30"/>
        <v>1200.002857142857</v>
      </c>
      <c r="AW79">
        <f t="shared" si="31"/>
        <v>1025.926749396996</v>
      </c>
      <c r="AX79">
        <f t="shared" si="32"/>
        <v>0.85493692226672946</v>
      </c>
      <c r="AY79">
        <f t="shared" si="33"/>
        <v>0.18842825997478774</v>
      </c>
      <c r="AZ79">
        <v>2.7</v>
      </c>
      <c r="BA79">
        <v>0.5</v>
      </c>
      <c r="BB79" t="s">
        <v>355</v>
      </c>
      <c r="BC79">
        <v>2</v>
      </c>
      <c r="BD79" t="b">
        <v>1</v>
      </c>
      <c r="BE79">
        <v>1669312455</v>
      </c>
      <c r="BF79">
        <v>394.99714285714282</v>
      </c>
      <c r="BG79">
        <v>416.82671428571427</v>
      </c>
      <c r="BH79">
        <v>37.647371428571432</v>
      </c>
      <c r="BI79">
        <v>35.754785714285717</v>
      </c>
      <c r="BJ79">
        <v>398.34800000000001</v>
      </c>
      <c r="BK79">
        <v>37.529557142857144</v>
      </c>
      <c r="BL79">
        <v>500.14471428571431</v>
      </c>
      <c r="BM79">
        <v>100.9978571428571</v>
      </c>
      <c r="BN79">
        <v>0.1000260571428572</v>
      </c>
      <c r="BO79">
        <v>34.23368571428572</v>
      </c>
      <c r="BP79">
        <v>34.772014285714278</v>
      </c>
      <c r="BQ79">
        <v>999.89999999999986</v>
      </c>
      <c r="BR79">
        <v>0</v>
      </c>
      <c r="BS79">
        <v>0</v>
      </c>
      <c r="BT79">
        <v>4509.4642857142853</v>
      </c>
      <c r="BU79">
        <v>0</v>
      </c>
      <c r="BV79">
        <v>469.62142857142862</v>
      </c>
      <c r="BW79">
        <v>-21.829471428571431</v>
      </c>
      <c r="BX79">
        <v>410.4495714285714</v>
      </c>
      <c r="BY79">
        <v>432.2828571428571</v>
      </c>
      <c r="BZ79">
        <v>1.8925942857142859</v>
      </c>
      <c r="CA79">
        <v>416.82671428571427</v>
      </c>
      <c r="CB79">
        <v>35.754785714285717</v>
      </c>
      <c r="CC79">
        <v>3.8023057142857151</v>
      </c>
      <c r="CD79">
        <v>3.6111585714285721</v>
      </c>
      <c r="CE79">
        <v>28.033714285714289</v>
      </c>
      <c r="CF79">
        <v>27.151628571428571</v>
      </c>
      <c r="CG79">
        <v>1200.002857142857</v>
      </c>
      <c r="CH79">
        <v>0.50002042857142859</v>
      </c>
      <c r="CI79">
        <v>0.49997957142857141</v>
      </c>
      <c r="CJ79">
        <v>0</v>
      </c>
      <c r="CK79">
        <v>1141.687142857143</v>
      </c>
      <c r="CL79">
        <v>4.9990899999999998</v>
      </c>
      <c r="CM79">
        <v>12396.95714285714</v>
      </c>
      <c r="CN79">
        <v>9557.9657142857159</v>
      </c>
      <c r="CO79">
        <v>44.875</v>
      </c>
      <c r="CP79">
        <v>46.875</v>
      </c>
      <c r="CQ79">
        <v>45.75</v>
      </c>
      <c r="CR79">
        <v>45.875</v>
      </c>
      <c r="CS79">
        <v>46.186999999999998</v>
      </c>
      <c r="CT79">
        <v>597.52571428571423</v>
      </c>
      <c r="CU79">
        <v>597.4785714285714</v>
      </c>
      <c r="CV79">
        <v>0</v>
      </c>
      <c r="CW79">
        <v>1669312466.3</v>
      </c>
      <c r="CX79">
        <v>0</v>
      </c>
      <c r="CY79">
        <v>1669310771.5999999</v>
      </c>
      <c r="CZ79" t="s">
        <v>356</v>
      </c>
      <c r="DA79">
        <v>1669310771.5999999</v>
      </c>
      <c r="DB79">
        <v>1669310767.0999999</v>
      </c>
      <c r="DC79">
        <v>9</v>
      </c>
      <c r="DD79">
        <v>4.2999999999999997E-2</v>
      </c>
      <c r="DE79">
        <v>8.0000000000000002E-3</v>
      </c>
      <c r="DF79">
        <v>-4.9589999999999996</v>
      </c>
      <c r="DG79">
        <v>0.11799999999999999</v>
      </c>
      <c r="DH79">
        <v>1967</v>
      </c>
      <c r="DI79">
        <v>36</v>
      </c>
      <c r="DJ79">
        <v>0.53</v>
      </c>
      <c r="DK79">
        <v>0.27</v>
      </c>
      <c r="DL79">
        <v>-21.464773170731711</v>
      </c>
      <c r="DM79">
        <v>-2.6681519163762881</v>
      </c>
      <c r="DN79">
        <v>0.26929130480051933</v>
      </c>
      <c r="DO79">
        <v>0</v>
      </c>
      <c r="DP79">
        <v>1.8873392682926831</v>
      </c>
      <c r="DQ79">
        <v>-6.1099651567939296E-3</v>
      </c>
      <c r="DR79">
        <v>3.4074598150871222E-3</v>
      </c>
      <c r="DS79">
        <v>1</v>
      </c>
      <c r="DT79">
        <v>0</v>
      </c>
      <c r="DU79">
        <v>0</v>
      </c>
      <c r="DV79">
        <v>0</v>
      </c>
      <c r="DW79">
        <v>-1</v>
      </c>
      <c r="DX79">
        <v>1</v>
      </c>
      <c r="DY79">
        <v>2</v>
      </c>
      <c r="DZ79" t="s">
        <v>363</v>
      </c>
      <c r="EA79">
        <v>2.9460899999999999</v>
      </c>
      <c r="EB79">
        <v>2.59748</v>
      </c>
      <c r="EC79">
        <v>9.8008100000000001E-2</v>
      </c>
      <c r="ED79">
        <v>0.100636</v>
      </c>
      <c r="EE79">
        <v>0.14866599999999999</v>
      </c>
      <c r="EF79">
        <v>0.14186399999999999</v>
      </c>
      <c r="EG79">
        <v>27257.8</v>
      </c>
      <c r="EH79">
        <v>27659.3</v>
      </c>
      <c r="EI79">
        <v>28121.3</v>
      </c>
      <c r="EJ79">
        <v>29610.400000000001</v>
      </c>
      <c r="EK79">
        <v>32931</v>
      </c>
      <c r="EL79">
        <v>35269.599999999999</v>
      </c>
      <c r="EM79">
        <v>39684.1</v>
      </c>
      <c r="EN79">
        <v>42320.2</v>
      </c>
      <c r="EO79">
        <v>1.8126</v>
      </c>
      <c r="EP79">
        <v>1.8886000000000001</v>
      </c>
      <c r="EQ79">
        <v>0.166185</v>
      </c>
      <c r="ER79">
        <v>0</v>
      </c>
      <c r="ES79">
        <v>32.0749</v>
      </c>
      <c r="ET79">
        <v>999.9</v>
      </c>
      <c r="EU79">
        <v>73</v>
      </c>
      <c r="EV79">
        <v>35.1</v>
      </c>
      <c r="EW79">
        <v>41.051699999999997</v>
      </c>
      <c r="EX79">
        <v>28.839099999999998</v>
      </c>
      <c r="EY79">
        <v>2.0352600000000001</v>
      </c>
      <c r="EZ79">
        <v>1</v>
      </c>
      <c r="FA79">
        <v>0.61030499999999999</v>
      </c>
      <c r="FB79">
        <v>0.79732599999999998</v>
      </c>
      <c r="FC79">
        <v>20.272500000000001</v>
      </c>
      <c r="FD79">
        <v>5.2186399999999997</v>
      </c>
      <c r="FE79">
        <v>12.0097</v>
      </c>
      <c r="FF79">
        <v>4.9870999999999999</v>
      </c>
      <c r="FG79">
        <v>3.2845</v>
      </c>
      <c r="FH79">
        <v>9999</v>
      </c>
      <c r="FI79">
        <v>9999</v>
      </c>
      <c r="FJ79">
        <v>9999</v>
      </c>
      <c r="FK79">
        <v>999.9</v>
      </c>
      <c r="FL79">
        <v>1.86582</v>
      </c>
      <c r="FM79">
        <v>1.8621799999999999</v>
      </c>
      <c r="FN79">
        <v>1.8641700000000001</v>
      </c>
      <c r="FO79">
        <v>1.8602799999999999</v>
      </c>
      <c r="FP79">
        <v>1.8609599999999999</v>
      </c>
      <c r="FQ79">
        <v>1.86009</v>
      </c>
      <c r="FR79">
        <v>1.86178</v>
      </c>
      <c r="FS79">
        <v>1.8583700000000001</v>
      </c>
      <c r="FT79">
        <v>0</v>
      </c>
      <c r="FU79">
        <v>0</v>
      </c>
      <c r="FV79">
        <v>0</v>
      </c>
      <c r="FW79">
        <v>0</v>
      </c>
      <c r="FX79" t="s">
        <v>358</v>
      </c>
      <c r="FY79" t="s">
        <v>359</v>
      </c>
      <c r="FZ79" t="s">
        <v>360</v>
      </c>
      <c r="GA79" t="s">
        <v>360</v>
      </c>
      <c r="GB79" t="s">
        <v>360</v>
      </c>
      <c r="GC79" t="s">
        <v>360</v>
      </c>
      <c r="GD79">
        <v>0</v>
      </c>
      <c r="GE79">
        <v>100</v>
      </c>
      <c r="GF79">
        <v>100</v>
      </c>
      <c r="GG79">
        <v>-3.3559999999999999</v>
      </c>
      <c r="GH79">
        <v>0.1178</v>
      </c>
      <c r="GI79">
        <v>-2.5125994610834521</v>
      </c>
      <c r="GJ79">
        <v>-2.6733286237328562E-3</v>
      </c>
      <c r="GK79">
        <v>1.605855145177713E-6</v>
      </c>
      <c r="GL79">
        <v>-4.4594414151306022E-10</v>
      </c>
      <c r="GM79">
        <v>0.1178428571428469</v>
      </c>
      <c r="GN79">
        <v>0</v>
      </c>
      <c r="GO79">
        <v>0</v>
      </c>
      <c r="GP79">
        <v>0</v>
      </c>
      <c r="GQ79">
        <v>4</v>
      </c>
      <c r="GR79">
        <v>2095</v>
      </c>
      <c r="GS79">
        <v>4</v>
      </c>
      <c r="GT79">
        <v>35</v>
      </c>
      <c r="GU79">
        <v>28.1</v>
      </c>
      <c r="GV79">
        <v>28.2</v>
      </c>
      <c r="GW79">
        <v>1.11328</v>
      </c>
      <c r="GX79">
        <v>2.5976599999999999</v>
      </c>
      <c r="GY79">
        <v>1.4489700000000001</v>
      </c>
      <c r="GZ79">
        <v>2.32666</v>
      </c>
      <c r="HA79">
        <v>1.5478499999999999</v>
      </c>
      <c r="HB79">
        <v>2.2412100000000001</v>
      </c>
      <c r="HC79">
        <v>39.994199999999999</v>
      </c>
      <c r="HD79">
        <v>13.886900000000001</v>
      </c>
      <c r="HE79">
        <v>18</v>
      </c>
      <c r="HF79">
        <v>430.584</v>
      </c>
      <c r="HG79">
        <v>516.346</v>
      </c>
      <c r="HH79">
        <v>30.999600000000001</v>
      </c>
      <c r="HI79">
        <v>34.915900000000001</v>
      </c>
      <c r="HJ79">
        <v>29.9998</v>
      </c>
      <c r="HK79">
        <v>34.820300000000003</v>
      </c>
      <c r="HL79">
        <v>34.7988</v>
      </c>
      <c r="HM79">
        <v>22.297000000000001</v>
      </c>
      <c r="HN79">
        <v>21.074000000000002</v>
      </c>
      <c r="HO79">
        <v>100</v>
      </c>
      <c r="HP79">
        <v>31</v>
      </c>
      <c r="HQ79">
        <v>431.39699999999999</v>
      </c>
      <c r="HR79">
        <v>35.594000000000001</v>
      </c>
      <c r="HS79">
        <v>99.076499999999996</v>
      </c>
      <c r="HT79">
        <v>98.14</v>
      </c>
    </row>
    <row r="80" spans="1:228" x14ac:dyDescent="0.2">
      <c r="A80">
        <v>65</v>
      </c>
      <c r="B80">
        <v>1669312461</v>
      </c>
      <c r="C80">
        <v>255.9000000953674</v>
      </c>
      <c r="D80" t="s">
        <v>489</v>
      </c>
      <c r="E80" t="s">
        <v>490</v>
      </c>
      <c r="F80">
        <v>4</v>
      </c>
      <c r="G80">
        <v>1669312458.6875</v>
      </c>
      <c r="H80">
        <f t="shared" ref="H80:H143" si="34">(I80)/1000</f>
        <v>3.6722421740085624E-3</v>
      </c>
      <c r="I80">
        <f t="shared" ref="I80:I143" si="35">IF(BD80, AL80, AF80)</f>
        <v>3.6722421740085625</v>
      </c>
      <c r="J80">
        <f t="shared" ref="J80:J143" si="36">IF(BD80, AG80, AE80)</f>
        <v>15.619973737755938</v>
      </c>
      <c r="K80">
        <f t="shared" ref="K80:K143" si="37">BF80 - IF(AS80&gt;1, J80*AZ80*100/(AU80*BT80), 0)</f>
        <v>401.05862500000001</v>
      </c>
      <c r="L80">
        <f t="shared" ref="L80:L143" si="38">((R80-H80/2)*K80-J80)/(R80+H80/2)</f>
        <v>267.2994927712063</v>
      </c>
      <c r="M80">
        <f t="shared" ref="M80:M143" si="39">L80*(BM80+BN80)/1000</f>
        <v>27.023454812163131</v>
      </c>
      <c r="N80">
        <f t="shared" ref="N80:N143" si="40">(BF80 - IF(AS80&gt;1, J80*AZ80*100/(AU80*BT80), 0))*(BM80+BN80)/1000</f>
        <v>40.54624091259501</v>
      </c>
      <c r="O80">
        <f t="shared" ref="O80:O143" si="41">2/((1/Q80-1/P80)+SIGN(Q80)*SQRT((1/Q80-1/P80)*(1/Q80-1/P80) + 4*BA80/((BA80+1)*(BA80+1))*(2*1/Q80*1/P80-1/P80*1/P80)))</f>
        <v>0.21045927218723681</v>
      </c>
      <c r="P80">
        <f t="shared" ref="P80:P143" si="42">IF(LEFT(BB80,1)&lt;&gt;"0",IF(LEFT(BB80,1)="1",3,BC80),$D$4+$E$4*(BT80*BM80/($K$4*1000))+$F$4*(BT80*BM80/($K$4*1000))*MAX(MIN(AZ80,$J$4),$I$4)*MAX(MIN(AZ80,$J$4),$I$4)+$G$4*MAX(MIN(AZ80,$J$4),$I$4)*(BT80*BM80/($K$4*1000))+$H$4*(BT80*BM80/($K$4*1000))*(BT80*BM80/($K$4*1000)))</f>
        <v>2.2497615373165001</v>
      </c>
      <c r="Q80">
        <f t="shared" ref="Q80:Q143" si="43">H80*(1000-(1000*0.61365*EXP(17.502*U80/(240.97+U80))/(BM80+BN80)+BH80)/2)/(1000*0.61365*EXP(17.502*U80/(240.97+U80))/(BM80+BN80)-BH80)</f>
        <v>0.20010136352161614</v>
      </c>
      <c r="R80">
        <f t="shared" ref="R80:R143" si="44">1/((BA80+1)/(O80/1.6)+1/(P80/1.37)) + BA80/((BA80+1)/(O80/1.6) + BA80/(P80/1.37))</f>
        <v>0.12595147628985243</v>
      </c>
      <c r="S80">
        <f t="shared" ref="S80:S143" si="45">(AV80*AY80)</f>
        <v>226.11366635835174</v>
      </c>
      <c r="T80">
        <f t="shared" ref="T80:T143" si="46">(BO80+(S80+2*0.95*0.0000000567*(((BO80+$B$6)+273)^4-(BO80+273)^4)-44100*H80)/(1.84*29.3*P80+8*0.95*0.0000000567*(BO80+273)^3))</f>
        <v>34.715341422585375</v>
      </c>
      <c r="U80">
        <f t="shared" ref="U80:U143" si="47">($C$6*BP80+$D$6*BQ80+$E$6*T80)</f>
        <v>34.764299999999999</v>
      </c>
      <c r="V80">
        <f t="shared" ref="V80:V143" si="48">0.61365*EXP(17.502*U80/(240.97+U80))</f>
        <v>5.5750640539044491</v>
      </c>
      <c r="W80">
        <f t="shared" ref="W80:W143" si="49">(X80/Y80*100)</f>
        <v>70.299907834073565</v>
      </c>
      <c r="X80">
        <f t="shared" ref="X80:X143" si="50">BH80*(BM80+BN80)/1000</f>
        <v>3.8058003314860001</v>
      </c>
      <c r="Y80">
        <f t="shared" ref="Y80:Y143" si="51">0.61365*EXP(17.502*BO80/(240.97+BO80))</f>
        <v>5.4136633300696468</v>
      </c>
      <c r="Z80">
        <f t="shared" ref="Z80:Z143" si="52">(V80-BH80*(BM80+BN80)/1000)</f>
        <v>1.7692637224184491</v>
      </c>
      <c r="AA80">
        <f t="shared" ref="AA80:AA143" si="53">(-H80*44100)</f>
        <v>-161.94587987377761</v>
      </c>
      <c r="AB80">
        <f t="shared" ref="AB80:AB143" si="54">2*29.3*P80*0.92*(BO80-U80)</f>
        <v>-64.111925403998114</v>
      </c>
      <c r="AC80">
        <f t="shared" ref="AC80:AC143" si="55">2*0.95*0.0000000567*(((BO80+$B$6)+273)^4-(U80+273)^4)</f>
        <v>-6.6229160113297088</v>
      </c>
      <c r="AD80">
        <f t="shared" ref="AD80:AD143" si="56">S80+AC80+AA80+AB80</f>
        <v>-6.5670549307537129</v>
      </c>
      <c r="AE80">
        <f t="shared" ref="AE80:AE143" si="57">BL80*AS80*(BG80-BF80*(1000-AS80*BI80)/(1000-AS80*BH80))/(100*AZ80)</f>
        <v>39.268207204880568</v>
      </c>
      <c r="AF80">
        <f t="shared" ref="AF80:AF143" si="58">1000*BL80*AS80*(BH80-BI80)/(100*AZ80*(1000-AS80*BH80))</f>
        <v>3.713033898443169</v>
      </c>
      <c r="AG80">
        <f t="shared" ref="AG80:AG143" si="59">(AH80 - AI80 - BM80*1000/(8.314*(BO80+273.15)) * AK80/BL80 * AJ80) * BL80/(100*AZ80) * (1000 - BI80)/1000</f>
        <v>15.619973737755938</v>
      </c>
      <c r="AH80">
        <v>437.55730816335989</v>
      </c>
      <c r="AI80">
        <v>419.84223636363652</v>
      </c>
      <c r="AJ80">
        <v>1.709519732006116</v>
      </c>
      <c r="AK80">
        <v>66.405476745334198</v>
      </c>
      <c r="AL80">
        <f t="shared" ref="AL80:AL143" si="60">(AN80 - AM80 + BM80*1000/(8.314*(BO80+273.15)) * AP80/BL80 * AO80) * BL80/(100*AZ80) * 1000/(1000 - AN80)</f>
        <v>3.6722421740085625</v>
      </c>
      <c r="AM80">
        <v>35.733208610865809</v>
      </c>
      <c r="AN80">
        <v>37.640600606060602</v>
      </c>
      <c r="AO80">
        <v>7.073299028057152E-5</v>
      </c>
      <c r="AP80">
        <v>80.260000000000005</v>
      </c>
      <c r="AQ80">
        <v>67</v>
      </c>
      <c r="AR80">
        <v>13</v>
      </c>
      <c r="AS80">
        <f t="shared" ref="AS80:AS143" si="61">IF(AQ80*$H$12&gt;=AU80,1,(AU80/(AU80-AQ80*$H$12)))</f>
        <v>1</v>
      </c>
      <c r="AT80">
        <f t="shared" ref="AT80:AT143" si="62">(AS80-1)*100</f>
        <v>0</v>
      </c>
      <c r="AU80">
        <f t="shared" ref="AU80:AU143" si="63">MAX(0,($B$12+$C$12*BT80)/(1+$D$12*BT80)*BM80/(BO80+273)*$E$12)</f>
        <v>22224.522945373672</v>
      </c>
      <c r="AV80">
        <f t="shared" ref="AV80:AV143" si="64">$B$10*BU80+$C$10*BV80+$F$10*CG80*(1-CJ80)</f>
        <v>1200.00125</v>
      </c>
      <c r="AW80">
        <f t="shared" ref="AW80:AW143" si="65">AV80*AX80</f>
        <v>1025.9251260924104</v>
      </c>
      <c r="AX80">
        <f t="shared" ref="AX80:AX143" si="66">($B$10*$D$8+$C$10*$D$8+$F$10*((CT80+CL80)/MAX(CT80+CL80+CU80, 0.1)*$I$8+CU80/MAX(CT80+CL80+CU80, 0.1)*$J$8))/($B$10+$C$10+$F$10)</f>
        <v>0.85493671451793096</v>
      </c>
      <c r="AY80">
        <f t="shared" ref="AY80:AY143" si="67">($B$10*$K$8+$C$10*$K$8+$F$10*((CT80+CL80)/MAX(CT80+CL80+CU80, 0.1)*$P$8+CU80/MAX(CT80+CL80+CU80, 0.1)*$Q$8))/($B$10+$C$10+$F$10)</f>
        <v>0.18842785901960662</v>
      </c>
      <c r="AZ80">
        <v>2.7</v>
      </c>
      <c r="BA80">
        <v>0.5</v>
      </c>
      <c r="BB80" t="s">
        <v>355</v>
      </c>
      <c r="BC80">
        <v>2</v>
      </c>
      <c r="BD80" t="b">
        <v>1</v>
      </c>
      <c r="BE80">
        <v>1669312458.6875</v>
      </c>
      <c r="BF80">
        <v>401.05862500000001</v>
      </c>
      <c r="BG80">
        <v>423.06150000000002</v>
      </c>
      <c r="BH80">
        <v>37.644649999999999</v>
      </c>
      <c r="BI80">
        <v>35.715625000000003</v>
      </c>
      <c r="BJ80">
        <v>404.41912500000001</v>
      </c>
      <c r="BK80">
        <v>37.526812499999998</v>
      </c>
      <c r="BL80">
        <v>500.13850000000002</v>
      </c>
      <c r="BM80">
        <v>100.998</v>
      </c>
      <c r="BN80">
        <v>0.10004</v>
      </c>
      <c r="BO80">
        <v>34.235712499999998</v>
      </c>
      <c r="BP80">
        <v>34.764299999999999</v>
      </c>
      <c r="BQ80">
        <v>999.9</v>
      </c>
      <c r="BR80">
        <v>0</v>
      </c>
      <c r="BS80">
        <v>0</v>
      </c>
      <c r="BT80">
        <v>4497.8125</v>
      </c>
      <c r="BU80">
        <v>0</v>
      </c>
      <c r="BV80">
        <v>596.30512500000009</v>
      </c>
      <c r="BW80">
        <v>-22.002962499999999</v>
      </c>
      <c r="BX80">
        <v>416.74675000000002</v>
      </c>
      <c r="BY80">
        <v>438.73124999999999</v>
      </c>
      <c r="BZ80">
        <v>1.9290512500000001</v>
      </c>
      <c r="CA80">
        <v>423.06150000000002</v>
      </c>
      <c r="CB80">
        <v>35.715625000000003</v>
      </c>
      <c r="CC80">
        <v>3.8020399999999999</v>
      </c>
      <c r="CD80">
        <v>3.6072099999999998</v>
      </c>
      <c r="CE80">
        <v>28.032512499999999</v>
      </c>
      <c r="CF80">
        <v>27.132987499999999</v>
      </c>
      <c r="CG80">
        <v>1200.00125</v>
      </c>
      <c r="CH80">
        <v>0.50002725000000003</v>
      </c>
      <c r="CI80">
        <v>0.49997275000000002</v>
      </c>
      <c r="CJ80">
        <v>0</v>
      </c>
      <c r="CK80">
        <v>1141.5350000000001</v>
      </c>
      <c r="CL80">
        <v>4.9990899999999998</v>
      </c>
      <c r="CM80">
        <v>12446.4</v>
      </c>
      <c r="CN80">
        <v>9557.9787500000002</v>
      </c>
      <c r="CO80">
        <v>44.875</v>
      </c>
      <c r="CP80">
        <v>46.875</v>
      </c>
      <c r="CQ80">
        <v>45.75</v>
      </c>
      <c r="CR80">
        <v>45.875</v>
      </c>
      <c r="CS80">
        <v>46.186999999999998</v>
      </c>
      <c r="CT80">
        <v>597.53250000000003</v>
      </c>
      <c r="CU80">
        <v>597.46875</v>
      </c>
      <c r="CV80">
        <v>0</v>
      </c>
      <c r="CW80">
        <v>1669312469.9000001</v>
      </c>
      <c r="CX80">
        <v>0</v>
      </c>
      <c r="CY80">
        <v>1669310771.5999999</v>
      </c>
      <c r="CZ80" t="s">
        <v>356</v>
      </c>
      <c r="DA80">
        <v>1669310771.5999999</v>
      </c>
      <c r="DB80">
        <v>1669310767.0999999</v>
      </c>
      <c r="DC80">
        <v>9</v>
      </c>
      <c r="DD80">
        <v>4.2999999999999997E-2</v>
      </c>
      <c r="DE80">
        <v>8.0000000000000002E-3</v>
      </c>
      <c r="DF80">
        <v>-4.9589999999999996</v>
      </c>
      <c r="DG80">
        <v>0.11799999999999999</v>
      </c>
      <c r="DH80">
        <v>1967</v>
      </c>
      <c r="DI80">
        <v>36</v>
      </c>
      <c r="DJ80">
        <v>0.53</v>
      </c>
      <c r="DK80">
        <v>0.27</v>
      </c>
      <c r="DL80">
        <v>-21.6351175</v>
      </c>
      <c r="DM80">
        <v>-2.4972529080675061</v>
      </c>
      <c r="DN80">
        <v>0.24594960447975919</v>
      </c>
      <c r="DO80">
        <v>0</v>
      </c>
      <c r="DP80">
        <v>1.892879</v>
      </c>
      <c r="DQ80">
        <v>0.1104844277673519</v>
      </c>
      <c r="DR80">
        <v>1.5288073423423891E-2</v>
      </c>
      <c r="DS80">
        <v>0</v>
      </c>
      <c r="DT80">
        <v>0</v>
      </c>
      <c r="DU80">
        <v>0</v>
      </c>
      <c r="DV80">
        <v>0</v>
      </c>
      <c r="DW80">
        <v>-1</v>
      </c>
      <c r="DX80">
        <v>0</v>
      </c>
      <c r="DY80">
        <v>2</v>
      </c>
      <c r="DZ80" t="s">
        <v>368</v>
      </c>
      <c r="EA80">
        <v>2.9460999999999999</v>
      </c>
      <c r="EB80">
        <v>2.5973799999999998</v>
      </c>
      <c r="EC80">
        <v>9.9237900000000004E-2</v>
      </c>
      <c r="ED80">
        <v>0.101852</v>
      </c>
      <c r="EE80">
        <v>0.148648</v>
      </c>
      <c r="EF80">
        <v>0.14177400000000001</v>
      </c>
      <c r="EG80">
        <v>27221</v>
      </c>
      <c r="EH80">
        <v>27622.1</v>
      </c>
      <c r="EI80">
        <v>28121.7</v>
      </c>
      <c r="EJ80">
        <v>29610.6</v>
      </c>
      <c r="EK80">
        <v>32932</v>
      </c>
      <c r="EL80">
        <v>35273.599999999999</v>
      </c>
      <c r="EM80">
        <v>39684.300000000003</v>
      </c>
      <c r="EN80">
        <v>42320.5</v>
      </c>
      <c r="EO80">
        <v>1.8127</v>
      </c>
      <c r="EP80">
        <v>1.88883</v>
      </c>
      <c r="EQ80">
        <v>0.16592399999999999</v>
      </c>
      <c r="ER80">
        <v>0</v>
      </c>
      <c r="ES80">
        <v>32.072600000000001</v>
      </c>
      <c r="ET80">
        <v>999.9</v>
      </c>
      <c r="EU80">
        <v>72.900000000000006</v>
      </c>
      <c r="EV80">
        <v>35.1</v>
      </c>
      <c r="EW80">
        <v>40.996699999999997</v>
      </c>
      <c r="EX80">
        <v>28.929099999999998</v>
      </c>
      <c r="EY80">
        <v>1.8068900000000001</v>
      </c>
      <c r="EZ80">
        <v>1</v>
      </c>
      <c r="FA80">
        <v>0.61001300000000003</v>
      </c>
      <c r="FB80">
        <v>0.796454</v>
      </c>
      <c r="FC80">
        <v>20.2727</v>
      </c>
      <c r="FD80">
        <v>5.2178899999999997</v>
      </c>
      <c r="FE80">
        <v>12.009499999999999</v>
      </c>
      <c r="FF80">
        <v>4.9869000000000003</v>
      </c>
      <c r="FG80">
        <v>3.2845</v>
      </c>
      <c r="FH80">
        <v>9999</v>
      </c>
      <c r="FI80">
        <v>9999</v>
      </c>
      <c r="FJ80">
        <v>9999</v>
      </c>
      <c r="FK80">
        <v>999.9</v>
      </c>
      <c r="FL80">
        <v>1.86582</v>
      </c>
      <c r="FM80">
        <v>1.8621700000000001</v>
      </c>
      <c r="FN80">
        <v>1.8641700000000001</v>
      </c>
      <c r="FO80">
        <v>1.86026</v>
      </c>
      <c r="FP80">
        <v>1.86097</v>
      </c>
      <c r="FQ80">
        <v>1.86008</v>
      </c>
      <c r="FR80">
        <v>1.8617900000000001</v>
      </c>
      <c r="FS80">
        <v>1.8583700000000001</v>
      </c>
      <c r="FT80">
        <v>0</v>
      </c>
      <c r="FU80">
        <v>0</v>
      </c>
      <c r="FV80">
        <v>0</v>
      </c>
      <c r="FW80">
        <v>0</v>
      </c>
      <c r="FX80" t="s">
        <v>358</v>
      </c>
      <c r="FY80" t="s">
        <v>359</v>
      </c>
      <c r="FZ80" t="s">
        <v>360</v>
      </c>
      <c r="GA80" t="s">
        <v>360</v>
      </c>
      <c r="GB80" t="s">
        <v>360</v>
      </c>
      <c r="GC80" t="s">
        <v>360</v>
      </c>
      <c r="GD80">
        <v>0</v>
      </c>
      <c r="GE80">
        <v>100</v>
      </c>
      <c r="GF80">
        <v>100</v>
      </c>
      <c r="GG80">
        <v>-3.3660000000000001</v>
      </c>
      <c r="GH80">
        <v>0.1178</v>
      </c>
      <c r="GI80">
        <v>-2.5125994610834521</v>
      </c>
      <c r="GJ80">
        <v>-2.6733286237328562E-3</v>
      </c>
      <c r="GK80">
        <v>1.605855145177713E-6</v>
      </c>
      <c r="GL80">
        <v>-4.4594414151306022E-10</v>
      </c>
      <c r="GM80">
        <v>0.1178428571428469</v>
      </c>
      <c r="GN80">
        <v>0</v>
      </c>
      <c r="GO80">
        <v>0</v>
      </c>
      <c r="GP80">
        <v>0</v>
      </c>
      <c r="GQ80">
        <v>4</v>
      </c>
      <c r="GR80">
        <v>2095</v>
      </c>
      <c r="GS80">
        <v>4</v>
      </c>
      <c r="GT80">
        <v>35</v>
      </c>
      <c r="GU80">
        <v>28.2</v>
      </c>
      <c r="GV80">
        <v>28.2</v>
      </c>
      <c r="GW80">
        <v>1.1267100000000001</v>
      </c>
      <c r="GX80">
        <v>2.5793499999999998</v>
      </c>
      <c r="GY80">
        <v>1.4489700000000001</v>
      </c>
      <c r="GZ80">
        <v>2.3278799999999999</v>
      </c>
      <c r="HA80">
        <v>1.5478499999999999</v>
      </c>
      <c r="HB80">
        <v>2.35229</v>
      </c>
      <c r="HC80">
        <v>39.994199999999999</v>
      </c>
      <c r="HD80">
        <v>13.8431</v>
      </c>
      <c r="HE80">
        <v>18</v>
      </c>
      <c r="HF80">
        <v>430.63200000000001</v>
      </c>
      <c r="HG80">
        <v>516.49800000000005</v>
      </c>
      <c r="HH80">
        <v>30.999700000000001</v>
      </c>
      <c r="HI80">
        <v>34.912700000000001</v>
      </c>
      <c r="HJ80">
        <v>29.999700000000001</v>
      </c>
      <c r="HK80">
        <v>34.8187</v>
      </c>
      <c r="HL80">
        <v>34.797400000000003</v>
      </c>
      <c r="HM80">
        <v>22.5807</v>
      </c>
      <c r="HN80">
        <v>21.3689</v>
      </c>
      <c r="HO80">
        <v>100</v>
      </c>
      <c r="HP80">
        <v>31</v>
      </c>
      <c r="HQ80">
        <v>438.07600000000002</v>
      </c>
      <c r="HR80">
        <v>35.5642</v>
      </c>
      <c r="HS80">
        <v>99.077500000000001</v>
      </c>
      <c r="HT80">
        <v>98.140699999999995</v>
      </c>
    </row>
    <row r="81" spans="1:228" x14ac:dyDescent="0.2">
      <c r="A81">
        <v>66</v>
      </c>
      <c r="B81">
        <v>1669312465</v>
      </c>
      <c r="C81">
        <v>259.90000009536737</v>
      </c>
      <c r="D81" t="s">
        <v>491</v>
      </c>
      <c r="E81" t="s">
        <v>492</v>
      </c>
      <c r="F81">
        <v>4</v>
      </c>
      <c r="G81">
        <v>1669312463</v>
      </c>
      <c r="H81">
        <f t="shared" si="34"/>
        <v>3.7154824554633896E-3</v>
      </c>
      <c r="I81">
        <f t="shared" si="35"/>
        <v>3.7154824554633898</v>
      </c>
      <c r="J81">
        <f t="shared" si="36"/>
        <v>16.138113609556683</v>
      </c>
      <c r="K81">
        <f t="shared" si="37"/>
        <v>408.07471428571432</v>
      </c>
      <c r="L81">
        <f t="shared" si="38"/>
        <v>271.54079588809628</v>
      </c>
      <c r="M81">
        <f t="shared" si="39"/>
        <v>27.452019487774262</v>
      </c>
      <c r="N81">
        <f t="shared" si="40"/>
        <v>41.255219026668669</v>
      </c>
      <c r="O81">
        <f t="shared" si="41"/>
        <v>0.21306360410563327</v>
      </c>
      <c r="P81">
        <f t="shared" si="42"/>
        <v>2.250749549812753</v>
      </c>
      <c r="Q81">
        <f t="shared" si="43"/>
        <v>0.20245911019903381</v>
      </c>
      <c r="R81">
        <f t="shared" si="44"/>
        <v>0.12744571873443022</v>
      </c>
      <c r="S81">
        <f t="shared" si="45"/>
        <v>226.11434837588399</v>
      </c>
      <c r="T81">
        <f t="shared" si="46"/>
        <v>34.701081148731397</v>
      </c>
      <c r="U81">
        <f t="shared" si="47"/>
        <v>34.761328571428571</v>
      </c>
      <c r="V81">
        <f t="shared" si="48"/>
        <v>5.5741451859314735</v>
      </c>
      <c r="W81">
        <f t="shared" si="49"/>
        <v>70.282479410597105</v>
      </c>
      <c r="X81">
        <f t="shared" si="50"/>
        <v>3.8048935147702334</v>
      </c>
      <c r="Y81">
        <f t="shared" si="51"/>
        <v>5.4137155471446503</v>
      </c>
      <c r="Z81">
        <f t="shared" si="52"/>
        <v>1.76925167116124</v>
      </c>
      <c r="AA81">
        <f t="shared" si="53"/>
        <v>-163.85277628593548</v>
      </c>
      <c r="AB81">
        <f t="shared" si="54"/>
        <v>-63.758502460871163</v>
      </c>
      <c r="AC81">
        <f t="shared" si="55"/>
        <v>-6.583425412922975</v>
      </c>
      <c r="AD81">
        <f t="shared" si="56"/>
        <v>-8.0803557838456115</v>
      </c>
      <c r="AE81">
        <f t="shared" si="57"/>
        <v>39.604199441274474</v>
      </c>
      <c r="AF81">
        <f t="shared" si="58"/>
        <v>3.7465276011888449</v>
      </c>
      <c r="AG81">
        <f t="shared" si="59"/>
        <v>16.138113609556683</v>
      </c>
      <c r="AH81">
        <v>444.44588014234449</v>
      </c>
      <c r="AI81">
        <v>426.56669696969692</v>
      </c>
      <c r="AJ81">
        <v>1.685374106721153</v>
      </c>
      <c r="AK81">
        <v>66.405476745334198</v>
      </c>
      <c r="AL81">
        <f t="shared" si="60"/>
        <v>3.7154824554633898</v>
      </c>
      <c r="AM81">
        <v>35.702402371298703</v>
      </c>
      <c r="AN81">
        <v>37.633668484848471</v>
      </c>
      <c r="AO81">
        <v>-1.315336030075083E-4</v>
      </c>
      <c r="AP81">
        <v>80.260000000000005</v>
      </c>
      <c r="AQ81">
        <v>67</v>
      </c>
      <c r="AR81">
        <v>13</v>
      </c>
      <c r="AS81">
        <f t="shared" si="61"/>
        <v>1</v>
      </c>
      <c r="AT81">
        <f t="shared" si="62"/>
        <v>0</v>
      </c>
      <c r="AU81">
        <f t="shared" si="63"/>
        <v>22241.511124298835</v>
      </c>
      <c r="AV81">
        <f t="shared" si="64"/>
        <v>1200.007142857143</v>
      </c>
      <c r="AW81">
        <f t="shared" si="65"/>
        <v>1025.9299421636704</v>
      </c>
      <c r="AX81">
        <f t="shared" si="66"/>
        <v>0.85493652956181121</v>
      </c>
      <c r="AY81">
        <f t="shared" si="67"/>
        <v>0.18842750205429584</v>
      </c>
      <c r="AZ81">
        <v>2.7</v>
      </c>
      <c r="BA81">
        <v>0.5</v>
      </c>
      <c r="BB81" t="s">
        <v>355</v>
      </c>
      <c r="BC81">
        <v>2</v>
      </c>
      <c r="BD81" t="b">
        <v>1</v>
      </c>
      <c r="BE81">
        <v>1669312463</v>
      </c>
      <c r="BF81">
        <v>408.07471428571432</v>
      </c>
      <c r="BG81">
        <v>430.28171428571432</v>
      </c>
      <c r="BH81">
        <v>37.635985714285717</v>
      </c>
      <c r="BI81">
        <v>35.689428571428572</v>
      </c>
      <c r="BJ81">
        <v>411.44671428571428</v>
      </c>
      <c r="BK81">
        <v>37.518114285714283</v>
      </c>
      <c r="BL81">
        <v>500.1092857142857</v>
      </c>
      <c r="BM81">
        <v>100.9972857142857</v>
      </c>
      <c r="BN81">
        <v>9.9933942857142855E-2</v>
      </c>
      <c r="BO81">
        <v>34.235885714285708</v>
      </c>
      <c r="BP81">
        <v>34.761328571428571</v>
      </c>
      <c r="BQ81">
        <v>999.89999999999986</v>
      </c>
      <c r="BR81">
        <v>0</v>
      </c>
      <c r="BS81">
        <v>0</v>
      </c>
      <c r="BT81">
        <v>4500.7142857142853</v>
      </c>
      <c r="BU81">
        <v>0</v>
      </c>
      <c r="BV81">
        <v>1181.0848571428569</v>
      </c>
      <c r="BW81">
        <v>-22.20664285714286</v>
      </c>
      <c r="BX81">
        <v>424.03385714285707</v>
      </c>
      <c r="BY81">
        <v>446.20642857142849</v>
      </c>
      <c r="BZ81">
        <v>1.9465399999999999</v>
      </c>
      <c r="CA81">
        <v>430.28171428571432</v>
      </c>
      <c r="CB81">
        <v>35.689428571428572</v>
      </c>
      <c r="CC81">
        <v>3.801128571428571</v>
      </c>
      <c r="CD81">
        <v>3.604532857142857</v>
      </c>
      <c r="CE81">
        <v>28.028400000000001</v>
      </c>
      <c r="CF81">
        <v>27.120314285714279</v>
      </c>
      <c r="CG81">
        <v>1200.007142857143</v>
      </c>
      <c r="CH81">
        <v>0.50003085714285711</v>
      </c>
      <c r="CI81">
        <v>0.49996914285714289</v>
      </c>
      <c r="CJ81">
        <v>0</v>
      </c>
      <c r="CK81">
        <v>1141.3471428571429</v>
      </c>
      <c r="CL81">
        <v>4.9990899999999998</v>
      </c>
      <c r="CM81">
        <v>12525</v>
      </c>
      <c r="CN81">
        <v>9558.0157142857151</v>
      </c>
      <c r="CO81">
        <v>44.875</v>
      </c>
      <c r="CP81">
        <v>46.875</v>
      </c>
      <c r="CQ81">
        <v>45.714000000000013</v>
      </c>
      <c r="CR81">
        <v>45.875</v>
      </c>
      <c r="CS81">
        <v>46.186999999999998</v>
      </c>
      <c r="CT81">
        <v>597.5428571428572</v>
      </c>
      <c r="CU81">
        <v>597.46428571428567</v>
      </c>
      <c r="CV81">
        <v>0</v>
      </c>
      <c r="CW81">
        <v>1669312474.0999999</v>
      </c>
      <c r="CX81">
        <v>0</v>
      </c>
      <c r="CY81">
        <v>1669310771.5999999</v>
      </c>
      <c r="CZ81" t="s">
        <v>356</v>
      </c>
      <c r="DA81">
        <v>1669310771.5999999</v>
      </c>
      <c r="DB81">
        <v>1669310767.0999999</v>
      </c>
      <c r="DC81">
        <v>9</v>
      </c>
      <c r="DD81">
        <v>4.2999999999999997E-2</v>
      </c>
      <c r="DE81">
        <v>8.0000000000000002E-3</v>
      </c>
      <c r="DF81">
        <v>-4.9589999999999996</v>
      </c>
      <c r="DG81">
        <v>0.11799999999999999</v>
      </c>
      <c r="DH81">
        <v>1967</v>
      </c>
      <c r="DI81">
        <v>36</v>
      </c>
      <c r="DJ81">
        <v>0.53</v>
      </c>
      <c r="DK81">
        <v>0.27</v>
      </c>
      <c r="DL81">
        <v>-21.805787500000001</v>
      </c>
      <c r="DM81">
        <v>-2.316361350844216</v>
      </c>
      <c r="DN81">
        <v>0.22797868999919679</v>
      </c>
      <c r="DO81">
        <v>0</v>
      </c>
      <c r="DP81">
        <v>1.90354125</v>
      </c>
      <c r="DQ81">
        <v>0.21802795497185579</v>
      </c>
      <c r="DR81">
        <v>2.3484295410710111E-2</v>
      </c>
      <c r="DS81">
        <v>0</v>
      </c>
      <c r="DT81">
        <v>0</v>
      </c>
      <c r="DU81">
        <v>0</v>
      </c>
      <c r="DV81">
        <v>0</v>
      </c>
      <c r="DW81">
        <v>-1</v>
      </c>
      <c r="DX81">
        <v>0</v>
      </c>
      <c r="DY81">
        <v>2</v>
      </c>
      <c r="DZ81" t="s">
        <v>368</v>
      </c>
      <c r="EA81">
        <v>2.94625</v>
      </c>
      <c r="EB81">
        <v>2.5974300000000001</v>
      </c>
      <c r="EC81">
        <v>0.10044599999999999</v>
      </c>
      <c r="ED81">
        <v>0.10308199999999999</v>
      </c>
      <c r="EE81">
        <v>0.14862500000000001</v>
      </c>
      <c r="EF81">
        <v>0.14164099999999999</v>
      </c>
      <c r="EG81">
        <v>27184.9</v>
      </c>
      <c r="EH81">
        <v>27584.1</v>
      </c>
      <c r="EI81">
        <v>28122.1</v>
      </c>
      <c r="EJ81">
        <v>29610.5</v>
      </c>
      <c r="EK81">
        <v>32933.4</v>
      </c>
      <c r="EL81">
        <v>35279</v>
      </c>
      <c r="EM81">
        <v>39684.9</v>
      </c>
      <c r="EN81">
        <v>42320.3</v>
      </c>
      <c r="EO81">
        <v>1.8126199999999999</v>
      </c>
      <c r="EP81">
        <v>1.88862</v>
      </c>
      <c r="EQ81">
        <v>0.16711699999999999</v>
      </c>
      <c r="ER81">
        <v>0</v>
      </c>
      <c r="ES81">
        <v>32.069899999999997</v>
      </c>
      <c r="ET81">
        <v>999.9</v>
      </c>
      <c r="EU81">
        <v>72.900000000000006</v>
      </c>
      <c r="EV81">
        <v>35.1</v>
      </c>
      <c r="EW81">
        <v>40.992600000000003</v>
      </c>
      <c r="EX81">
        <v>28.899100000000001</v>
      </c>
      <c r="EY81">
        <v>1.51041</v>
      </c>
      <c r="EZ81">
        <v>1</v>
      </c>
      <c r="FA81">
        <v>0.60970000000000002</v>
      </c>
      <c r="FB81">
        <v>0.79689500000000002</v>
      </c>
      <c r="FC81">
        <v>20.2727</v>
      </c>
      <c r="FD81">
        <v>5.2183400000000004</v>
      </c>
      <c r="FE81">
        <v>12.009499999999999</v>
      </c>
      <c r="FF81">
        <v>4.9870999999999999</v>
      </c>
      <c r="FG81">
        <v>3.2845</v>
      </c>
      <c r="FH81">
        <v>9999</v>
      </c>
      <c r="FI81">
        <v>9999</v>
      </c>
      <c r="FJ81">
        <v>9999</v>
      </c>
      <c r="FK81">
        <v>999.9</v>
      </c>
      <c r="FL81">
        <v>1.86582</v>
      </c>
      <c r="FM81">
        <v>1.8621799999999999</v>
      </c>
      <c r="FN81">
        <v>1.8641700000000001</v>
      </c>
      <c r="FO81">
        <v>1.86025</v>
      </c>
      <c r="FP81">
        <v>1.8609599999999999</v>
      </c>
      <c r="FQ81">
        <v>1.86008</v>
      </c>
      <c r="FR81">
        <v>1.8617699999999999</v>
      </c>
      <c r="FS81">
        <v>1.8583700000000001</v>
      </c>
      <c r="FT81">
        <v>0</v>
      </c>
      <c r="FU81">
        <v>0</v>
      </c>
      <c r="FV81">
        <v>0</v>
      </c>
      <c r="FW81">
        <v>0</v>
      </c>
      <c r="FX81" t="s">
        <v>358</v>
      </c>
      <c r="FY81" t="s">
        <v>359</v>
      </c>
      <c r="FZ81" t="s">
        <v>360</v>
      </c>
      <c r="GA81" t="s">
        <v>360</v>
      </c>
      <c r="GB81" t="s">
        <v>360</v>
      </c>
      <c r="GC81" t="s">
        <v>360</v>
      </c>
      <c r="GD81">
        <v>0</v>
      </c>
      <c r="GE81">
        <v>100</v>
      </c>
      <c r="GF81">
        <v>100</v>
      </c>
      <c r="GG81">
        <v>-3.3769999999999998</v>
      </c>
      <c r="GH81">
        <v>0.1179</v>
      </c>
      <c r="GI81">
        <v>-2.5125994610834521</v>
      </c>
      <c r="GJ81">
        <v>-2.6733286237328562E-3</v>
      </c>
      <c r="GK81">
        <v>1.605855145177713E-6</v>
      </c>
      <c r="GL81">
        <v>-4.4594414151306022E-10</v>
      </c>
      <c r="GM81">
        <v>0.1178428571428469</v>
      </c>
      <c r="GN81">
        <v>0</v>
      </c>
      <c r="GO81">
        <v>0</v>
      </c>
      <c r="GP81">
        <v>0</v>
      </c>
      <c r="GQ81">
        <v>4</v>
      </c>
      <c r="GR81">
        <v>2095</v>
      </c>
      <c r="GS81">
        <v>4</v>
      </c>
      <c r="GT81">
        <v>35</v>
      </c>
      <c r="GU81">
        <v>28.2</v>
      </c>
      <c r="GV81">
        <v>28.3</v>
      </c>
      <c r="GW81">
        <v>1.1413599999999999</v>
      </c>
      <c r="GX81">
        <v>2.5891099999999998</v>
      </c>
      <c r="GY81">
        <v>1.4489700000000001</v>
      </c>
      <c r="GZ81">
        <v>2.32666</v>
      </c>
      <c r="HA81">
        <v>1.5478499999999999</v>
      </c>
      <c r="HB81">
        <v>2.33643</v>
      </c>
      <c r="HC81">
        <v>39.994199999999999</v>
      </c>
      <c r="HD81">
        <v>13.8956</v>
      </c>
      <c r="HE81">
        <v>18</v>
      </c>
      <c r="HF81">
        <v>430.57299999999998</v>
      </c>
      <c r="HG81">
        <v>516.33799999999997</v>
      </c>
      <c r="HH81">
        <v>31</v>
      </c>
      <c r="HI81">
        <v>34.909599999999998</v>
      </c>
      <c r="HJ81">
        <v>29.9998</v>
      </c>
      <c r="HK81">
        <v>34.816299999999998</v>
      </c>
      <c r="HL81">
        <v>34.795699999999997</v>
      </c>
      <c r="HM81">
        <v>22.8569</v>
      </c>
      <c r="HN81">
        <v>21.3689</v>
      </c>
      <c r="HO81">
        <v>100</v>
      </c>
      <c r="HP81">
        <v>31</v>
      </c>
      <c r="HQ81">
        <v>444.75400000000002</v>
      </c>
      <c r="HR81">
        <v>35.5441</v>
      </c>
      <c r="HS81">
        <v>99.078800000000001</v>
      </c>
      <c r="HT81">
        <v>98.140299999999996</v>
      </c>
    </row>
    <row r="82" spans="1:228" x14ac:dyDescent="0.2">
      <c r="A82">
        <v>67</v>
      </c>
      <c r="B82">
        <v>1669312469</v>
      </c>
      <c r="C82">
        <v>263.90000009536737</v>
      </c>
      <c r="D82" t="s">
        <v>493</v>
      </c>
      <c r="E82" t="s">
        <v>494</v>
      </c>
      <c r="F82">
        <v>4</v>
      </c>
      <c r="G82">
        <v>1669312466.6875</v>
      </c>
      <c r="H82">
        <f t="shared" si="34"/>
        <v>3.7926835239394676E-3</v>
      </c>
      <c r="I82">
        <f t="shared" si="35"/>
        <v>3.7926835239394676</v>
      </c>
      <c r="J82">
        <f t="shared" si="36"/>
        <v>16.411039443834234</v>
      </c>
      <c r="K82">
        <f t="shared" si="37"/>
        <v>414.08387499999998</v>
      </c>
      <c r="L82">
        <f t="shared" si="38"/>
        <v>277.44853193772167</v>
      </c>
      <c r="M82">
        <f t="shared" si="39"/>
        <v>28.04946817154481</v>
      </c>
      <c r="N82">
        <f t="shared" si="40"/>
        <v>41.863016506317642</v>
      </c>
      <c r="O82">
        <f t="shared" si="41"/>
        <v>0.21702608427553349</v>
      </c>
      <c r="P82">
        <f t="shared" si="42"/>
        <v>2.248091882753716</v>
      </c>
      <c r="Q82">
        <f t="shared" si="43"/>
        <v>0.20602212831223926</v>
      </c>
      <c r="R82">
        <f t="shared" si="44"/>
        <v>0.12970598111491413</v>
      </c>
      <c r="S82">
        <f t="shared" si="45"/>
        <v>226.11377585807756</v>
      </c>
      <c r="T82">
        <f t="shared" si="46"/>
        <v>34.684683821021146</v>
      </c>
      <c r="U82">
        <f t="shared" si="47"/>
        <v>34.776137499999997</v>
      </c>
      <c r="V82">
        <f t="shared" si="48"/>
        <v>5.5787259234555986</v>
      </c>
      <c r="W82">
        <f t="shared" si="49"/>
        <v>70.231816371178709</v>
      </c>
      <c r="X82">
        <f t="shared" si="50"/>
        <v>3.8039670272441599</v>
      </c>
      <c r="Y82">
        <f t="shared" si="51"/>
        <v>5.4163016475894645</v>
      </c>
      <c r="Z82">
        <f t="shared" si="52"/>
        <v>1.7747588962114387</v>
      </c>
      <c r="AA82">
        <f t="shared" si="53"/>
        <v>-167.25734340573052</v>
      </c>
      <c r="AB82">
        <f t="shared" si="54"/>
        <v>-64.438547221051266</v>
      </c>
      <c r="AC82">
        <f t="shared" si="55"/>
        <v>-6.662269802658459</v>
      </c>
      <c r="AD82">
        <f t="shared" si="56"/>
        <v>-12.244384571362701</v>
      </c>
      <c r="AE82">
        <f t="shared" si="57"/>
        <v>39.912311557959001</v>
      </c>
      <c r="AF82">
        <f t="shared" si="58"/>
        <v>3.8753493853839447</v>
      </c>
      <c r="AG82">
        <f t="shared" si="59"/>
        <v>16.411039443834234</v>
      </c>
      <c r="AH82">
        <v>451.44807043096228</v>
      </c>
      <c r="AI82">
        <v>433.35395757575759</v>
      </c>
      <c r="AJ82">
        <v>1.6975316208990181</v>
      </c>
      <c r="AK82">
        <v>66.405476745334198</v>
      </c>
      <c r="AL82">
        <f t="shared" si="60"/>
        <v>3.7926835239394676</v>
      </c>
      <c r="AM82">
        <v>35.648157129220778</v>
      </c>
      <c r="AN82">
        <v>37.619311515151509</v>
      </c>
      <c r="AO82">
        <v>-1.045917560690224E-4</v>
      </c>
      <c r="AP82">
        <v>80.260000000000005</v>
      </c>
      <c r="AQ82">
        <v>66</v>
      </c>
      <c r="AR82">
        <v>13</v>
      </c>
      <c r="AS82">
        <f t="shared" si="61"/>
        <v>1</v>
      </c>
      <c r="AT82">
        <f t="shared" si="62"/>
        <v>0</v>
      </c>
      <c r="AU82">
        <f t="shared" si="63"/>
        <v>22195.219148325596</v>
      </c>
      <c r="AV82">
        <f t="shared" si="64"/>
        <v>1200.0037500000001</v>
      </c>
      <c r="AW82">
        <f t="shared" si="65"/>
        <v>1025.9270760922682</v>
      </c>
      <c r="AX82">
        <f t="shared" si="66"/>
        <v>0.85493655840014515</v>
      </c>
      <c r="AY82">
        <f t="shared" si="67"/>
        <v>0.18842755771228009</v>
      </c>
      <c r="AZ82">
        <v>2.7</v>
      </c>
      <c r="BA82">
        <v>0.5</v>
      </c>
      <c r="BB82" t="s">
        <v>355</v>
      </c>
      <c r="BC82">
        <v>2</v>
      </c>
      <c r="BD82" t="b">
        <v>1</v>
      </c>
      <c r="BE82">
        <v>1669312466.6875</v>
      </c>
      <c r="BF82">
        <v>414.08387499999998</v>
      </c>
      <c r="BG82">
        <v>436.49725000000001</v>
      </c>
      <c r="BH82">
        <v>37.626562499999999</v>
      </c>
      <c r="BI82">
        <v>35.613137500000001</v>
      </c>
      <c r="BJ82">
        <v>417.46499999999997</v>
      </c>
      <c r="BK82">
        <v>37.508712500000001</v>
      </c>
      <c r="BL82">
        <v>500.12987500000003</v>
      </c>
      <c r="BM82">
        <v>100.99787499999999</v>
      </c>
      <c r="BN82">
        <v>0.1000402625</v>
      </c>
      <c r="BO82">
        <v>34.244462499999997</v>
      </c>
      <c r="BP82">
        <v>34.776137499999997</v>
      </c>
      <c r="BQ82">
        <v>999.9</v>
      </c>
      <c r="BR82">
        <v>0</v>
      </c>
      <c r="BS82">
        <v>0</v>
      </c>
      <c r="BT82">
        <v>4492.96875</v>
      </c>
      <c r="BU82">
        <v>0</v>
      </c>
      <c r="BV82">
        <v>1463.94875</v>
      </c>
      <c r="BW82">
        <v>-22.413399999999999</v>
      </c>
      <c r="BX82">
        <v>430.27350000000001</v>
      </c>
      <c r="BY82">
        <v>452.61637499999989</v>
      </c>
      <c r="BZ82">
        <v>2.0134300000000001</v>
      </c>
      <c r="CA82">
        <v>436.49725000000001</v>
      </c>
      <c r="CB82">
        <v>35.613137500000001</v>
      </c>
      <c r="CC82">
        <v>3.8001999999999998</v>
      </c>
      <c r="CD82">
        <v>3.5968450000000001</v>
      </c>
      <c r="CE82">
        <v>28.0241875</v>
      </c>
      <c r="CF82">
        <v>27.083937500000001</v>
      </c>
      <c r="CG82">
        <v>1200.0037500000001</v>
      </c>
      <c r="CH82">
        <v>0.500031</v>
      </c>
      <c r="CI82">
        <v>0.499969</v>
      </c>
      <c r="CJ82">
        <v>0</v>
      </c>
      <c r="CK82">
        <v>1141.18875</v>
      </c>
      <c r="CL82">
        <v>4.9990899999999998</v>
      </c>
      <c r="CM82">
        <v>12487.424999999999</v>
      </c>
      <c r="CN82">
        <v>9557.99</v>
      </c>
      <c r="CO82">
        <v>44.875</v>
      </c>
      <c r="CP82">
        <v>46.875</v>
      </c>
      <c r="CQ82">
        <v>45.726374999999997</v>
      </c>
      <c r="CR82">
        <v>45.875</v>
      </c>
      <c r="CS82">
        <v>46.186999999999998</v>
      </c>
      <c r="CT82">
        <v>597.54</v>
      </c>
      <c r="CU82">
        <v>597.46375000000012</v>
      </c>
      <c r="CV82">
        <v>0</v>
      </c>
      <c r="CW82">
        <v>1669312478.3</v>
      </c>
      <c r="CX82">
        <v>0</v>
      </c>
      <c r="CY82">
        <v>1669310771.5999999</v>
      </c>
      <c r="CZ82" t="s">
        <v>356</v>
      </c>
      <c r="DA82">
        <v>1669310771.5999999</v>
      </c>
      <c r="DB82">
        <v>1669310767.0999999</v>
      </c>
      <c r="DC82">
        <v>9</v>
      </c>
      <c r="DD82">
        <v>4.2999999999999997E-2</v>
      </c>
      <c r="DE82">
        <v>8.0000000000000002E-3</v>
      </c>
      <c r="DF82">
        <v>-4.9589999999999996</v>
      </c>
      <c r="DG82">
        <v>0.11799999999999999</v>
      </c>
      <c r="DH82">
        <v>1967</v>
      </c>
      <c r="DI82">
        <v>36</v>
      </c>
      <c r="DJ82">
        <v>0.53</v>
      </c>
      <c r="DK82">
        <v>0.27</v>
      </c>
      <c r="DL82">
        <v>-21.99219512195122</v>
      </c>
      <c r="DM82">
        <v>-2.6806411149825711</v>
      </c>
      <c r="DN82">
        <v>0.26922254367898862</v>
      </c>
      <c r="DO82">
        <v>0</v>
      </c>
      <c r="DP82">
        <v>1.928686341463415</v>
      </c>
      <c r="DQ82">
        <v>0.43072641114982829</v>
      </c>
      <c r="DR82">
        <v>4.5633062776044633E-2</v>
      </c>
      <c r="DS82">
        <v>0</v>
      </c>
      <c r="DT82">
        <v>0</v>
      </c>
      <c r="DU82">
        <v>0</v>
      </c>
      <c r="DV82">
        <v>0</v>
      </c>
      <c r="DW82">
        <v>-1</v>
      </c>
      <c r="DX82">
        <v>0</v>
      </c>
      <c r="DY82">
        <v>2</v>
      </c>
      <c r="DZ82" t="s">
        <v>368</v>
      </c>
      <c r="EA82">
        <v>2.94598</v>
      </c>
      <c r="EB82">
        <v>2.5974300000000001</v>
      </c>
      <c r="EC82">
        <v>0.101657</v>
      </c>
      <c r="ED82">
        <v>0.10427400000000001</v>
      </c>
      <c r="EE82">
        <v>0.148586</v>
      </c>
      <c r="EF82">
        <v>0.14146300000000001</v>
      </c>
      <c r="EG82">
        <v>27148.799999999999</v>
      </c>
      <c r="EH82">
        <v>27547.7</v>
      </c>
      <c r="EI82">
        <v>28122.7</v>
      </c>
      <c r="EJ82">
        <v>29610.799999999999</v>
      </c>
      <c r="EK82">
        <v>32935.5</v>
      </c>
      <c r="EL82">
        <v>35286.800000000003</v>
      </c>
      <c r="EM82">
        <v>39685.5</v>
      </c>
      <c r="EN82">
        <v>42320.800000000003</v>
      </c>
      <c r="EO82">
        <v>1.81297</v>
      </c>
      <c r="EP82">
        <v>1.8886700000000001</v>
      </c>
      <c r="EQ82">
        <v>0.16733999999999999</v>
      </c>
      <c r="ER82">
        <v>0</v>
      </c>
      <c r="ES82">
        <v>32.070399999999999</v>
      </c>
      <c r="ET82">
        <v>999.9</v>
      </c>
      <c r="EU82">
        <v>72.900000000000006</v>
      </c>
      <c r="EV82">
        <v>35.1</v>
      </c>
      <c r="EW82">
        <v>40.995899999999999</v>
      </c>
      <c r="EX82">
        <v>28.8691</v>
      </c>
      <c r="EY82">
        <v>2.2796500000000002</v>
      </c>
      <c r="EZ82">
        <v>1</v>
      </c>
      <c r="FA82">
        <v>0.60966699999999996</v>
      </c>
      <c r="FB82">
        <v>0.79815100000000005</v>
      </c>
      <c r="FC82">
        <v>20.2727</v>
      </c>
      <c r="FD82">
        <v>5.2175900000000004</v>
      </c>
      <c r="FE82">
        <v>12.009399999999999</v>
      </c>
      <c r="FF82">
        <v>4.9865500000000003</v>
      </c>
      <c r="FG82">
        <v>3.2845</v>
      </c>
      <c r="FH82">
        <v>9999</v>
      </c>
      <c r="FI82">
        <v>9999</v>
      </c>
      <c r="FJ82">
        <v>9999</v>
      </c>
      <c r="FK82">
        <v>999.9</v>
      </c>
      <c r="FL82">
        <v>1.86581</v>
      </c>
      <c r="FM82">
        <v>1.8621799999999999</v>
      </c>
      <c r="FN82">
        <v>1.8641700000000001</v>
      </c>
      <c r="FO82">
        <v>1.8602399999999999</v>
      </c>
      <c r="FP82">
        <v>1.86097</v>
      </c>
      <c r="FQ82">
        <v>1.86008</v>
      </c>
      <c r="FR82">
        <v>1.8617999999999999</v>
      </c>
      <c r="FS82">
        <v>1.8583700000000001</v>
      </c>
      <c r="FT82">
        <v>0</v>
      </c>
      <c r="FU82">
        <v>0</v>
      </c>
      <c r="FV82">
        <v>0</v>
      </c>
      <c r="FW82">
        <v>0</v>
      </c>
      <c r="FX82" t="s">
        <v>358</v>
      </c>
      <c r="FY82" t="s">
        <v>359</v>
      </c>
      <c r="FZ82" t="s">
        <v>360</v>
      </c>
      <c r="GA82" t="s">
        <v>360</v>
      </c>
      <c r="GB82" t="s">
        <v>360</v>
      </c>
      <c r="GC82" t="s">
        <v>360</v>
      </c>
      <c r="GD82">
        <v>0</v>
      </c>
      <c r="GE82">
        <v>100</v>
      </c>
      <c r="GF82">
        <v>100</v>
      </c>
      <c r="GG82">
        <v>-3.387</v>
      </c>
      <c r="GH82">
        <v>0.1178</v>
      </c>
      <c r="GI82">
        <v>-2.5125994610834521</v>
      </c>
      <c r="GJ82">
        <v>-2.6733286237328562E-3</v>
      </c>
      <c r="GK82">
        <v>1.605855145177713E-6</v>
      </c>
      <c r="GL82">
        <v>-4.4594414151306022E-10</v>
      </c>
      <c r="GM82">
        <v>0.1178428571428469</v>
      </c>
      <c r="GN82">
        <v>0</v>
      </c>
      <c r="GO82">
        <v>0</v>
      </c>
      <c r="GP82">
        <v>0</v>
      </c>
      <c r="GQ82">
        <v>4</v>
      </c>
      <c r="GR82">
        <v>2095</v>
      </c>
      <c r="GS82">
        <v>4</v>
      </c>
      <c r="GT82">
        <v>35</v>
      </c>
      <c r="GU82">
        <v>28.3</v>
      </c>
      <c r="GV82">
        <v>28.4</v>
      </c>
      <c r="GW82">
        <v>1.15479</v>
      </c>
      <c r="GX82">
        <v>2.5830099999999998</v>
      </c>
      <c r="GY82">
        <v>1.4489700000000001</v>
      </c>
      <c r="GZ82">
        <v>2.3278799999999999</v>
      </c>
      <c r="HA82">
        <v>1.5478499999999999</v>
      </c>
      <c r="HB82">
        <v>2.2851599999999999</v>
      </c>
      <c r="HC82">
        <v>39.994199999999999</v>
      </c>
      <c r="HD82">
        <v>13.8956</v>
      </c>
      <c r="HE82">
        <v>18</v>
      </c>
      <c r="HF82">
        <v>430.767</v>
      </c>
      <c r="HG82">
        <v>516.35699999999997</v>
      </c>
      <c r="HH82">
        <v>31.0002</v>
      </c>
      <c r="HI82">
        <v>34.907200000000003</v>
      </c>
      <c r="HJ82">
        <v>29.9998</v>
      </c>
      <c r="HK82">
        <v>34.814799999999998</v>
      </c>
      <c r="HL82">
        <v>34.793500000000002</v>
      </c>
      <c r="HM82">
        <v>23.137</v>
      </c>
      <c r="HN82">
        <v>21.3689</v>
      </c>
      <c r="HO82">
        <v>100</v>
      </c>
      <c r="HP82">
        <v>31</v>
      </c>
      <c r="HQ82">
        <v>451.43299999999999</v>
      </c>
      <c r="HR82">
        <v>35.5366</v>
      </c>
      <c r="HS82">
        <v>99.080600000000004</v>
      </c>
      <c r="HT82">
        <v>98.141400000000004</v>
      </c>
    </row>
    <row r="83" spans="1:228" x14ac:dyDescent="0.2">
      <c r="A83">
        <v>68</v>
      </c>
      <c r="B83">
        <v>1669312473</v>
      </c>
      <c r="C83">
        <v>267.90000009536737</v>
      </c>
      <c r="D83" t="s">
        <v>495</v>
      </c>
      <c r="E83" t="s">
        <v>496</v>
      </c>
      <c r="F83">
        <v>4</v>
      </c>
      <c r="G83">
        <v>1669312471</v>
      </c>
      <c r="H83">
        <f t="shared" si="34"/>
        <v>3.7713324856648088E-3</v>
      </c>
      <c r="I83">
        <f t="shared" si="35"/>
        <v>3.7713324856648089</v>
      </c>
      <c r="J83">
        <f t="shared" si="36"/>
        <v>16.873845696025231</v>
      </c>
      <c r="K83">
        <f t="shared" si="37"/>
        <v>421.12757142857151</v>
      </c>
      <c r="L83">
        <f t="shared" si="38"/>
        <v>279.65609418983212</v>
      </c>
      <c r="M83">
        <f t="shared" si="39"/>
        <v>28.272843119736791</v>
      </c>
      <c r="N83">
        <f t="shared" si="40"/>
        <v>42.57541318700379</v>
      </c>
      <c r="O83">
        <f t="shared" si="41"/>
        <v>0.21510909053829497</v>
      </c>
      <c r="P83">
        <f t="shared" si="42"/>
        <v>2.25000108605325</v>
      </c>
      <c r="Q83">
        <f t="shared" si="43"/>
        <v>0.20430215101362828</v>
      </c>
      <c r="R83">
        <f t="shared" si="44"/>
        <v>0.1286145458642865</v>
      </c>
      <c r="S83">
        <f t="shared" si="45"/>
        <v>226.11227623308849</v>
      </c>
      <c r="T83">
        <f t="shared" si="46"/>
        <v>34.69852004312034</v>
      </c>
      <c r="U83">
        <f t="shared" si="47"/>
        <v>34.78378571428572</v>
      </c>
      <c r="V83">
        <f t="shared" si="48"/>
        <v>5.581092970709471</v>
      </c>
      <c r="W83">
        <f t="shared" si="49"/>
        <v>70.157470503996677</v>
      </c>
      <c r="X83">
        <f t="shared" si="50"/>
        <v>3.8014537035409979</v>
      </c>
      <c r="Y83">
        <f t="shared" si="51"/>
        <v>5.4184588985779349</v>
      </c>
      <c r="Z83">
        <f t="shared" si="52"/>
        <v>1.7796392671684731</v>
      </c>
      <c r="AA83">
        <f t="shared" si="53"/>
        <v>-166.31576261781808</v>
      </c>
      <c r="AB83">
        <f t="shared" si="54"/>
        <v>-64.553489787902151</v>
      </c>
      <c r="AC83">
        <f t="shared" si="55"/>
        <v>-6.6689718463920933</v>
      </c>
      <c r="AD83">
        <f t="shared" si="56"/>
        <v>-11.425948019023821</v>
      </c>
      <c r="AE83">
        <f t="shared" si="57"/>
        <v>40.182419435061583</v>
      </c>
      <c r="AF83">
        <f t="shared" si="58"/>
        <v>3.8881584961959952</v>
      </c>
      <c r="AG83">
        <f t="shared" si="59"/>
        <v>16.873845696025231</v>
      </c>
      <c r="AH83">
        <v>458.35394038759512</v>
      </c>
      <c r="AI83">
        <v>440.09384848484842</v>
      </c>
      <c r="AJ83">
        <v>1.680006058403495</v>
      </c>
      <c r="AK83">
        <v>66.405476745334198</v>
      </c>
      <c r="AL83">
        <f t="shared" si="60"/>
        <v>3.7713324856648089</v>
      </c>
      <c r="AM83">
        <v>35.584592213636377</v>
      </c>
      <c r="AN83">
        <v>37.591651515151497</v>
      </c>
      <c r="AO83">
        <v>-7.5183030302916872E-3</v>
      </c>
      <c r="AP83">
        <v>80.260000000000005</v>
      </c>
      <c r="AQ83">
        <v>66</v>
      </c>
      <c r="AR83">
        <v>13</v>
      </c>
      <c r="AS83">
        <f t="shared" si="61"/>
        <v>1</v>
      </c>
      <c r="AT83">
        <f t="shared" si="62"/>
        <v>0</v>
      </c>
      <c r="AU83">
        <f t="shared" si="63"/>
        <v>22227.462176287278</v>
      </c>
      <c r="AV83">
        <f t="shared" si="64"/>
        <v>1199.995714285714</v>
      </c>
      <c r="AW83">
        <f t="shared" si="65"/>
        <v>1025.9202135922737</v>
      </c>
      <c r="AX83">
        <f t="shared" si="66"/>
        <v>0.85493656467176882</v>
      </c>
      <c r="AY83">
        <f t="shared" si="67"/>
        <v>0.1884275698165136</v>
      </c>
      <c r="AZ83">
        <v>2.7</v>
      </c>
      <c r="BA83">
        <v>0.5</v>
      </c>
      <c r="BB83" t="s">
        <v>355</v>
      </c>
      <c r="BC83">
        <v>2</v>
      </c>
      <c r="BD83" t="b">
        <v>1</v>
      </c>
      <c r="BE83">
        <v>1669312471</v>
      </c>
      <c r="BF83">
        <v>421.12757142857151</v>
      </c>
      <c r="BG83">
        <v>443.70357142857142</v>
      </c>
      <c r="BH83">
        <v>37.601442857142857</v>
      </c>
      <c r="BI83">
        <v>35.581385714285723</v>
      </c>
      <c r="BJ83">
        <v>424.51957142857151</v>
      </c>
      <c r="BK83">
        <v>37.483585714285717</v>
      </c>
      <c r="BL83">
        <v>500.14857142857147</v>
      </c>
      <c r="BM83">
        <v>100.99857142857149</v>
      </c>
      <c r="BN83">
        <v>0.1000411428571429</v>
      </c>
      <c r="BO83">
        <v>34.25161428571429</v>
      </c>
      <c r="BP83">
        <v>34.78378571428572</v>
      </c>
      <c r="BQ83">
        <v>999.89999999999986</v>
      </c>
      <c r="BR83">
        <v>0</v>
      </c>
      <c r="BS83">
        <v>0</v>
      </c>
      <c r="BT83">
        <v>4498.482857142857</v>
      </c>
      <c r="BU83">
        <v>0</v>
      </c>
      <c r="BV83">
        <v>1042.3912857142859</v>
      </c>
      <c r="BW83">
        <v>-22.576128571428569</v>
      </c>
      <c r="BX83">
        <v>437.58100000000002</v>
      </c>
      <c r="BY83">
        <v>460.07371428571429</v>
      </c>
      <c r="BZ83">
        <v>2.0200499999999999</v>
      </c>
      <c r="CA83">
        <v>443.70357142857142</v>
      </c>
      <c r="CB83">
        <v>35.581385714285723</v>
      </c>
      <c r="CC83">
        <v>3.7976971428571429</v>
      </c>
      <c r="CD83">
        <v>3.5936757142857139</v>
      </c>
      <c r="CE83">
        <v>28.012914285714281</v>
      </c>
      <c r="CF83">
        <v>27.068942857142851</v>
      </c>
      <c r="CG83">
        <v>1199.995714285714</v>
      </c>
      <c r="CH83">
        <v>0.500031</v>
      </c>
      <c r="CI83">
        <v>0.49996900000000011</v>
      </c>
      <c r="CJ83">
        <v>0</v>
      </c>
      <c r="CK83">
        <v>1141.3114285714289</v>
      </c>
      <c r="CL83">
        <v>4.9990899999999998</v>
      </c>
      <c r="CM83">
        <v>12456.157142857141</v>
      </c>
      <c r="CN83">
        <v>9557.9171428571426</v>
      </c>
      <c r="CO83">
        <v>44.875</v>
      </c>
      <c r="CP83">
        <v>46.866</v>
      </c>
      <c r="CQ83">
        <v>45.686999999999998</v>
      </c>
      <c r="CR83">
        <v>45.875</v>
      </c>
      <c r="CS83">
        <v>46.186999999999998</v>
      </c>
      <c r="CT83">
        <v>597.53571428571411</v>
      </c>
      <c r="CU83">
        <v>597.46</v>
      </c>
      <c r="CV83">
        <v>0</v>
      </c>
      <c r="CW83">
        <v>1669312481.9000001</v>
      </c>
      <c r="CX83">
        <v>0</v>
      </c>
      <c r="CY83">
        <v>1669310771.5999999</v>
      </c>
      <c r="CZ83" t="s">
        <v>356</v>
      </c>
      <c r="DA83">
        <v>1669310771.5999999</v>
      </c>
      <c r="DB83">
        <v>1669310767.0999999</v>
      </c>
      <c r="DC83">
        <v>9</v>
      </c>
      <c r="DD83">
        <v>4.2999999999999997E-2</v>
      </c>
      <c r="DE83">
        <v>8.0000000000000002E-3</v>
      </c>
      <c r="DF83">
        <v>-4.9589999999999996</v>
      </c>
      <c r="DG83">
        <v>0.11799999999999999</v>
      </c>
      <c r="DH83">
        <v>1967</v>
      </c>
      <c r="DI83">
        <v>36</v>
      </c>
      <c r="DJ83">
        <v>0.53</v>
      </c>
      <c r="DK83">
        <v>0.27</v>
      </c>
      <c r="DL83">
        <v>-22.162863414634149</v>
      </c>
      <c r="DM83">
        <v>-2.8795902439024821</v>
      </c>
      <c r="DN83">
        <v>0.28589351143567981</v>
      </c>
      <c r="DO83">
        <v>0</v>
      </c>
      <c r="DP83">
        <v>1.95590487804878</v>
      </c>
      <c r="DQ83">
        <v>0.51150418118467278</v>
      </c>
      <c r="DR83">
        <v>5.2426661301565182E-2</v>
      </c>
      <c r="DS83">
        <v>0</v>
      </c>
      <c r="DT83">
        <v>0</v>
      </c>
      <c r="DU83">
        <v>0</v>
      </c>
      <c r="DV83">
        <v>0</v>
      </c>
      <c r="DW83">
        <v>-1</v>
      </c>
      <c r="DX83">
        <v>0</v>
      </c>
      <c r="DY83">
        <v>2</v>
      </c>
      <c r="DZ83" t="s">
        <v>368</v>
      </c>
      <c r="EA83">
        <v>2.94638</v>
      </c>
      <c r="EB83">
        <v>2.5973999999999999</v>
      </c>
      <c r="EC83">
        <v>0.10284500000000001</v>
      </c>
      <c r="ED83">
        <v>0.105462</v>
      </c>
      <c r="EE83">
        <v>0.148511</v>
      </c>
      <c r="EF83">
        <v>0.14144699999999999</v>
      </c>
      <c r="EG83">
        <v>27112.6</v>
      </c>
      <c r="EH83">
        <v>27510.9</v>
      </c>
      <c r="EI83">
        <v>28122.3</v>
      </c>
      <c r="EJ83">
        <v>29610.5</v>
      </c>
      <c r="EK83">
        <v>32938.300000000003</v>
      </c>
      <c r="EL83">
        <v>35287.199999999997</v>
      </c>
      <c r="EM83">
        <v>39685.300000000003</v>
      </c>
      <c r="EN83">
        <v>42320.3</v>
      </c>
      <c r="EO83">
        <v>1.81335</v>
      </c>
      <c r="EP83">
        <v>1.8885700000000001</v>
      </c>
      <c r="EQ83">
        <v>0.16745199999999999</v>
      </c>
      <c r="ER83">
        <v>0</v>
      </c>
      <c r="ES83">
        <v>32.073900000000002</v>
      </c>
      <c r="ET83">
        <v>999.9</v>
      </c>
      <c r="EU83">
        <v>72.900000000000006</v>
      </c>
      <c r="EV83">
        <v>35.1</v>
      </c>
      <c r="EW83">
        <v>40.996299999999998</v>
      </c>
      <c r="EX83">
        <v>28.959099999999999</v>
      </c>
      <c r="EY83">
        <v>1.46635</v>
      </c>
      <c r="EZ83">
        <v>1</v>
      </c>
      <c r="FA83">
        <v>0.60930399999999996</v>
      </c>
      <c r="FB83">
        <v>0.79908999999999997</v>
      </c>
      <c r="FC83">
        <v>20.2728</v>
      </c>
      <c r="FD83">
        <v>5.2174399999999999</v>
      </c>
      <c r="FE83">
        <v>12.0097</v>
      </c>
      <c r="FF83">
        <v>4.98665</v>
      </c>
      <c r="FG83">
        <v>3.2844799999999998</v>
      </c>
      <c r="FH83">
        <v>9999</v>
      </c>
      <c r="FI83">
        <v>9999</v>
      </c>
      <c r="FJ83">
        <v>9999</v>
      </c>
      <c r="FK83">
        <v>999.9</v>
      </c>
      <c r="FL83">
        <v>1.8658300000000001</v>
      </c>
      <c r="FM83">
        <v>1.8621700000000001</v>
      </c>
      <c r="FN83">
        <v>1.8641700000000001</v>
      </c>
      <c r="FO83">
        <v>1.86029</v>
      </c>
      <c r="FP83">
        <v>1.8609599999999999</v>
      </c>
      <c r="FQ83">
        <v>1.86009</v>
      </c>
      <c r="FR83">
        <v>1.86178</v>
      </c>
      <c r="FS83">
        <v>1.8583700000000001</v>
      </c>
      <c r="FT83">
        <v>0</v>
      </c>
      <c r="FU83">
        <v>0</v>
      </c>
      <c r="FV83">
        <v>0</v>
      </c>
      <c r="FW83">
        <v>0</v>
      </c>
      <c r="FX83" t="s">
        <v>358</v>
      </c>
      <c r="FY83" t="s">
        <v>359</v>
      </c>
      <c r="FZ83" t="s">
        <v>360</v>
      </c>
      <c r="GA83" t="s">
        <v>360</v>
      </c>
      <c r="GB83" t="s">
        <v>360</v>
      </c>
      <c r="GC83" t="s">
        <v>360</v>
      </c>
      <c r="GD83">
        <v>0</v>
      </c>
      <c r="GE83">
        <v>100</v>
      </c>
      <c r="GF83">
        <v>100</v>
      </c>
      <c r="GG83">
        <v>-3.3980000000000001</v>
      </c>
      <c r="GH83">
        <v>0.1178</v>
      </c>
      <c r="GI83">
        <v>-2.5125994610834521</v>
      </c>
      <c r="GJ83">
        <v>-2.6733286237328562E-3</v>
      </c>
      <c r="GK83">
        <v>1.605855145177713E-6</v>
      </c>
      <c r="GL83">
        <v>-4.4594414151306022E-10</v>
      </c>
      <c r="GM83">
        <v>0.1178428571428469</v>
      </c>
      <c r="GN83">
        <v>0</v>
      </c>
      <c r="GO83">
        <v>0</v>
      </c>
      <c r="GP83">
        <v>0</v>
      </c>
      <c r="GQ83">
        <v>4</v>
      </c>
      <c r="GR83">
        <v>2095</v>
      </c>
      <c r="GS83">
        <v>4</v>
      </c>
      <c r="GT83">
        <v>35</v>
      </c>
      <c r="GU83">
        <v>28.4</v>
      </c>
      <c r="GV83">
        <v>28.4</v>
      </c>
      <c r="GW83">
        <v>1.16943</v>
      </c>
      <c r="GX83">
        <v>2.5817899999999998</v>
      </c>
      <c r="GY83">
        <v>1.4489700000000001</v>
      </c>
      <c r="GZ83">
        <v>2.32666</v>
      </c>
      <c r="HA83">
        <v>1.5478499999999999</v>
      </c>
      <c r="HB83">
        <v>2.36938</v>
      </c>
      <c r="HC83">
        <v>39.994199999999999</v>
      </c>
      <c r="HD83">
        <v>13.904400000000001</v>
      </c>
      <c r="HE83">
        <v>18</v>
      </c>
      <c r="HF83">
        <v>430.97399999999999</v>
      </c>
      <c r="HG83">
        <v>516.27499999999998</v>
      </c>
      <c r="HH83">
        <v>31.000299999999999</v>
      </c>
      <c r="HI83">
        <v>34.904000000000003</v>
      </c>
      <c r="HJ83">
        <v>29.9998</v>
      </c>
      <c r="HK83">
        <v>34.813200000000002</v>
      </c>
      <c r="HL83">
        <v>34.792499999999997</v>
      </c>
      <c r="HM83">
        <v>23.418700000000001</v>
      </c>
      <c r="HN83">
        <v>21.3689</v>
      </c>
      <c r="HO83">
        <v>100</v>
      </c>
      <c r="HP83">
        <v>31</v>
      </c>
      <c r="HQ83">
        <v>458.11099999999999</v>
      </c>
      <c r="HR83">
        <v>35.536700000000003</v>
      </c>
      <c r="HS83">
        <v>99.079700000000003</v>
      </c>
      <c r="HT83">
        <v>98.1404</v>
      </c>
    </row>
    <row r="84" spans="1:228" x14ac:dyDescent="0.2">
      <c r="A84">
        <v>69</v>
      </c>
      <c r="B84">
        <v>1669312477</v>
      </c>
      <c r="C84">
        <v>271.90000009536737</v>
      </c>
      <c r="D84" t="s">
        <v>497</v>
      </c>
      <c r="E84" t="s">
        <v>498</v>
      </c>
      <c r="F84">
        <v>4</v>
      </c>
      <c r="G84">
        <v>1669312474.6875</v>
      </c>
      <c r="H84">
        <f t="shared" si="34"/>
        <v>3.7515059343711556E-3</v>
      </c>
      <c r="I84">
        <f t="shared" si="35"/>
        <v>3.7515059343711554</v>
      </c>
      <c r="J84">
        <f t="shared" si="36"/>
        <v>17.177955426036647</v>
      </c>
      <c r="K84">
        <f t="shared" si="37"/>
        <v>427.09275000000002</v>
      </c>
      <c r="L84">
        <f t="shared" si="38"/>
        <v>282.25156329200144</v>
      </c>
      <c r="M84">
        <f t="shared" si="39"/>
        <v>28.535020841652418</v>
      </c>
      <c r="N84">
        <f t="shared" si="40"/>
        <v>43.17815065548659</v>
      </c>
      <c r="O84">
        <f t="shared" si="41"/>
        <v>0.21365654601180634</v>
      </c>
      <c r="P84">
        <f t="shared" si="42"/>
        <v>2.2506202769911359</v>
      </c>
      <c r="Q84">
        <f t="shared" si="43"/>
        <v>0.20299395365987599</v>
      </c>
      <c r="R84">
        <f t="shared" si="44"/>
        <v>0.12778485558644104</v>
      </c>
      <c r="S84">
        <f t="shared" si="45"/>
        <v>226.11054860813078</v>
      </c>
      <c r="T84">
        <f t="shared" si="46"/>
        <v>34.70977494776011</v>
      </c>
      <c r="U84">
        <f t="shared" si="47"/>
        <v>34.782825000000003</v>
      </c>
      <c r="V84">
        <f t="shared" si="48"/>
        <v>5.5807955911329996</v>
      </c>
      <c r="W84">
        <f t="shared" si="49"/>
        <v>70.094987674169005</v>
      </c>
      <c r="X84">
        <f t="shared" si="50"/>
        <v>3.7990934682577824</v>
      </c>
      <c r="Y84">
        <f t="shared" si="51"/>
        <v>5.4199217295216133</v>
      </c>
      <c r="Z84">
        <f t="shared" si="52"/>
        <v>1.7817021228752172</v>
      </c>
      <c r="AA84">
        <f t="shared" si="53"/>
        <v>-165.44141170576796</v>
      </c>
      <c r="AB84">
        <f t="shared" si="54"/>
        <v>-63.866425733410694</v>
      </c>
      <c r="AC84">
        <f t="shared" si="55"/>
        <v>-6.5963015143930575</v>
      </c>
      <c r="AD84">
        <f t="shared" si="56"/>
        <v>-9.7935903454409186</v>
      </c>
      <c r="AE84">
        <f t="shared" si="57"/>
        <v>40.574438535598311</v>
      </c>
      <c r="AF84">
        <f t="shared" si="58"/>
        <v>3.8498345986145881</v>
      </c>
      <c r="AG84">
        <f t="shared" si="59"/>
        <v>17.177955426036647</v>
      </c>
      <c r="AH84">
        <v>465.25731086217178</v>
      </c>
      <c r="AI84">
        <v>446.81807878787879</v>
      </c>
      <c r="AJ84">
        <v>1.6815852190642611</v>
      </c>
      <c r="AK84">
        <v>66.405476745334198</v>
      </c>
      <c r="AL84">
        <f t="shared" si="60"/>
        <v>3.7515059343711554</v>
      </c>
      <c r="AM84">
        <v>35.578835784805221</v>
      </c>
      <c r="AN84">
        <v>37.568042424242392</v>
      </c>
      <c r="AO84">
        <v>-6.3054372294279659E-3</v>
      </c>
      <c r="AP84">
        <v>80.260000000000005</v>
      </c>
      <c r="AQ84">
        <v>66</v>
      </c>
      <c r="AR84">
        <v>13</v>
      </c>
      <c r="AS84">
        <f t="shared" si="61"/>
        <v>1</v>
      </c>
      <c r="AT84">
        <f t="shared" si="62"/>
        <v>0</v>
      </c>
      <c r="AU84">
        <f t="shared" si="63"/>
        <v>22237.775918570729</v>
      </c>
      <c r="AV84">
        <f t="shared" si="64"/>
        <v>1199.9862499999999</v>
      </c>
      <c r="AW84">
        <f t="shared" si="65"/>
        <v>1025.9121510922955</v>
      </c>
      <c r="AX84">
        <f t="shared" si="66"/>
        <v>0.85493658872532552</v>
      </c>
      <c r="AY84">
        <f t="shared" si="67"/>
        <v>0.18842761623987841</v>
      </c>
      <c r="AZ84">
        <v>2.7</v>
      </c>
      <c r="BA84">
        <v>0.5</v>
      </c>
      <c r="BB84" t="s">
        <v>355</v>
      </c>
      <c r="BC84">
        <v>2</v>
      </c>
      <c r="BD84" t="b">
        <v>1</v>
      </c>
      <c r="BE84">
        <v>1669312474.6875</v>
      </c>
      <c r="BF84">
        <v>427.09275000000002</v>
      </c>
      <c r="BG84">
        <v>449.88512500000002</v>
      </c>
      <c r="BH84">
        <v>37.578387499999998</v>
      </c>
      <c r="BI84">
        <v>35.578099999999999</v>
      </c>
      <c r="BJ84">
        <v>430.494125</v>
      </c>
      <c r="BK84">
        <v>37.460500000000003</v>
      </c>
      <c r="BL84">
        <v>500.12524999999999</v>
      </c>
      <c r="BM84">
        <v>100.99787499999999</v>
      </c>
      <c r="BN84">
        <v>9.995598750000001E-2</v>
      </c>
      <c r="BO84">
        <v>34.256462499999998</v>
      </c>
      <c r="BP84">
        <v>34.782825000000003</v>
      </c>
      <c r="BQ84">
        <v>999.9</v>
      </c>
      <c r="BR84">
        <v>0</v>
      </c>
      <c r="BS84">
        <v>0</v>
      </c>
      <c r="BT84">
        <v>4500.3125</v>
      </c>
      <c r="BU84">
        <v>0</v>
      </c>
      <c r="BV84">
        <v>956.851</v>
      </c>
      <c r="BW84">
        <v>-22.792475</v>
      </c>
      <c r="BX84">
        <v>443.76875000000001</v>
      </c>
      <c r="BY84">
        <v>466.48174999999998</v>
      </c>
      <c r="BZ84">
        <v>2.0002537500000002</v>
      </c>
      <c r="CA84">
        <v>449.88512500000002</v>
      </c>
      <c r="CB84">
        <v>35.578099999999999</v>
      </c>
      <c r="CC84">
        <v>3.7953412499999999</v>
      </c>
      <c r="CD84">
        <v>3.5933199999999998</v>
      </c>
      <c r="CE84">
        <v>28.002275000000001</v>
      </c>
      <c r="CF84">
        <v>27.067274999999999</v>
      </c>
      <c r="CG84">
        <v>1199.9862499999999</v>
      </c>
      <c r="CH84">
        <v>0.500031</v>
      </c>
      <c r="CI84">
        <v>0.499969</v>
      </c>
      <c r="CJ84">
        <v>0</v>
      </c>
      <c r="CK84">
        <v>1140.9649999999999</v>
      </c>
      <c r="CL84">
        <v>4.9990899999999998</v>
      </c>
      <c r="CM84">
        <v>12475.325000000001</v>
      </c>
      <c r="CN84">
        <v>9557.84</v>
      </c>
      <c r="CO84">
        <v>44.875</v>
      </c>
      <c r="CP84">
        <v>46.875</v>
      </c>
      <c r="CQ84">
        <v>45.686999999999998</v>
      </c>
      <c r="CR84">
        <v>45.875</v>
      </c>
      <c r="CS84">
        <v>46.186999999999998</v>
      </c>
      <c r="CT84">
        <v>597.53</v>
      </c>
      <c r="CU84">
        <v>597.45624999999995</v>
      </c>
      <c r="CV84">
        <v>0</v>
      </c>
      <c r="CW84">
        <v>1669312486.0999999</v>
      </c>
      <c r="CX84">
        <v>0</v>
      </c>
      <c r="CY84">
        <v>1669310771.5999999</v>
      </c>
      <c r="CZ84" t="s">
        <v>356</v>
      </c>
      <c r="DA84">
        <v>1669310771.5999999</v>
      </c>
      <c r="DB84">
        <v>1669310767.0999999</v>
      </c>
      <c r="DC84">
        <v>9</v>
      </c>
      <c r="DD84">
        <v>4.2999999999999997E-2</v>
      </c>
      <c r="DE84">
        <v>8.0000000000000002E-3</v>
      </c>
      <c r="DF84">
        <v>-4.9589999999999996</v>
      </c>
      <c r="DG84">
        <v>0.11799999999999999</v>
      </c>
      <c r="DH84">
        <v>1967</v>
      </c>
      <c r="DI84">
        <v>36</v>
      </c>
      <c r="DJ84">
        <v>0.53</v>
      </c>
      <c r="DK84">
        <v>0.27</v>
      </c>
      <c r="DL84">
        <v>-22.356982926829271</v>
      </c>
      <c r="DM84">
        <v>-2.8815595818816151</v>
      </c>
      <c r="DN84">
        <v>0.28661400737002019</v>
      </c>
      <c r="DO84">
        <v>0</v>
      </c>
      <c r="DP84">
        <v>1.978190243902439</v>
      </c>
      <c r="DQ84">
        <v>0.36039554006968771</v>
      </c>
      <c r="DR84">
        <v>4.2339313938921617E-2</v>
      </c>
      <c r="DS84">
        <v>0</v>
      </c>
      <c r="DT84">
        <v>0</v>
      </c>
      <c r="DU84">
        <v>0</v>
      </c>
      <c r="DV84">
        <v>0</v>
      </c>
      <c r="DW84">
        <v>-1</v>
      </c>
      <c r="DX84">
        <v>0</v>
      </c>
      <c r="DY84">
        <v>2</v>
      </c>
      <c r="DZ84" t="s">
        <v>368</v>
      </c>
      <c r="EA84">
        <v>2.9460500000000001</v>
      </c>
      <c r="EB84">
        <v>2.5974200000000001</v>
      </c>
      <c r="EC84">
        <v>0.104029</v>
      </c>
      <c r="ED84">
        <v>0.106665</v>
      </c>
      <c r="EE84">
        <v>0.14846000000000001</v>
      </c>
      <c r="EF84">
        <v>0.14144300000000001</v>
      </c>
      <c r="EG84">
        <v>27077</v>
      </c>
      <c r="EH84">
        <v>27473.9</v>
      </c>
      <c r="EI84">
        <v>28122.6</v>
      </c>
      <c r="EJ84">
        <v>29610.5</v>
      </c>
      <c r="EK84">
        <v>32940.400000000001</v>
      </c>
      <c r="EL84">
        <v>35287.1</v>
      </c>
      <c r="EM84">
        <v>39685.300000000003</v>
      </c>
      <c r="EN84">
        <v>42320</v>
      </c>
      <c r="EO84">
        <v>1.81315</v>
      </c>
      <c r="EP84">
        <v>1.8887</v>
      </c>
      <c r="EQ84">
        <v>0.16666900000000001</v>
      </c>
      <c r="ER84">
        <v>0</v>
      </c>
      <c r="ES84">
        <v>32.0794</v>
      </c>
      <c r="ET84">
        <v>999.9</v>
      </c>
      <c r="EU84">
        <v>72.900000000000006</v>
      </c>
      <c r="EV84">
        <v>35.1</v>
      </c>
      <c r="EW84">
        <v>40.996600000000001</v>
      </c>
      <c r="EX84">
        <v>28.929099999999998</v>
      </c>
      <c r="EY84">
        <v>1.85497</v>
      </c>
      <c r="EZ84">
        <v>1</v>
      </c>
      <c r="FA84">
        <v>0.60911800000000005</v>
      </c>
      <c r="FB84">
        <v>0.80010899999999996</v>
      </c>
      <c r="FC84">
        <v>20.2727</v>
      </c>
      <c r="FD84">
        <v>5.2180400000000002</v>
      </c>
      <c r="FE84">
        <v>12.0091</v>
      </c>
      <c r="FF84">
        <v>4.9866000000000001</v>
      </c>
      <c r="FG84">
        <v>3.2845</v>
      </c>
      <c r="FH84">
        <v>9999</v>
      </c>
      <c r="FI84">
        <v>9999</v>
      </c>
      <c r="FJ84">
        <v>9999</v>
      </c>
      <c r="FK84">
        <v>999.9</v>
      </c>
      <c r="FL84">
        <v>1.86582</v>
      </c>
      <c r="FM84">
        <v>1.8621700000000001</v>
      </c>
      <c r="FN84">
        <v>1.8641700000000001</v>
      </c>
      <c r="FO84">
        <v>1.8602399999999999</v>
      </c>
      <c r="FP84">
        <v>1.8609599999999999</v>
      </c>
      <c r="FQ84">
        <v>1.86008</v>
      </c>
      <c r="FR84">
        <v>1.8617699999999999</v>
      </c>
      <c r="FS84">
        <v>1.8583700000000001</v>
      </c>
      <c r="FT84">
        <v>0</v>
      </c>
      <c r="FU84">
        <v>0</v>
      </c>
      <c r="FV84">
        <v>0</v>
      </c>
      <c r="FW84">
        <v>0</v>
      </c>
      <c r="FX84" t="s">
        <v>358</v>
      </c>
      <c r="FY84" t="s">
        <v>359</v>
      </c>
      <c r="FZ84" t="s">
        <v>360</v>
      </c>
      <c r="GA84" t="s">
        <v>360</v>
      </c>
      <c r="GB84" t="s">
        <v>360</v>
      </c>
      <c r="GC84" t="s">
        <v>360</v>
      </c>
      <c r="GD84">
        <v>0</v>
      </c>
      <c r="GE84">
        <v>100</v>
      </c>
      <c r="GF84">
        <v>100</v>
      </c>
      <c r="GG84">
        <v>-3.4079999999999999</v>
      </c>
      <c r="GH84">
        <v>0.1179</v>
      </c>
      <c r="GI84">
        <v>-2.5125994610834521</v>
      </c>
      <c r="GJ84">
        <v>-2.6733286237328562E-3</v>
      </c>
      <c r="GK84">
        <v>1.605855145177713E-6</v>
      </c>
      <c r="GL84">
        <v>-4.4594414151306022E-10</v>
      </c>
      <c r="GM84">
        <v>0.1178428571428469</v>
      </c>
      <c r="GN84">
        <v>0</v>
      </c>
      <c r="GO84">
        <v>0</v>
      </c>
      <c r="GP84">
        <v>0</v>
      </c>
      <c r="GQ84">
        <v>4</v>
      </c>
      <c r="GR84">
        <v>2095</v>
      </c>
      <c r="GS84">
        <v>4</v>
      </c>
      <c r="GT84">
        <v>35</v>
      </c>
      <c r="GU84">
        <v>28.4</v>
      </c>
      <c r="GV84">
        <v>28.5</v>
      </c>
      <c r="GW84">
        <v>1.18286</v>
      </c>
      <c r="GX84">
        <v>2.5915499999999998</v>
      </c>
      <c r="GY84">
        <v>1.4489700000000001</v>
      </c>
      <c r="GZ84">
        <v>2.3278799999999999</v>
      </c>
      <c r="HA84">
        <v>1.5478499999999999</v>
      </c>
      <c r="HB84">
        <v>2.2802699999999998</v>
      </c>
      <c r="HC84">
        <v>39.994199999999999</v>
      </c>
      <c r="HD84">
        <v>13.886900000000001</v>
      </c>
      <c r="HE84">
        <v>18</v>
      </c>
      <c r="HF84">
        <v>430.84300000000002</v>
      </c>
      <c r="HG84">
        <v>516.36599999999999</v>
      </c>
      <c r="HH84">
        <v>31.000299999999999</v>
      </c>
      <c r="HI84">
        <v>34.901600000000002</v>
      </c>
      <c r="HJ84">
        <v>29.9999</v>
      </c>
      <c r="HK84">
        <v>34.8108</v>
      </c>
      <c r="HL84">
        <v>34.792499999999997</v>
      </c>
      <c r="HM84">
        <v>23.693899999999999</v>
      </c>
      <c r="HN84">
        <v>21.3689</v>
      </c>
      <c r="HO84">
        <v>100</v>
      </c>
      <c r="HP84">
        <v>31</v>
      </c>
      <c r="HQ84">
        <v>464.78899999999999</v>
      </c>
      <c r="HR84">
        <v>35.527700000000003</v>
      </c>
      <c r="HS84">
        <v>99.080200000000005</v>
      </c>
      <c r="HT84">
        <v>98.139899999999997</v>
      </c>
    </row>
    <row r="85" spans="1:228" x14ac:dyDescent="0.2">
      <c r="A85">
        <v>70</v>
      </c>
      <c r="B85">
        <v>1669312481</v>
      </c>
      <c r="C85">
        <v>275.90000009536737</v>
      </c>
      <c r="D85" t="s">
        <v>499</v>
      </c>
      <c r="E85" t="s">
        <v>500</v>
      </c>
      <c r="F85">
        <v>4</v>
      </c>
      <c r="G85">
        <v>1669312479</v>
      </c>
      <c r="H85">
        <f t="shared" si="34"/>
        <v>3.8017401773204605E-3</v>
      </c>
      <c r="I85">
        <f t="shared" si="35"/>
        <v>3.8017401773204607</v>
      </c>
      <c r="J85">
        <f t="shared" si="36"/>
        <v>17.165953408046565</v>
      </c>
      <c r="K85">
        <f t="shared" si="37"/>
        <v>434.14828571428569</v>
      </c>
      <c r="L85">
        <f t="shared" si="38"/>
        <v>291.05734539077747</v>
      </c>
      <c r="M85">
        <f t="shared" si="39"/>
        <v>29.425357013252246</v>
      </c>
      <c r="N85">
        <f t="shared" si="40"/>
        <v>43.891585304890533</v>
      </c>
      <c r="O85">
        <f t="shared" si="41"/>
        <v>0.21683596192838206</v>
      </c>
      <c r="P85">
        <f t="shared" si="42"/>
        <v>2.2488568804318878</v>
      </c>
      <c r="Q85">
        <f t="shared" si="43"/>
        <v>0.2058542866518267</v>
      </c>
      <c r="R85">
        <f t="shared" si="44"/>
        <v>0.1295992259077739</v>
      </c>
      <c r="S85">
        <f t="shared" si="45"/>
        <v>226.11461666200583</v>
      </c>
      <c r="T85">
        <f t="shared" si="46"/>
        <v>34.696813643285608</v>
      </c>
      <c r="U85">
        <f t="shared" si="47"/>
        <v>34.774042857142852</v>
      </c>
      <c r="V85">
        <f t="shared" si="48"/>
        <v>5.5780778042925112</v>
      </c>
      <c r="W85">
        <f t="shared" si="49"/>
        <v>70.054030418099373</v>
      </c>
      <c r="X85">
        <f t="shared" si="50"/>
        <v>3.7975610850938564</v>
      </c>
      <c r="Y85">
        <f t="shared" si="51"/>
        <v>5.4209030692867985</v>
      </c>
      <c r="Z85">
        <f t="shared" si="52"/>
        <v>1.7805167191986548</v>
      </c>
      <c r="AA85">
        <f t="shared" si="53"/>
        <v>-167.65674181983232</v>
      </c>
      <c r="AB85">
        <f t="shared" si="54"/>
        <v>-62.3573874011256</v>
      </c>
      <c r="AC85">
        <f t="shared" si="55"/>
        <v>-6.4453199151714022</v>
      </c>
      <c r="AD85">
        <f t="shared" si="56"/>
        <v>-10.3448324741235</v>
      </c>
      <c r="AE85">
        <f t="shared" si="57"/>
        <v>40.898697427280652</v>
      </c>
      <c r="AF85">
        <f t="shared" si="58"/>
        <v>3.8210876587713574</v>
      </c>
      <c r="AG85">
        <f t="shared" si="59"/>
        <v>17.165953408046565</v>
      </c>
      <c r="AH85">
        <v>472.28880631329832</v>
      </c>
      <c r="AI85">
        <v>453.67452727272712</v>
      </c>
      <c r="AJ85">
        <v>1.716031761753843</v>
      </c>
      <c r="AK85">
        <v>66.405476745334198</v>
      </c>
      <c r="AL85">
        <f t="shared" si="60"/>
        <v>3.8017401773204607</v>
      </c>
      <c r="AM85">
        <v>35.577318048354968</v>
      </c>
      <c r="AN85">
        <v>37.558625454545442</v>
      </c>
      <c r="AO85">
        <v>-9.2264069263505095E-4</v>
      </c>
      <c r="AP85">
        <v>80.260000000000005</v>
      </c>
      <c r="AQ85">
        <v>66</v>
      </c>
      <c r="AR85">
        <v>13</v>
      </c>
      <c r="AS85">
        <f t="shared" si="61"/>
        <v>1</v>
      </c>
      <c r="AT85">
        <f t="shared" si="62"/>
        <v>0</v>
      </c>
      <c r="AU85">
        <f t="shared" si="63"/>
        <v>22207.243921704474</v>
      </c>
      <c r="AV85">
        <f t="shared" si="64"/>
        <v>1200.005714285714</v>
      </c>
      <c r="AW85">
        <f t="shared" si="65"/>
        <v>1025.9289993067387</v>
      </c>
      <c r="AX85">
        <f t="shared" si="66"/>
        <v>0.85493676162817933</v>
      </c>
      <c r="AY85">
        <f t="shared" si="67"/>
        <v>0.18842794994238612</v>
      </c>
      <c r="AZ85">
        <v>2.7</v>
      </c>
      <c r="BA85">
        <v>0.5</v>
      </c>
      <c r="BB85" t="s">
        <v>355</v>
      </c>
      <c r="BC85">
        <v>2</v>
      </c>
      <c r="BD85" t="b">
        <v>1</v>
      </c>
      <c r="BE85">
        <v>1669312479</v>
      </c>
      <c r="BF85">
        <v>434.14828571428569</v>
      </c>
      <c r="BG85">
        <v>457.125</v>
      </c>
      <c r="BH85">
        <v>37.563114285714278</v>
      </c>
      <c r="BI85">
        <v>35.577614285714283</v>
      </c>
      <c r="BJ85">
        <v>437.56071428571431</v>
      </c>
      <c r="BK85">
        <v>37.445257142857137</v>
      </c>
      <c r="BL85">
        <v>500.09571428571428</v>
      </c>
      <c r="BM85">
        <v>100.99814285714289</v>
      </c>
      <c r="BN85">
        <v>9.9999757142857137E-2</v>
      </c>
      <c r="BO85">
        <v>34.259714285714281</v>
      </c>
      <c r="BP85">
        <v>34.774042857142852</v>
      </c>
      <c r="BQ85">
        <v>999.89999999999986</v>
      </c>
      <c r="BR85">
        <v>0</v>
      </c>
      <c r="BS85">
        <v>0</v>
      </c>
      <c r="BT85">
        <v>4495.1785714285716</v>
      </c>
      <c r="BU85">
        <v>0</v>
      </c>
      <c r="BV85">
        <v>1221.4157142857141</v>
      </c>
      <c r="BW85">
        <v>-22.976857142857149</v>
      </c>
      <c r="BX85">
        <v>451.09285714285721</v>
      </c>
      <c r="BY85">
        <v>473.98871428571431</v>
      </c>
      <c r="BZ85">
        <v>1.9855128571428571</v>
      </c>
      <c r="CA85">
        <v>457.125</v>
      </c>
      <c r="CB85">
        <v>35.577614285714283</v>
      </c>
      <c r="CC85">
        <v>3.7938114285714279</v>
      </c>
      <c r="CD85">
        <v>3.5932771428571431</v>
      </c>
      <c r="CE85">
        <v>27.995357142857149</v>
      </c>
      <c r="CF85">
        <v>27.067028571428569</v>
      </c>
      <c r="CG85">
        <v>1200.005714285714</v>
      </c>
      <c r="CH85">
        <v>0.50002471428571427</v>
      </c>
      <c r="CI85">
        <v>0.49997528571428568</v>
      </c>
      <c r="CJ85">
        <v>0</v>
      </c>
      <c r="CK85">
        <v>1140.9428571428571</v>
      </c>
      <c r="CL85">
        <v>4.9990899999999998</v>
      </c>
      <c r="CM85">
        <v>12507.38571428571</v>
      </c>
      <c r="CN85">
        <v>9557.9814285714274</v>
      </c>
      <c r="CO85">
        <v>44.875</v>
      </c>
      <c r="CP85">
        <v>46.875</v>
      </c>
      <c r="CQ85">
        <v>45.686999999999998</v>
      </c>
      <c r="CR85">
        <v>45.875</v>
      </c>
      <c r="CS85">
        <v>46.169285714285706</v>
      </c>
      <c r="CT85">
        <v>597.5328571428571</v>
      </c>
      <c r="CU85">
        <v>597.47285714285715</v>
      </c>
      <c r="CV85">
        <v>0</v>
      </c>
      <c r="CW85">
        <v>1669312490.3</v>
      </c>
      <c r="CX85">
        <v>0</v>
      </c>
      <c r="CY85">
        <v>1669310771.5999999</v>
      </c>
      <c r="CZ85" t="s">
        <v>356</v>
      </c>
      <c r="DA85">
        <v>1669310771.5999999</v>
      </c>
      <c r="DB85">
        <v>1669310767.0999999</v>
      </c>
      <c r="DC85">
        <v>9</v>
      </c>
      <c r="DD85">
        <v>4.2999999999999997E-2</v>
      </c>
      <c r="DE85">
        <v>8.0000000000000002E-3</v>
      </c>
      <c r="DF85">
        <v>-4.9589999999999996</v>
      </c>
      <c r="DG85">
        <v>0.11799999999999999</v>
      </c>
      <c r="DH85">
        <v>1967</v>
      </c>
      <c r="DI85">
        <v>36</v>
      </c>
      <c r="DJ85">
        <v>0.53</v>
      </c>
      <c r="DK85">
        <v>0.27</v>
      </c>
      <c r="DL85">
        <v>-22.55262926829268</v>
      </c>
      <c r="DM85">
        <v>-3.0040557491289239</v>
      </c>
      <c r="DN85">
        <v>0.29925952293986618</v>
      </c>
      <c r="DO85">
        <v>0</v>
      </c>
      <c r="DP85">
        <v>1.9912363414634151</v>
      </c>
      <c r="DQ85">
        <v>0.14345268292682989</v>
      </c>
      <c r="DR85">
        <v>3.0918605082921321E-2</v>
      </c>
      <c r="DS85">
        <v>0</v>
      </c>
      <c r="DT85">
        <v>0</v>
      </c>
      <c r="DU85">
        <v>0</v>
      </c>
      <c r="DV85">
        <v>0</v>
      </c>
      <c r="DW85">
        <v>-1</v>
      </c>
      <c r="DX85">
        <v>0</v>
      </c>
      <c r="DY85">
        <v>2</v>
      </c>
      <c r="DZ85" t="s">
        <v>368</v>
      </c>
      <c r="EA85">
        <v>2.9460199999999999</v>
      </c>
      <c r="EB85">
        <v>2.5974200000000001</v>
      </c>
      <c r="EC85">
        <v>0.10521999999999999</v>
      </c>
      <c r="ED85">
        <v>0.107822</v>
      </c>
      <c r="EE85">
        <v>0.14843500000000001</v>
      </c>
      <c r="EF85">
        <v>0.14144899999999999</v>
      </c>
      <c r="EG85">
        <v>27041</v>
      </c>
      <c r="EH85">
        <v>27438.3</v>
      </c>
      <c r="EI85">
        <v>28122.6</v>
      </c>
      <c r="EJ85">
        <v>29610.6</v>
      </c>
      <c r="EK85">
        <v>32941.599999999999</v>
      </c>
      <c r="EL85">
        <v>35287.300000000003</v>
      </c>
      <c r="EM85">
        <v>39685.5</v>
      </c>
      <c r="EN85">
        <v>42320.3</v>
      </c>
      <c r="EO85">
        <v>1.81335</v>
      </c>
      <c r="EP85">
        <v>1.8885000000000001</v>
      </c>
      <c r="EQ85">
        <v>0.16633400000000001</v>
      </c>
      <c r="ER85">
        <v>0</v>
      </c>
      <c r="ES85">
        <v>32.083599999999997</v>
      </c>
      <c r="ET85">
        <v>999.9</v>
      </c>
      <c r="EU85">
        <v>72.900000000000006</v>
      </c>
      <c r="EV85">
        <v>35.1</v>
      </c>
      <c r="EW85">
        <v>40.999899999999997</v>
      </c>
      <c r="EX85">
        <v>28.959099999999999</v>
      </c>
      <c r="EY85">
        <v>2.2035300000000002</v>
      </c>
      <c r="EZ85">
        <v>1</v>
      </c>
      <c r="FA85">
        <v>0.60912900000000003</v>
      </c>
      <c r="FB85">
        <v>0.80133399999999999</v>
      </c>
      <c r="FC85">
        <v>20.272500000000001</v>
      </c>
      <c r="FD85">
        <v>5.2178899999999997</v>
      </c>
      <c r="FE85">
        <v>12.009399999999999</v>
      </c>
      <c r="FF85">
        <v>4.9865500000000003</v>
      </c>
      <c r="FG85">
        <v>3.2844500000000001</v>
      </c>
      <c r="FH85">
        <v>9999</v>
      </c>
      <c r="FI85">
        <v>9999</v>
      </c>
      <c r="FJ85">
        <v>9999</v>
      </c>
      <c r="FK85">
        <v>999.9</v>
      </c>
      <c r="FL85">
        <v>1.86582</v>
      </c>
      <c r="FM85">
        <v>1.8621700000000001</v>
      </c>
      <c r="FN85">
        <v>1.8641700000000001</v>
      </c>
      <c r="FO85">
        <v>1.86025</v>
      </c>
      <c r="FP85">
        <v>1.8609599999999999</v>
      </c>
      <c r="FQ85">
        <v>1.8601099999999999</v>
      </c>
      <c r="FR85">
        <v>1.86178</v>
      </c>
      <c r="FS85">
        <v>1.8583700000000001</v>
      </c>
      <c r="FT85">
        <v>0</v>
      </c>
      <c r="FU85">
        <v>0</v>
      </c>
      <c r="FV85">
        <v>0</v>
      </c>
      <c r="FW85">
        <v>0</v>
      </c>
      <c r="FX85" t="s">
        <v>358</v>
      </c>
      <c r="FY85" t="s">
        <v>359</v>
      </c>
      <c r="FZ85" t="s">
        <v>360</v>
      </c>
      <c r="GA85" t="s">
        <v>360</v>
      </c>
      <c r="GB85" t="s">
        <v>360</v>
      </c>
      <c r="GC85" t="s">
        <v>360</v>
      </c>
      <c r="GD85">
        <v>0</v>
      </c>
      <c r="GE85">
        <v>100</v>
      </c>
      <c r="GF85">
        <v>100</v>
      </c>
      <c r="GG85">
        <v>-3.4169999999999998</v>
      </c>
      <c r="GH85">
        <v>0.1178</v>
      </c>
      <c r="GI85">
        <v>-2.5125994610834521</v>
      </c>
      <c r="GJ85">
        <v>-2.6733286237328562E-3</v>
      </c>
      <c r="GK85">
        <v>1.605855145177713E-6</v>
      </c>
      <c r="GL85">
        <v>-4.4594414151306022E-10</v>
      </c>
      <c r="GM85">
        <v>0.1178428571428469</v>
      </c>
      <c r="GN85">
        <v>0</v>
      </c>
      <c r="GO85">
        <v>0</v>
      </c>
      <c r="GP85">
        <v>0</v>
      </c>
      <c r="GQ85">
        <v>4</v>
      </c>
      <c r="GR85">
        <v>2095</v>
      </c>
      <c r="GS85">
        <v>4</v>
      </c>
      <c r="GT85">
        <v>35</v>
      </c>
      <c r="GU85">
        <v>28.5</v>
      </c>
      <c r="GV85">
        <v>28.6</v>
      </c>
      <c r="GW85">
        <v>1.1950700000000001</v>
      </c>
      <c r="GX85">
        <v>2.5744600000000002</v>
      </c>
      <c r="GY85">
        <v>1.4489700000000001</v>
      </c>
      <c r="GZ85">
        <v>2.3278799999999999</v>
      </c>
      <c r="HA85">
        <v>1.5478499999999999</v>
      </c>
      <c r="HB85">
        <v>2.2924799999999999</v>
      </c>
      <c r="HC85">
        <v>39.994199999999999</v>
      </c>
      <c r="HD85">
        <v>13.8956</v>
      </c>
      <c r="HE85">
        <v>18</v>
      </c>
      <c r="HF85">
        <v>430.95400000000001</v>
      </c>
      <c r="HG85">
        <v>516.22</v>
      </c>
      <c r="HH85">
        <v>31.000399999999999</v>
      </c>
      <c r="HI85">
        <v>34.900799999999997</v>
      </c>
      <c r="HJ85">
        <v>29.9999</v>
      </c>
      <c r="HK85">
        <v>34.81</v>
      </c>
      <c r="HL85">
        <v>34.792499999999997</v>
      </c>
      <c r="HM85">
        <v>23.947299999999998</v>
      </c>
      <c r="HN85">
        <v>21.3689</v>
      </c>
      <c r="HO85">
        <v>100</v>
      </c>
      <c r="HP85">
        <v>31</v>
      </c>
      <c r="HQ85">
        <v>471.46699999999998</v>
      </c>
      <c r="HR85">
        <v>35.523200000000003</v>
      </c>
      <c r="HS85">
        <v>99.080600000000004</v>
      </c>
      <c r="HT85">
        <v>98.140500000000003</v>
      </c>
    </row>
    <row r="86" spans="1:228" x14ac:dyDescent="0.2">
      <c r="A86">
        <v>71</v>
      </c>
      <c r="B86">
        <v>1669312485</v>
      </c>
      <c r="C86">
        <v>279.90000009536737</v>
      </c>
      <c r="D86" t="s">
        <v>501</v>
      </c>
      <c r="E86" t="s">
        <v>502</v>
      </c>
      <c r="F86">
        <v>4</v>
      </c>
      <c r="G86">
        <v>1669312482.6875</v>
      </c>
      <c r="H86">
        <f t="shared" si="34"/>
        <v>3.8040118709497511E-3</v>
      </c>
      <c r="I86">
        <f t="shared" si="35"/>
        <v>3.804011870949751</v>
      </c>
      <c r="J86">
        <f t="shared" si="36"/>
        <v>17.495151678053585</v>
      </c>
      <c r="K86">
        <f t="shared" si="37"/>
        <v>440.20974999999999</v>
      </c>
      <c r="L86">
        <f t="shared" si="38"/>
        <v>294.41716596027464</v>
      </c>
      <c r="M86">
        <f t="shared" si="39"/>
        <v>29.765145228378078</v>
      </c>
      <c r="N86">
        <f t="shared" si="40"/>
        <v>44.504562418979219</v>
      </c>
      <c r="O86">
        <f t="shared" si="41"/>
        <v>0.21679955587977726</v>
      </c>
      <c r="P86">
        <f t="shared" si="42"/>
        <v>2.2511677381751403</v>
      </c>
      <c r="Q86">
        <f t="shared" si="43"/>
        <v>0.20583212440214246</v>
      </c>
      <c r="R86">
        <f t="shared" si="44"/>
        <v>0.12958420729700387</v>
      </c>
      <c r="S86">
        <f t="shared" si="45"/>
        <v>226.11361160848878</v>
      </c>
      <c r="T86">
        <f t="shared" si="46"/>
        <v>34.695174369668905</v>
      </c>
      <c r="U86">
        <f t="shared" si="47"/>
        <v>34.776350000000001</v>
      </c>
      <c r="V86">
        <f t="shared" si="48"/>
        <v>5.5787916783320721</v>
      </c>
      <c r="W86">
        <f t="shared" si="49"/>
        <v>70.045786921983392</v>
      </c>
      <c r="X86">
        <f t="shared" si="50"/>
        <v>3.79701341980484</v>
      </c>
      <c r="Y86">
        <f t="shared" si="51"/>
        <v>5.4207591729020503</v>
      </c>
      <c r="Z86">
        <f t="shared" si="52"/>
        <v>1.7817782585272322</v>
      </c>
      <c r="AA86">
        <f t="shared" si="53"/>
        <v>-167.75692350888403</v>
      </c>
      <c r="AB86">
        <f t="shared" si="54"/>
        <v>-62.759335344406743</v>
      </c>
      <c r="AC86">
        <f t="shared" si="55"/>
        <v>-6.4802646830410877</v>
      </c>
      <c r="AD86">
        <f t="shared" si="56"/>
        <v>-10.882911927843089</v>
      </c>
      <c r="AE86">
        <f t="shared" si="57"/>
        <v>40.711605977230548</v>
      </c>
      <c r="AF86">
        <f t="shared" si="58"/>
        <v>3.8057061339553337</v>
      </c>
      <c r="AG86">
        <f t="shared" si="59"/>
        <v>17.495151678053585</v>
      </c>
      <c r="AH86">
        <v>479.07135626285037</v>
      </c>
      <c r="AI86">
        <v>460.4325575757577</v>
      </c>
      <c r="AJ86">
        <v>1.6859858352532391</v>
      </c>
      <c r="AK86">
        <v>66.405476745334198</v>
      </c>
      <c r="AL86">
        <f t="shared" si="60"/>
        <v>3.804011870949751</v>
      </c>
      <c r="AM86">
        <v>35.579157814718627</v>
      </c>
      <c r="AN86">
        <v>37.558680606060598</v>
      </c>
      <c r="AO86">
        <v>-4.9167316016864883E-4</v>
      </c>
      <c r="AP86">
        <v>80.260000000000005</v>
      </c>
      <c r="AQ86">
        <v>66</v>
      </c>
      <c r="AR86">
        <v>13</v>
      </c>
      <c r="AS86">
        <f t="shared" si="61"/>
        <v>1</v>
      </c>
      <c r="AT86">
        <f t="shared" si="62"/>
        <v>0</v>
      </c>
      <c r="AU86">
        <f t="shared" si="63"/>
        <v>22246.950424856987</v>
      </c>
      <c r="AV86">
        <f t="shared" si="64"/>
        <v>1200</v>
      </c>
      <c r="AW86">
        <f t="shared" si="65"/>
        <v>1025.9241510924812</v>
      </c>
      <c r="AX86">
        <f t="shared" si="66"/>
        <v>0.85493679257706767</v>
      </c>
      <c r="AY86">
        <f t="shared" si="67"/>
        <v>0.18842800967374065</v>
      </c>
      <c r="AZ86">
        <v>2.7</v>
      </c>
      <c r="BA86">
        <v>0.5</v>
      </c>
      <c r="BB86" t="s">
        <v>355</v>
      </c>
      <c r="BC86">
        <v>2</v>
      </c>
      <c r="BD86" t="b">
        <v>1</v>
      </c>
      <c r="BE86">
        <v>1669312482.6875</v>
      </c>
      <c r="BF86">
        <v>440.20974999999999</v>
      </c>
      <c r="BG86">
        <v>463.09162500000002</v>
      </c>
      <c r="BH86">
        <v>37.557550000000013</v>
      </c>
      <c r="BI86">
        <v>35.580262500000003</v>
      </c>
      <c r="BJ86">
        <v>443.631125</v>
      </c>
      <c r="BK86">
        <v>37.439712499999999</v>
      </c>
      <c r="BL86">
        <v>500.15424999999999</v>
      </c>
      <c r="BM86">
        <v>100.99850000000001</v>
      </c>
      <c r="BN86">
        <v>0.1000386375</v>
      </c>
      <c r="BO86">
        <v>34.259237499999998</v>
      </c>
      <c r="BP86">
        <v>34.776350000000001</v>
      </c>
      <c r="BQ86">
        <v>999.9</v>
      </c>
      <c r="BR86">
        <v>0</v>
      </c>
      <c r="BS86">
        <v>0</v>
      </c>
      <c r="BT86">
        <v>4501.875</v>
      </c>
      <c r="BU86">
        <v>0</v>
      </c>
      <c r="BV86">
        <v>1373.1712500000001</v>
      </c>
      <c r="BW86">
        <v>-22.881912499999999</v>
      </c>
      <c r="BX86">
        <v>457.38812499999989</v>
      </c>
      <c r="BY86">
        <v>480.17662500000012</v>
      </c>
      <c r="BZ86">
        <v>1.97729625</v>
      </c>
      <c r="CA86">
        <v>463.09162500000002</v>
      </c>
      <c r="CB86">
        <v>35.580262500000003</v>
      </c>
      <c r="CC86">
        <v>3.7932587500000001</v>
      </c>
      <c r="CD86">
        <v>3.5935549999999998</v>
      </c>
      <c r="CE86">
        <v>27.992862500000001</v>
      </c>
      <c r="CF86">
        <v>27.068349999999999</v>
      </c>
      <c r="CG86">
        <v>1200</v>
      </c>
      <c r="CH86">
        <v>0.50002524999999998</v>
      </c>
      <c r="CI86">
        <v>0.49997475000000002</v>
      </c>
      <c r="CJ86">
        <v>0</v>
      </c>
      <c r="CK86">
        <v>1140.92625</v>
      </c>
      <c r="CL86">
        <v>4.9990899999999998</v>
      </c>
      <c r="CM86">
        <v>12497.2875</v>
      </c>
      <c r="CN86">
        <v>9557.9500000000007</v>
      </c>
      <c r="CO86">
        <v>44.875</v>
      </c>
      <c r="CP86">
        <v>46.867125000000001</v>
      </c>
      <c r="CQ86">
        <v>45.694875000000003</v>
      </c>
      <c r="CR86">
        <v>45.875</v>
      </c>
      <c r="CS86">
        <v>46.171499999999988</v>
      </c>
      <c r="CT86">
        <v>597.52874999999995</v>
      </c>
      <c r="CU86">
        <v>597.47125000000005</v>
      </c>
      <c r="CV86">
        <v>0</v>
      </c>
      <c r="CW86">
        <v>1669312493.9000001</v>
      </c>
      <c r="CX86">
        <v>0</v>
      </c>
      <c r="CY86">
        <v>1669310771.5999999</v>
      </c>
      <c r="CZ86" t="s">
        <v>356</v>
      </c>
      <c r="DA86">
        <v>1669310771.5999999</v>
      </c>
      <c r="DB86">
        <v>1669310767.0999999</v>
      </c>
      <c r="DC86">
        <v>9</v>
      </c>
      <c r="DD86">
        <v>4.2999999999999997E-2</v>
      </c>
      <c r="DE86">
        <v>8.0000000000000002E-3</v>
      </c>
      <c r="DF86">
        <v>-4.9589999999999996</v>
      </c>
      <c r="DG86">
        <v>0.11799999999999999</v>
      </c>
      <c r="DH86">
        <v>1967</v>
      </c>
      <c r="DI86">
        <v>36</v>
      </c>
      <c r="DJ86">
        <v>0.53</v>
      </c>
      <c r="DK86">
        <v>0.27</v>
      </c>
      <c r="DL86">
        <v>-22.705270731707319</v>
      </c>
      <c r="DM86">
        <v>-2.140975609756063</v>
      </c>
      <c r="DN86">
        <v>0.2294992154127643</v>
      </c>
      <c r="DO86">
        <v>0</v>
      </c>
      <c r="DP86">
        <v>1.998619024390244</v>
      </c>
      <c r="DQ86">
        <v>-0.10676571428571049</v>
      </c>
      <c r="DR86">
        <v>2.0444948783391551E-2</v>
      </c>
      <c r="DS86">
        <v>0</v>
      </c>
      <c r="DT86">
        <v>0</v>
      </c>
      <c r="DU86">
        <v>0</v>
      </c>
      <c r="DV86">
        <v>0</v>
      </c>
      <c r="DW86">
        <v>-1</v>
      </c>
      <c r="DX86">
        <v>0</v>
      </c>
      <c r="DY86">
        <v>2</v>
      </c>
      <c r="DZ86" t="s">
        <v>368</v>
      </c>
      <c r="EA86">
        <v>2.9464800000000002</v>
      </c>
      <c r="EB86">
        <v>2.5974599999999999</v>
      </c>
      <c r="EC86">
        <v>0.10638300000000001</v>
      </c>
      <c r="ED86">
        <v>0.10892</v>
      </c>
      <c r="EE86">
        <v>0.14843600000000001</v>
      </c>
      <c r="EF86">
        <v>0.141455</v>
      </c>
      <c r="EG86">
        <v>27006.5</v>
      </c>
      <c r="EH86">
        <v>27404.3</v>
      </c>
      <c r="EI86">
        <v>28123.3</v>
      </c>
      <c r="EJ86">
        <v>29610.400000000001</v>
      </c>
      <c r="EK86">
        <v>32942.199999999997</v>
      </c>
      <c r="EL86">
        <v>35287.4</v>
      </c>
      <c r="EM86">
        <v>39686.199999999997</v>
      </c>
      <c r="EN86">
        <v>42320.7</v>
      </c>
      <c r="EO86">
        <v>1.8139000000000001</v>
      </c>
      <c r="EP86">
        <v>1.8886700000000001</v>
      </c>
      <c r="EQ86">
        <v>0.16603599999999999</v>
      </c>
      <c r="ER86">
        <v>0</v>
      </c>
      <c r="ES86">
        <v>32.091299999999997</v>
      </c>
      <c r="ET86">
        <v>999.9</v>
      </c>
      <c r="EU86">
        <v>72.900000000000006</v>
      </c>
      <c r="EV86">
        <v>35.1</v>
      </c>
      <c r="EW86">
        <v>40.991999999999997</v>
      </c>
      <c r="EX86">
        <v>28.989100000000001</v>
      </c>
      <c r="EY86">
        <v>1.42628</v>
      </c>
      <c r="EZ86">
        <v>1</v>
      </c>
      <c r="FA86">
        <v>0.60891499999999998</v>
      </c>
      <c r="FB86">
        <v>0.80493199999999998</v>
      </c>
      <c r="FC86">
        <v>20.272500000000001</v>
      </c>
      <c r="FD86">
        <v>5.21774</v>
      </c>
      <c r="FE86">
        <v>12.0092</v>
      </c>
      <c r="FF86">
        <v>4.9865500000000003</v>
      </c>
      <c r="FG86">
        <v>3.2844799999999998</v>
      </c>
      <c r="FH86">
        <v>9999</v>
      </c>
      <c r="FI86">
        <v>9999</v>
      </c>
      <c r="FJ86">
        <v>9999</v>
      </c>
      <c r="FK86">
        <v>999.9</v>
      </c>
      <c r="FL86">
        <v>1.8658300000000001</v>
      </c>
      <c r="FM86">
        <v>1.8621700000000001</v>
      </c>
      <c r="FN86">
        <v>1.8641700000000001</v>
      </c>
      <c r="FO86">
        <v>1.8602700000000001</v>
      </c>
      <c r="FP86">
        <v>1.86097</v>
      </c>
      <c r="FQ86">
        <v>1.86008</v>
      </c>
      <c r="FR86">
        <v>1.8617999999999999</v>
      </c>
      <c r="FS86">
        <v>1.8583700000000001</v>
      </c>
      <c r="FT86">
        <v>0</v>
      </c>
      <c r="FU86">
        <v>0</v>
      </c>
      <c r="FV86">
        <v>0</v>
      </c>
      <c r="FW86">
        <v>0</v>
      </c>
      <c r="FX86" t="s">
        <v>358</v>
      </c>
      <c r="FY86" t="s">
        <v>359</v>
      </c>
      <c r="FZ86" t="s">
        <v>360</v>
      </c>
      <c r="GA86" t="s">
        <v>360</v>
      </c>
      <c r="GB86" t="s">
        <v>360</v>
      </c>
      <c r="GC86" t="s">
        <v>360</v>
      </c>
      <c r="GD86">
        <v>0</v>
      </c>
      <c r="GE86">
        <v>100</v>
      </c>
      <c r="GF86">
        <v>100</v>
      </c>
      <c r="GG86">
        <v>-3.427</v>
      </c>
      <c r="GH86">
        <v>0.1178</v>
      </c>
      <c r="GI86">
        <v>-2.5125994610834521</v>
      </c>
      <c r="GJ86">
        <v>-2.6733286237328562E-3</v>
      </c>
      <c r="GK86">
        <v>1.605855145177713E-6</v>
      </c>
      <c r="GL86">
        <v>-4.4594414151306022E-10</v>
      </c>
      <c r="GM86">
        <v>0.1178428571428469</v>
      </c>
      <c r="GN86">
        <v>0</v>
      </c>
      <c r="GO86">
        <v>0</v>
      </c>
      <c r="GP86">
        <v>0</v>
      </c>
      <c r="GQ86">
        <v>4</v>
      </c>
      <c r="GR86">
        <v>2095</v>
      </c>
      <c r="GS86">
        <v>4</v>
      </c>
      <c r="GT86">
        <v>35</v>
      </c>
      <c r="GU86">
        <v>28.6</v>
      </c>
      <c r="GV86">
        <v>28.6</v>
      </c>
      <c r="GW86">
        <v>1.2097199999999999</v>
      </c>
      <c r="GX86">
        <v>2.5842299999999998</v>
      </c>
      <c r="GY86">
        <v>1.4489700000000001</v>
      </c>
      <c r="GZ86">
        <v>2.3278799999999999</v>
      </c>
      <c r="HA86">
        <v>1.5478499999999999</v>
      </c>
      <c r="HB86">
        <v>2.34497</v>
      </c>
      <c r="HC86">
        <v>40.019399999999997</v>
      </c>
      <c r="HD86">
        <v>13.8956</v>
      </c>
      <c r="HE86">
        <v>18</v>
      </c>
      <c r="HF86">
        <v>431.27300000000002</v>
      </c>
      <c r="HG86">
        <v>516.33699999999999</v>
      </c>
      <c r="HH86">
        <v>31.000699999999998</v>
      </c>
      <c r="HI86">
        <v>34.897599999999997</v>
      </c>
      <c r="HJ86">
        <v>29.9999</v>
      </c>
      <c r="HK86">
        <v>34.81</v>
      </c>
      <c r="HL86">
        <v>34.7911</v>
      </c>
      <c r="HM86">
        <v>24.2165</v>
      </c>
      <c r="HN86">
        <v>21.3689</v>
      </c>
      <c r="HO86">
        <v>100</v>
      </c>
      <c r="HP86">
        <v>31</v>
      </c>
      <c r="HQ86">
        <v>478.14600000000002</v>
      </c>
      <c r="HR86">
        <v>35.509900000000002</v>
      </c>
      <c r="HS86">
        <v>99.082400000000007</v>
      </c>
      <c r="HT86">
        <v>98.140699999999995</v>
      </c>
    </row>
    <row r="87" spans="1:228" x14ac:dyDescent="0.2">
      <c r="A87">
        <v>72</v>
      </c>
      <c r="B87">
        <v>1669312488.5</v>
      </c>
      <c r="C87">
        <v>283.40000009536737</v>
      </c>
      <c r="D87" t="s">
        <v>503</v>
      </c>
      <c r="E87" t="s">
        <v>504</v>
      </c>
      <c r="F87">
        <v>4</v>
      </c>
      <c r="G87">
        <v>1669312486.125</v>
      </c>
      <c r="H87">
        <f t="shared" si="34"/>
        <v>3.7955219523166678E-3</v>
      </c>
      <c r="I87">
        <f t="shared" si="35"/>
        <v>3.7955219523166677</v>
      </c>
      <c r="J87">
        <f t="shared" si="36"/>
        <v>17.882492924646591</v>
      </c>
      <c r="K87">
        <f t="shared" si="37"/>
        <v>445.69349999999997</v>
      </c>
      <c r="L87">
        <f t="shared" si="38"/>
        <v>296.33471105819712</v>
      </c>
      <c r="M87">
        <f t="shared" si="39"/>
        <v>29.959215210787779</v>
      </c>
      <c r="N87">
        <f t="shared" si="40"/>
        <v>45.059275833288801</v>
      </c>
      <c r="O87">
        <f t="shared" si="41"/>
        <v>0.21605602384181971</v>
      </c>
      <c r="P87">
        <f t="shared" si="42"/>
        <v>2.2502110447898152</v>
      </c>
      <c r="Q87">
        <f t="shared" si="43"/>
        <v>0.20515727962112043</v>
      </c>
      <c r="R87">
        <f t="shared" si="44"/>
        <v>0.12915667864927571</v>
      </c>
      <c r="S87">
        <f t="shared" si="45"/>
        <v>226.11061910889873</v>
      </c>
      <c r="T87">
        <f t="shared" si="46"/>
        <v>34.70096685987864</v>
      </c>
      <c r="U87">
        <f t="shared" si="47"/>
        <v>34.782049999999998</v>
      </c>
      <c r="V87">
        <f t="shared" si="48"/>
        <v>5.5805557076083296</v>
      </c>
      <c r="W87">
        <f t="shared" si="49"/>
        <v>70.032737810536744</v>
      </c>
      <c r="X87">
        <f t="shared" si="50"/>
        <v>3.7969084763721095</v>
      </c>
      <c r="Y87">
        <f t="shared" si="51"/>
        <v>5.4216193669938848</v>
      </c>
      <c r="Z87">
        <f t="shared" si="52"/>
        <v>1.7836472312362202</v>
      </c>
      <c r="AA87">
        <f t="shared" si="53"/>
        <v>-167.38251809716505</v>
      </c>
      <c r="AB87">
        <f t="shared" si="54"/>
        <v>-63.078407228618978</v>
      </c>
      <c r="AC87">
        <f t="shared" si="55"/>
        <v>-6.5162516433476432</v>
      </c>
      <c r="AD87">
        <f t="shared" si="56"/>
        <v>-10.866557860232923</v>
      </c>
      <c r="AE87">
        <f t="shared" si="57"/>
        <v>40.528072501380947</v>
      </c>
      <c r="AF87">
        <f t="shared" si="58"/>
        <v>3.8025068226149306</v>
      </c>
      <c r="AG87">
        <f t="shared" si="59"/>
        <v>17.882492924646591</v>
      </c>
      <c r="AH87">
        <v>484.73498731649732</v>
      </c>
      <c r="AI87">
        <v>466.1468969696968</v>
      </c>
      <c r="AJ87">
        <v>1.634579525733675</v>
      </c>
      <c r="AK87">
        <v>66.405476745334198</v>
      </c>
      <c r="AL87">
        <f t="shared" si="60"/>
        <v>3.7955219523166677</v>
      </c>
      <c r="AM87">
        <v>35.581193799437223</v>
      </c>
      <c r="AN87">
        <v>37.554129090909093</v>
      </c>
      <c r="AO87">
        <v>-1.100470543945334E-4</v>
      </c>
      <c r="AP87">
        <v>80.260000000000005</v>
      </c>
      <c r="AQ87">
        <v>66</v>
      </c>
      <c r="AR87">
        <v>13</v>
      </c>
      <c r="AS87">
        <f t="shared" si="61"/>
        <v>1</v>
      </c>
      <c r="AT87">
        <f t="shared" si="62"/>
        <v>0</v>
      </c>
      <c r="AU87">
        <f t="shared" si="63"/>
        <v>22230.281054252951</v>
      </c>
      <c r="AV87">
        <f t="shared" si="64"/>
        <v>1199.98125</v>
      </c>
      <c r="AW87">
        <f t="shared" si="65"/>
        <v>1025.9084010926936</v>
      </c>
      <c r="AX87">
        <f t="shared" si="66"/>
        <v>0.85493702596827537</v>
      </c>
      <c r="AY87">
        <f t="shared" si="67"/>
        <v>0.18842846011877162</v>
      </c>
      <c r="AZ87">
        <v>2.7</v>
      </c>
      <c r="BA87">
        <v>0.5</v>
      </c>
      <c r="BB87" t="s">
        <v>355</v>
      </c>
      <c r="BC87">
        <v>2</v>
      </c>
      <c r="BD87" t="b">
        <v>1</v>
      </c>
      <c r="BE87">
        <v>1669312486.125</v>
      </c>
      <c r="BF87">
        <v>445.69349999999997</v>
      </c>
      <c r="BG87">
        <v>468.48950000000002</v>
      </c>
      <c r="BH87">
        <v>37.556249999999999</v>
      </c>
      <c r="BI87">
        <v>35.580387500000001</v>
      </c>
      <c r="BJ87">
        <v>449.12312500000002</v>
      </c>
      <c r="BK87">
        <v>37.438400000000001</v>
      </c>
      <c r="BL87">
        <v>500.094875</v>
      </c>
      <c r="BM87">
        <v>100.99925</v>
      </c>
      <c r="BN87">
        <v>9.9993837499999988E-2</v>
      </c>
      <c r="BO87">
        <v>34.2620875</v>
      </c>
      <c r="BP87">
        <v>34.782049999999998</v>
      </c>
      <c r="BQ87">
        <v>999.9</v>
      </c>
      <c r="BR87">
        <v>0</v>
      </c>
      <c r="BS87">
        <v>0</v>
      </c>
      <c r="BT87">
        <v>4499.0625</v>
      </c>
      <c r="BU87">
        <v>0</v>
      </c>
      <c r="BV87">
        <v>1038.1112499999999</v>
      </c>
      <c r="BW87">
        <v>-22.796162500000001</v>
      </c>
      <c r="BX87">
        <v>463.085375</v>
      </c>
      <c r="BY87">
        <v>485.77375000000001</v>
      </c>
      <c r="BZ87">
        <v>1.97587125</v>
      </c>
      <c r="CA87">
        <v>468.48950000000002</v>
      </c>
      <c r="CB87">
        <v>35.580387500000001</v>
      </c>
      <c r="CC87">
        <v>3.7931550000000001</v>
      </c>
      <c r="CD87">
        <v>3.5935925000000002</v>
      </c>
      <c r="CE87">
        <v>27.992374999999999</v>
      </c>
      <c r="CF87">
        <v>27.068537500000001</v>
      </c>
      <c r="CG87">
        <v>1199.98125</v>
      </c>
      <c r="CH87">
        <v>0.50001787499999995</v>
      </c>
      <c r="CI87">
        <v>0.499982125</v>
      </c>
      <c r="CJ87">
        <v>0</v>
      </c>
      <c r="CK87">
        <v>1140.9825000000001</v>
      </c>
      <c r="CL87">
        <v>4.9990899999999998</v>
      </c>
      <c r="CM87">
        <v>12418.7</v>
      </c>
      <c r="CN87">
        <v>9557.7775000000001</v>
      </c>
      <c r="CO87">
        <v>44.875</v>
      </c>
      <c r="CP87">
        <v>46.875</v>
      </c>
      <c r="CQ87">
        <v>45.694875000000003</v>
      </c>
      <c r="CR87">
        <v>45.875</v>
      </c>
      <c r="CS87">
        <v>46.186999999999998</v>
      </c>
      <c r="CT87">
        <v>597.51</v>
      </c>
      <c r="CU87">
        <v>597.47125000000005</v>
      </c>
      <c r="CV87">
        <v>0</v>
      </c>
      <c r="CW87">
        <v>1669312497.5</v>
      </c>
      <c r="CX87">
        <v>0</v>
      </c>
      <c r="CY87">
        <v>1669310771.5999999</v>
      </c>
      <c r="CZ87" t="s">
        <v>356</v>
      </c>
      <c r="DA87">
        <v>1669310771.5999999</v>
      </c>
      <c r="DB87">
        <v>1669310767.0999999</v>
      </c>
      <c r="DC87">
        <v>9</v>
      </c>
      <c r="DD87">
        <v>4.2999999999999997E-2</v>
      </c>
      <c r="DE87">
        <v>8.0000000000000002E-3</v>
      </c>
      <c r="DF87">
        <v>-4.9589999999999996</v>
      </c>
      <c r="DG87">
        <v>0.11799999999999999</v>
      </c>
      <c r="DH87">
        <v>1967</v>
      </c>
      <c r="DI87">
        <v>36</v>
      </c>
      <c r="DJ87">
        <v>0.53</v>
      </c>
      <c r="DK87">
        <v>0.27</v>
      </c>
      <c r="DL87">
        <v>-22.782832500000001</v>
      </c>
      <c r="DM87">
        <v>-1.116629268292608</v>
      </c>
      <c r="DN87">
        <v>0.1684632814406449</v>
      </c>
      <c r="DO87">
        <v>0</v>
      </c>
      <c r="DP87">
        <v>1.9949625</v>
      </c>
      <c r="DQ87">
        <v>-0.1907067917448414</v>
      </c>
      <c r="DR87">
        <v>1.9215316254228051E-2</v>
      </c>
      <c r="DS87">
        <v>0</v>
      </c>
      <c r="DT87">
        <v>0</v>
      </c>
      <c r="DU87">
        <v>0</v>
      </c>
      <c r="DV87">
        <v>0</v>
      </c>
      <c r="DW87">
        <v>-1</v>
      </c>
      <c r="DX87">
        <v>0</v>
      </c>
      <c r="DY87">
        <v>2</v>
      </c>
      <c r="DZ87" t="s">
        <v>368</v>
      </c>
      <c r="EA87">
        <v>2.9462600000000001</v>
      </c>
      <c r="EB87">
        <v>2.5973600000000001</v>
      </c>
      <c r="EC87">
        <v>0.107361</v>
      </c>
      <c r="ED87">
        <v>0.109891</v>
      </c>
      <c r="EE87">
        <v>0.148424</v>
      </c>
      <c r="EF87">
        <v>0.14144899999999999</v>
      </c>
      <c r="EG87">
        <v>26976.7</v>
      </c>
      <c r="EH87">
        <v>27374.9</v>
      </c>
      <c r="EI87">
        <v>28123.1</v>
      </c>
      <c r="EJ87">
        <v>29610.9</v>
      </c>
      <c r="EK87">
        <v>32942.5</v>
      </c>
      <c r="EL87">
        <v>35288</v>
      </c>
      <c r="EM87">
        <v>39685.9</v>
      </c>
      <c r="EN87">
        <v>42321</v>
      </c>
      <c r="EO87">
        <v>1.81365</v>
      </c>
      <c r="EP87">
        <v>1.8888499999999999</v>
      </c>
      <c r="EQ87">
        <v>0.16642699999999999</v>
      </c>
      <c r="ER87">
        <v>0</v>
      </c>
      <c r="ES87">
        <v>32.100200000000001</v>
      </c>
      <c r="ET87">
        <v>999.9</v>
      </c>
      <c r="EU87">
        <v>72.900000000000006</v>
      </c>
      <c r="EV87">
        <v>35.1</v>
      </c>
      <c r="EW87">
        <v>40.996299999999998</v>
      </c>
      <c r="EX87">
        <v>28.959099999999999</v>
      </c>
      <c r="EY87">
        <v>1.34615</v>
      </c>
      <c r="EZ87">
        <v>1</v>
      </c>
      <c r="FA87">
        <v>0.60854900000000001</v>
      </c>
      <c r="FB87">
        <v>0.80805000000000005</v>
      </c>
      <c r="FC87">
        <v>20.272500000000001</v>
      </c>
      <c r="FD87">
        <v>5.2189399999999999</v>
      </c>
      <c r="FE87">
        <v>12.009499999999999</v>
      </c>
      <c r="FF87">
        <v>4.9870999999999999</v>
      </c>
      <c r="FG87">
        <v>3.2845800000000001</v>
      </c>
      <c r="FH87">
        <v>9999</v>
      </c>
      <c r="FI87">
        <v>9999</v>
      </c>
      <c r="FJ87">
        <v>9999</v>
      </c>
      <c r="FK87">
        <v>999.9</v>
      </c>
      <c r="FL87">
        <v>1.86582</v>
      </c>
      <c r="FM87">
        <v>1.86216</v>
      </c>
      <c r="FN87">
        <v>1.8641700000000001</v>
      </c>
      <c r="FO87">
        <v>1.86029</v>
      </c>
      <c r="FP87">
        <v>1.8609599999999999</v>
      </c>
      <c r="FQ87">
        <v>1.86008</v>
      </c>
      <c r="FR87">
        <v>1.8617699999999999</v>
      </c>
      <c r="FS87">
        <v>1.8583700000000001</v>
      </c>
      <c r="FT87">
        <v>0</v>
      </c>
      <c r="FU87">
        <v>0</v>
      </c>
      <c r="FV87">
        <v>0</v>
      </c>
      <c r="FW87">
        <v>0</v>
      </c>
      <c r="FX87" t="s">
        <v>358</v>
      </c>
      <c r="FY87" t="s">
        <v>359</v>
      </c>
      <c r="FZ87" t="s">
        <v>360</v>
      </c>
      <c r="GA87" t="s">
        <v>360</v>
      </c>
      <c r="GB87" t="s">
        <v>360</v>
      </c>
      <c r="GC87" t="s">
        <v>360</v>
      </c>
      <c r="GD87">
        <v>0</v>
      </c>
      <c r="GE87">
        <v>100</v>
      </c>
      <c r="GF87">
        <v>100</v>
      </c>
      <c r="GG87">
        <v>-3.4359999999999999</v>
      </c>
      <c r="GH87">
        <v>0.1178</v>
      </c>
      <c r="GI87">
        <v>-2.5125994610834521</v>
      </c>
      <c r="GJ87">
        <v>-2.6733286237328562E-3</v>
      </c>
      <c r="GK87">
        <v>1.605855145177713E-6</v>
      </c>
      <c r="GL87">
        <v>-4.4594414151306022E-10</v>
      </c>
      <c r="GM87">
        <v>0.1178428571428469</v>
      </c>
      <c r="GN87">
        <v>0</v>
      </c>
      <c r="GO87">
        <v>0</v>
      </c>
      <c r="GP87">
        <v>0</v>
      </c>
      <c r="GQ87">
        <v>4</v>
      </c>
      <c r="GR87">
        <v>2095</v>
      </c>
      <c r="GS87">
        <v>4</v>
      </c>
      <c r="GT87">
        <v>35</v>
      </c>
      <c r="GU87">
        <v>28.6</v>
      </c>
      <c r="GV87">
        <v>28.7</v>
      </c>
      <c r="GW87">
        <v>1.2219199999999999</v>
      </c>
      <c r="GX87">
        <v>2.5769000000000002</v>
      </c>
      <c r="GY87">
        <v>1.4489700000000001</v>
      </c>
      <c r="GZ87">
        <v>2.3278799999999999</v>
      </c>
      <c r="HA87">
        <v>1.5478499999999999</v>
      </c>
      <c r="HB87">
        <v>2.3535200000000001</v>
      </c>
      <c r="HC87">
        <v>40.019399999999997</v>
      </c>
      <c r="HD87">
        <v>13.8956</v>
      </c>
      <c r="HE87">
        <v>18</v>
      </c>
      <c r="HF87">
        <v>431.12</v>
      </c>
      <c r="HG87">
        <v>516.44899999999996</v>
      </c>
      <c r="HH87">
        <v>31.000900000000001</v>
      </c>
      <c r="HI87">
        <v>34.897599999999997</v>
      </c>
      <c r="HJ87">
        <v>29.9999</v>
      </c>
      <c r="HK87">
        <v>34.808799999999998</v>
      </c>
      <c r="HL87">
        <v>34.789400000000001</v>
      </c>
      <c r="HM87">
        <v>24.4619</v>
      </c>
      <c r="HN87">
        <v>21.3689</v>
      </c>
      <c r="HO87">
        <v>100</v>
      </c>
      <c r="HP87">
        <v>31</v>
      </c>
      <c r="HQ87">
        <v>484.82499999999999</v>
      </c>
      <c r="HR87">
        <v>35.509300000000003</v>
      </c>
      <c r="HS87">
        <v>99.081900000000005</v>
      </c>
      <c r="HT87">
        <v>98.141900000000007</v>
      </c>
    </row>
    <row r="88" spans="1:228" x14ac:dyDescent="0.2">
      <c r="A88">
        <v>73</v>
      </c>
      <c r="B88">
        <v>1669312492.5</v>
      </c>
      <c r="C88">
        <v>287.40000009536737</v>
      </c>
      <c r="D88" t="s">
        <v>505</v>
      </c>
      <c r="E88" t="s">
        <v>506</v>
      </c>
      <c r="F88">
        <v>4</v>
      </c>
      <c r="G88">
        <v>1669312490.5</v>
      </c>
      <c r="H88">
        <f t="shared" si="34"/>
        <v>3.7957542221548329E-3</v>
      </c>
      <c r="I88">
        <f t="shared" si="35"/>
        <v>3.7957542221548328</v>
      </c>
      <c r="J88">
        <f t="shared" si="36"/>
        <v>18.455637207568547</v>
      </c>
      <c r="K88">
        <f t="shared" si="37"/>
        <v>452.51514285714268</v>
      </c>
      <c r="L88">
        <f t="shared" si="38"/>
        <v>298.0934757912716</v>
      </c>
      <c r="M88">
        <f t="shared" si="39"/>
        <v>30.13678041128972</v>
      </c>
      <c r="N88">
        <f t="shared" si="40"/>
        <v>45.748567481624903</v>
      </c>
      <c r="O88">
        <f t="shared" si="41"/>
        <v>0.21532138559302622</v>
      </c>
      <c r="P88">
        <f t="shared" si="42"/>
        <v>2.251504719147368</v>
      </c>
      <c r="Q88">
        <f t="shared" si="43"/>
        <v>0.20450052186927392</v>
      </c>
      <c r="R88">
        <f t="shared" si="44"/>
        <v>0.12873970668765405</v>
      </c>
      <c r="S88">
        <f t="shared" si="45"/>
        <v>226.11239709154785</v>
      </c>
      <c r="T88">
        <f t="shared" si="46"/>
        <v>34.70381482045098</v>
      </c>
      <c r="U88">
        <f t="shared" si="47"/>
        <v>34.799500000000002</v>
      </c>
      <c r="V88">
        <f t="shared" si="48"/>
        <v>5.5859591275927549</v>
      </c>
      <c r="W88">
        <f t="shared" si="49"/>
        <v>70.013624691420645</v>
      </c>
      <c r="X88">
        <f t="shared" si="50"/>
        <v>3.7965360934255998</v>
      </c>
      <c r="Y88">
        <f t="shared" si="51"/>
        <v>5.4225675504711033</v>
      </c>
      <c r="Z88">
        <f t="shared" si="52"/>
        <v>1.7894230341671551</v>
      </c>
      <c r="AA88">
        <f t="shared" si="53"/>
        <v>-167.39276119702814</v>
      </c>
      <c r="AB88">
        <f t="shared" si="54"/>
        <v>-64.851534219085082</v>
      </c>
      <c r="AC88">
        <f t="shared" si="55"/>
        <v>-6.6962461543820986</v>
      </c>
      <c r="AD88">
        <f t="shared" si="56"/>
        <v>-12.828144478947465</v>
      </c>
      <c r="AE88">
        <f t="shared" si="57"/>
        <v>41.046876735813299</v>
      </c>
      <c r="AF88">
        <f t="shared" si="58"/>
        <v>3.7979611617088262</v>
      </c>
      <c r="AG88">
        <f t="shared" si="59"/>
        <v>18.455637207568547</v>
      </c>
      <c r="AH88">
        <v>491.4376780505176</v>
      </c>
      <c r="AI88">
        <v>472.6084484848484</v>
      </c>
      <c r="AJ88">
        <v>1.619640628836962</v>
      </c>
      <c r="AK88">
        <v>66.405476745334198</v>
      </c>
      <c r="AL88">
        <f t="shared" si="60"/>
        <v>3.7957542221548328</v>
      </c>
      <c r="AM88">
        <v>35.579376999870128</v>
      </c>
      <c r="AN88">
        <v>37.55275454545454</v>
      </c>
      <c r="AO88">
        <v>-1.794967183406983E-4</v>
      </c>
      <c r="AP88">
        <v>80.260000000000005</v>
      </c>
      <c r="AQ88">
        <v>66</v>
      </c>
      <c r="AR88">
        <v>13</v>
      </c>
      <c r="AS88">
        <f t="shared" si="61"/>
        <v>1</v>
      </c>
      <c r="AT88">
        <f t="shared" si="62"/>
        <v>0</v>
      </c>
      <c r="AU88">
        <f t="shared" si="63"/>
        <v>22252.307143556711</v>
      </c>
      <c r="AV88">
        <f t="shared" si="64"/>
        <v>1199.987142857143</v>
      </c>
      <c r="AW88">
        <f t="shared" si="65"/>
        <v>1025.9137850215275</v>
      </c>
      <c r="AX88">
        <f t="shared" si="66"/>
        <v>0.85493731422725849</v>
      </c>
      <c r="AY88">
        <f t="shared" si="67"/>
        <v>0.18842901645860904</v>
      </c>
      <c r="AZ88">
        <v>2.7</v>
      </c>
      <c r="BA88">
        <v>0.5</v>
      </c>
      <c r="BB88" t="s">
        <v>355</v>
      </c>
      <c r="BC88">
        <v>2</v>
      </c>
      <c r="BD88" t="b">
        <v>1</v>
      </c>
      <c r="BE88">
        <v>1669312490.5</v>
      </c>
      <c r="BF88">
        <v>452.51514285714268</v>
      </c>
      <c r="BG88">
        <v>475.60271428571428</v>
      </c>
      <c r="BH88">
        <v>37.552871428571429</v>
      </c>
      <c r="BI88">
        <v>35.579485714285717</v>
      </c>
      <c r="BJ88">
        <v>455.95514285714279</v>
      </c>
      <c r="BK88">
        <v>37.435042857142847</v>
      </c>
      <c r="BL88">
        <v>500.12571428571431</v>
      </c>
      <c r="BM88">
        <v>100.9984285714286</v>
      </c>
      <c r="BN88">
        <v>9.9994771428571425E-2</v>
      </c>
      <c r="BO88">
        <v>34.265228571428572</v>
      </c>
      <c r="BP88">
        <v>34.799500000000002</v>
      </c>
      <c r="BQ88">
        <v>999.89999999999986</v>
      </c>
      <c r="BR88">
        <v>0</v>
      </c>
      <c r="BS88">
        <v>0</v>
      </c>
      <c r="BT88">
        <v>4502.8571428571431</v>
      </c>
      <c r="BU88">
        <v>0</v>
      </c>
      <c r="BV88">
        <v>462.20199999999988</v>
      </c>
      <c r="BW88">
        <v>-23.087671428571429</v>
      </c>
      <c r="BX88">
        <v>470.17142857142852</v>
      </c>
      <c r="BY88">
        <v>493.149</v>
      </c>
      <c r="BZ88">
        <v>1.9733928571428569</v>
      </c>
      <c r="CA88">
        <v>475.60271428571428</v>
      </c>
      <c r="CB88">
        <v>35.579485714285717</v>
      </c>
      <c r="CC88">
        <v>3.792782857142857</v>
      </c>
      <c r="CD88">
        <v>3.5934742857142861</v>
      </c>
      <c r="CE88">
        <v>27.9907</v>
      </c>
      <c r="CF88">
        <v>27.067971428571429</v>
      </c>
      <c r="CG88">
        <v>1199.987142857143</v>
      </c>
      <c r="CH88">
        <v>0.50000599999999984</v>
      </c>
      <c r="CI88">
        <v>0.49999399999999999</v>
      </c>
      <c r="CJ88">
        <v>0</v>
      </c>
      <c r="CK88">
        <v>1141.007142857143</v>
      </c>
      <c r="CL88">
        <v>4.9990899999999998</v>
      </c>
      <c r="CM88">
        <v>12395.78571428571</v>
      </c>
      <c r="CN88">
        <v>9557.7657142857151</v>
      </c>
      <c r="CO88">
        <v>44.875</v>
      </c>
      <c r="CP88">
        <v>46.875</v>
      </c>
      <c r="CQ88">
        <v>45.696000000000012</v>
      </c>
      <c r="CR88">
        <v>45.875</v>
      </c>
      <c r="CS88">
        <v>46.186999999999998</v>
      </c>
      <c r="CT88">
        <v>597.50142857142862</v>
      </c>
      <c r="CU88">
        <v>597.48571428571427</v>
      </c>
      <c r="CV88">
        <v>0</v>
      </c>
      <c r="CW88">
        <v>1669312501.7</v>
      </c>
      <c r="CX88">
        <v>0</v>
      </c>
      <c r="CY88">
        <v>1669310771.5999999</v>
      </c>
      <c r="CZ88" t="s">
        <v>356</v>
      </c>
      <c r="DA88">
        <v>1669310771.5999999</v>
      </c>
      <c r="DB88">
        <v>1669310767.0999999</v>
      </c>
      <c r="DC88">
        <v>9</v>
      </c>
      <c r="DD88">
        <v>4.2999999999999997E-2</v>
      </c>
      <c r="DE88">
        <v>8.0000000000000002E-3</v>
      </c>
      <c r="DF88">
        <v>-4.9589999999999996</v>
      </c>
      <c r="DG88">
        <v>0.11799999999999999</v>
      </c>
      <c r="DH88">
        <v>1967</v>
      </c>
      <c r="DI88">
        <v>36</v>
      </c>
      <c r="DJ88">
        <v>0.53</v>
      </c>
      <c r="DK88">
        <v>0.27</v>
      </c>
      <c r="DL88">
        <v>-22.882672500000002</v>
      </c>
      <c r="DM88">
        <v>-0.66326791744834723</v>
      </c>
      <c r="DN88">
        <v>0.13119614130663321</v>
      </c>
      <c r="DO88">
        <v>0</v>
      </c>
      <c r="DP88">
        <v>1.9844949999999999</v>
      </c>
      <c r="DQ88">
        <v>-0.11424855534709399</v>
      </c>
      <c r="DR88">
        <v>1.211279158575761E-2</v>
      </c>
      <c r="DS88">
        <v>0</v>
      </c>
      <c r="DT88">
        <v>0</v>
      </c>
      <c r="DU88">
        <v>0</v>
      </c>
      <c r="DV88">
        <v>0</v>
      </c>
      <c r="DW88">
        <v>-1</v>
      </c>
      <c r="DX88">
        <v>0</v>
      </c>
      <c r="DY88">
        <v>2</v>
      </c>
      <c r="DZ88" t="s">
        <v>368</v>
      </c>
      <c r="EA88">
        <v>2.94604</v>
      </c>
      <c r="EB88">
        <v>2.5974699999999999</v>
      </c>
      <c r="EC88">
        <v>0.108476</v>
      </c>
      <c r="ED88">
        <v>0.111031</v>
      </c>
      <c r="EE88">
        <v>0.148422</v>
      </c>
      <c r="EF88">
        <v>0.14144999999999999</v>
      </c>
      <c r="EG88">
        <v>26942.5</v>
      </c>
      <c r="EH88">
        <v>27340.1</v>
      </c>
      <c r="EI88">
        <v>28122.6</v>
      </c>
      <c r="EJ88">
        <v>29611.200000000001</v>
      </c>
      <c r="EK88">
        <v>32942.400000000001</v>
      </c>
      <c r="EL88">
        <v>35288.400000000001</v>
      </c>
      <c r="EM88">
        <v>39685.599999999999</v>
      </c>
      <c r="EN88">
        <v>42321.4</v>
      </c>
      <c r="EO88">
        <v>1.8138000000000001</v>
      </c>
      <c r="EP88">
        <v>1.8885700000000001</v>
      </c>
      <c r="EQ88">
        <v>0.16655800000000001</v>
      </c>
      <c r="ER88">
        <v>0</v>
      </c>
      <c r="ES88">
        <v>32.108899999999998</v>
      </c>
      <c r="ET88">
        <v>999.9</v>
      </c>
      <c r="EU88">
        <v>72.900000000000006</v>
      </c>
      <c r="EV88">
        <v>35.1</v>
      </c>
      <c r="EW88">
        <v>40.996400000000001</v>
      </c>
      <c r="EX88">
        <v>28.7791</v>
      </c>
      <c r="EY88">
        <v>2.0873400000000002</v>
      </c>
      <c r="EZ88">
        <v>1</v>
      </c>
      <c r="FA88">
        <v>0.60867400000000005</v>
      </c>
      <c r="FB88">
        <v>0.81398700000000002</v>
      </c>
      <c r="FC88">
        <v>20.272400000000001</v>
      </c>
      <c r="FD88">
        <v>5.2180400000000002</v>
      </c>
      <c r="FE88">
        <v>12.0083</v>
      </c>
      <c r="FF88">
        <v>4.9870000000000001</v>
      </c>
      <c r="FG88">
        <v>3.2846500000000001</v>
      </c>
      <c r="FH88">
        <v>9999</v>
      </c>
      <c r="FI88">
        <v>9999</v>
      </c>
      <c r="FJ88">
        <v>9999</v>
      </c>
      <c r="FK88">
        <v>999.9</v>
      </c>
      <c r="FL88">
        <v>1.86582</v>
      </c>
      <c r="FM88">
        <v>1.86215</v>
      </c>
      <c r="FN88">
        <v>1.8641700000000001</v>
      </c>
      <c r="FO88">
        <v>1.86025</v>
      </c>
      <c r="FP88">
        <v>1.8609599999999999</v>
      </c>
      <c r="FQ88">
        <v>1.86006</v>
      </c>
      <c r="FR88">
        <v>1.8617600000000001</v>
      </c>
      <c r="FS88">
        <v>1.8583700000000001</v>
      </c>
      <c r="FT88">
        <v>0</v>
      </c>
      <c r="FU88">
        <v>0</v>
      </c>
      <c r="FV88">
        <v>0</v>
      </c>
      <c r="FW88">
        <v>0</v>
      </c>
      <c r="FX88" t="s">
        <v>358</v>
      </c>
      <c r="FY88" t="s">
        <v>359</v>
      </c>
      <c r="FZ88" t="s">
        <v>360</v>
      </c>
      <c r="GA88" t="s">
        <v>360</v>
      </c>
      <c r="GB88" t="s">
        <v>360</v>
      </c>
      <c r="GC88" t="s">
        <v>360</v>
      </c>
      <c r="GD88">
        <v>0</v>
      </c>
      <c r="GE88">
        <v>100</v>
      </c>
      <c r="GF88">
        <v>100</v>
      </c>
      <c r="GG88">
        <v>-3.444</v>
      </c>
      <c r="GH88">
        <v>0.1178</v>
      </c>
      <c r="GI88">
        <v>-2.5125994610834521</v>
      </c>
      <c r="GJ88">
        <v>-2.6733286237328562E-3</v>
      </c>
      <c r="GK88">
        <v>1.605855145177713E-6</v>
      </c>
      <c r="GL88">
        <v>-4.4594414151306022E-10</v>
      </c>
      <c r="GM88">
        <v>0.1178428571428469</v>
      </c>
      <c r="GN88">
        <v>0</v>
      </c>
      <c r="GO88">
        <v>0</v>
      </c>
      <c r="GP88">
        <v>0</v>
      </c>
      <c r="GQ88">
        <v>4</v>
      </c>
      <c r="GR88">
        <v>2095</v>
      </c>
      <c r="GS88">
        <v>4</v>
      </c>
      <c r="GT88">
        <v>35</v>
      </c>
      <c r="GU88">
        <v>28.7</v>
      </c>
      <c r="GV88">
        <v>28.8</v>
      </c>
      <c r="GW88">
        <v>1.2353499999999999</v>
      </c>
      <c r="GX88">
        <v>2.5903299999999998</v>
      </c>
      <c r="GY88">
        <v>1.4489700000000001</v>
      </c>
      <c r="GZ88">
        <v>2.3278799999999999</v>
      </c>
      <c r="HA88">
        <v>1.5478499999999999</v>
      </c>
      <c r="HB88">
        <v>2.2460900000000001</v>
      </c>
      <c r="HC88">
        <v>40.019399999999997</v>
      </c>
      <c r="HD88">
        <v>13.8781</v>
      </c>
      <c r="HE88">
        <v>18</v>
      </c>
      <c r="HF88">
        <v>431.19499999999999</v>
      </c>
      <c r="HG88">
        <v>516.24900000000002</v>
      </c>
      <c r="HH88">
        <v>31.0014</v>
      </c>
      <c r="HI88">
        <v>34.8964</v>
      </c>
      <c r="HJ88">
        <v>30</v>
      </c>
      <c r="HK88">
        <v>34.806800000000003</v>
      </c>
      <c r="HL88">
        <v>34.789400000000001</v>
      </c>
      <c r="HM88">
        <v>24.739100000000001</v>
      </c>
      <c r="HN88">
        <v>21.3689</v>
      </c>
      <c r="HO88">
        <v>100</v>
      </c>
      <c r="HP88">
        <v>31</v>
      </c>
      <c r="HQ88">
        <v>491.50400000000002</v>
      </c>
      <c r="HR88">
        <v>35.494</v>
      </c>
      <c r="HS88">
        <v>99.080699999999993</v>
      </c>
      <c r="HT88">
        <v>98.142899999999997</v>
      </c>
    </row>
    <row r="89" spans="1:228" x14ac:dyDescent="0.2">
      <c r="A89">
        <v>74</v>
      </c>
      <c r="B89">
        <v>1669312496.5</v>
      </c>
      <c r="C89">
        <v>291.40000009536737</v>
      </c>
      <c r="D89" t="s">
        <v>507</v>
      </c>
      <c r="E89" t="s">
        <v>508</v>
      </c>
      <c r="F89">
        <v>4</v>
      </c>
      <c r="G89">
        <v>1669312494.1875</v>
      </c>
      <c r="H89">
        <f t="shared" si="34"/>
        <v>3.7961946277374251E-3</v>
      </c>
      <c r="I89">
        <f t="shared" si="35"/>
        <v>3.796194627737425</v>
      </c>
      <c r="J89">
        <f t="shared" si="36"/>
        <v>18.386885783099668</v>
      </c>
      <c r="K89">
        <f t="shared" si="37"/>
        <v>458.38324999999998</v>
      </c>
      <c r="L89">
        <f t="shared" si="38"/>
        <v>304.0324473743122</v>
      </c>
      <c r="M89">
        <f t="shared" si="39"/>
        <v>30.737411296220145</v>
      </c>
      <c r="N89">
        <f t="shared" si="40"/>
        <v>46.342140808417312</v>
      </c>
      <c r="O89">
        <f t="shared" si="41"/>
        <v>0.21489845573555749</v>
      </c>
      <c r="P89">
        <f t="shared" si="42"/>
        <v>2.2522800979334887</v>
      </c>
      <c r="Q89">
        <f t="shared" si="43"/>
        <v>0.20412242660265681</v>
      </c>
      <c r="R89">
        <f t="shared" si="44"/>
        <v>0.12849965554397663</v>
      </c>
      <c r="S89">
        <f t="shared" si="45"/>
        <v>226.11270223458533</v>
      </c>
      <c r="T89">
        <f t="shared" si="46"/>
        <v>34.71196574273764</v>
      </c>
      <c r="U89">
        <f t="shared" si="47"/>
        <v>34.810487500000001</v>
      </c>
      <c r="V89">
        <f t="shared" si="48"/>
        <v>5.5893637570263852</v>
      </c>
      <c r="W89">
        <f t="shared" si="49"/>
        <v>69.978915074948461</v>
      </c>
      <c r="X89">
        <f t="shared" si="50"/>
        <v>3.7964360463321549</v>
      </c>
      <c r="Y89">
        <f t="shared" si="51"/>
        <v>5.4251141822734974</v>
      </c>
      <c r="Z89">
        <f t="shared" si="52"/>
        <v>1.7929277106942303</v>
      </c>
      <c r="AA89">
        <f t="shared" si="53"/>
        <v>-167.41218308322044</v>
      </c>
      <c r="AB89">
        <f t="shared" si="54"/>
        <v>-65.183935169755443</v>
      </c>
      <c r="AC89">
        <f t="shared" si="55"/>
        <v>-6.7288885547525981</v>
      </c>
      <c r="AD89">
        <f t="shared" si="56"/>
        <v>-13.212304573143143</v>
      </c>
      <c r="AE89">
        <f t="shared" si="57"/>
        <v>41.472703948297429</v>
      </c>
      <c r="AF89">
        <f t="shared" si="58"/>
        <v>3.7979196567981948</v>
      </c>
      <c r="AG89">
        <f t="shared" si="59"/>
        <v>18.386885783099668</v>
      </c>
      <c r="AH89">
        <v>498.29277660048479</v>
      </c>
      <c r="AI89">
        <v>479.27716363636358</v>
      </c>
      <c r="AJ89">
        <v>1.6627258589890399</v>
      </c>
      <c r="AK89">
        <v>66.405476745334198</v>
      </c>
      <c r="AL89">
        <f t="shared" si="60"/>
        <v>3.796194627737425</v>
      </c>
      <c r="AM89">
        <v>35.578545222813851</v>
      </c>
      <c r="AN89">
        <v>37.551783030303021</v>
      </c>
      <c r="AO89">
        <v>-1.3749805749718291E-4</v>
      </c>
      <c r="AP89">
        <v>80.260000000000005</v>
      </c>
      <c r="AQ89">
        <v>66</v>
      </c>
      <c r="AR89">
        <v>13</v>
      </c>
      <c r="AS89">
        <f t="shared" si="61"/>
        <v>1</v>
      </c>
      <c r="AT89">
        <f t="shared" si="62"/>
        <v>0</v>
      </c>
      <c r="AU89">
        <f t="shared" si="63"/>
        <v>22264.98254721289</v>
      </c>
      <c r="AV89">
        <f t="shared" si="64"/>
        <v>1199.9875</v>
      </c>
      <c r="AW89">
        <f t="shared" si="65"/>
        <v>1025.9142135930492</v>
      </c>
      <c r="AX89">
        <f t="shared" si="66"/>
        <v>0.85493741692563407</v>
      </c>
      <c r="AY89">
        <f t="shared" si="67"/>
        <v>0.18842921466647389</v>
      </c>
      <c r="AZ89">
        <v>2.7</v>
      </c>
      <c r="BA89">
        <v>0.5</v>
      </c>
      <c r="BB89" t="s">
        <v>355</v>
      </c>
      <c r="BC89">
        <v>2</v>
      </c>
      <c r="BD89" t="b">
        <v>1</v>
      </c>
      <c r="BE89">
        <v>1669312494.1875</v>
      </c>
      <c r="BF89">
        <v>458.38324999999998</v>
      </c>
      <c r="BG89">
        <v>481.7115</v>
      </c>
      <c r="BH89">
        <v>37.551625000000001</v>
      </c>
      <c r="BI89">
        <v>35.578362499999997</v>
      </c>
      <c r="BJ89">
        <v>461.83187500000003</v>
      </c>
      <c r="BK89">
        <v>37.433787499999987</v>
      </c>
      <c r="BL89">
        <v>500.15212500000001</v>
      </c>
      <c r="BM89">
        <v>100.99912500000001</v>
      </c>
      <c r="BN89">
        <v>9.9989787499999996E-2</v>
      </c>
      <c r="BO89">
        <v>34.2736625</v>
      </c>
      <c r="BP89">
        <v>34.810487500000001</v>
      </c>
      <c r="BQ89">
        <v>999.9</v>
      </c>
      <c r="BR89">
        <v>0</v>
      </c>
      <c r="BS89">
        <v>0</v>
      </c>
      <c r="BT89">
        <v>4505.0787500000006</v>
      </c>
      <c r="BU89">
        <v>0</v>
      </c>
      <c r="BV89">
        <v>404.657625</v>
      </c>
      <c r="BW89">
        <v>-23.328225</v>
      </c>
      <c r="BX89">
        <v>476.26774999999998</v>
      </c>
      <c r="BY89">
        <v>499.482125</v>
      </c>
      <c r="BZ89">
        <v>1.973265</v>
      </c>
      <c r="CA89">
        <v>481.7115</v>
      </c>
      <c r="CB89">
        <v>35.578362499999997</v>
      </c>
      <c r="CC89">
        <v>3.79267625</v>
      </c>
      <c r="CD89">
        <v>3.5933774999999999</v>
      </c>
      <c r="CE89">
        <v>27.990200000000002</v>
      </c>
      <c r="CF89">
        <v>27.067525</v>
      </c>
      <c r="CG89">
        <v>1199.9875</v>
      </c>
      <c r="CH89">
        <v>0.50000199999999995</v>
      </c>
      <c r="CI89">
        <v>0.499998</v>
      </c>
      <c r="CJ89">
        <v>0</v>
      </c>
      <c r="CK89">
        <v>1141.16875</v>
      </c>
      <c r="CL89">
        <v>4.9990899999999998</v>
      </c>
      <c r="CM89">
        <v>12395.55</v>
      </c>
      <c r="CN89">
        <v>9557.7649999999994</v>
      </c>
      <c r="CO89">
        <v>44.875</v>
      </c>
      <c r="CP89">
        <v>46.875</v>
      </c>
      <c r="CQ89">
        <v>45.686999999999998</v>
      </c>
      <c r="CR89">
        <v>45.875</v>
      </c>
      <c r="CS89">
        <v>46.186999999999998</v>
      </c>
      <c r="CT89">
        <v>597.49749999999995</v>
      </c>
      <c r="CU89">
        <v>597.49</v>
      </c>
      <c r="CV89">
        <v>0</v>
      </c>
      <c r="CW89">
        <v>1669312505.9000001</v>
      </c>
      <c r="CX89">
        <v>0</v>
      </c>
      <c r="CY89">
        <v>1669310771.5999999</v>
      </c>
      <c r="CZ89" t="s">
        <v>356</v>
      </c>
      <c r="DA89">
        <v>1669310771.5999999</v>
      </c>
      <c r="DB89">
        <v>1669310767.0999999</v>
      </c>
      <c r="DC89">
        <v>9</v>
      </c>
      <c r="DD89">
        <v>4.2999999999999997E-2</v>
      </c>
      <c r="DE89">
        <v>8.0000000000000002E-3</v>
      </c>
      <c r="DF89">
        <v>-4.9589999999999996</v>
      </c>
      <c r="DG89">
        <v>0.11799999999999999</v>
      </c>
      <c r="DH89">
        <v>1967</v>
      </c>
      <c r="DI89">
        <v>36</v>
      </c>
      <c r="DJ89">
        <v>0.53</v>
      </c>
      <c r="DK89">
        <v>0.27</v>
      </c>
      <c r="DL89">
        <v>-22.998092499999998</v>
      </c>
      <c r="DM89">
        <v>-1.144087429643484</v>
      </c>
      <c r="DN89">
        <v>0.17969592147221941</v>
      </c>
      <c r="DO89">
        <v>0</v>
      </c>
      <c r="DP89">
        <v>1.9780715</v>
      </c>
      <c r="DQ89">
        <v>-5.3287204502815613E-2</v>
      </c>
      <c r="DR89">
        <v>5.8667459251274864E-3</v>
      </c>
      <c r="DS89">
        <v>1</v>
      </c>
      <c r="DT89">
        <v>0</v>
      </c>
      <c r="DU89">
        <v>0</v>
      </c>
      <c r="DV89">
        <v>0</v>
      </c>
      <c r="DW89">
        <v>-1</v>
      </c>
      <c r="DX89">
        <v>1</v>
      </c>
      <c r="DY89">
        <v>2</v>
      </c>
      <c r="DZ89" t="s">
        <v>363</v>
      </c>
      <c r="EA89">
        <v>2.94624</v>
      </c>
      <c r="EB89">
        <v>2.5974400000000002</v>
      </c>
      <c r="EC89">
        <v>0.109601</v>
      </c>
      <c r="ED89">
        <v>0.112178</v>
      </c>
      <c r="EE89">
        <v>0.14841799999999999</v>
      </c>
      <c r="EF89">
        <v>0.14144899999999999</v>
      </c>
      <c r="EG89">
        <v>26908.9</v>
      </c>
      <c r="EH89">
        <v>27304.6</v>
      </c>
      <c r="EI89">
        <v>28123</v>
      </c>
      <c r="EJ89">
        <v>29611.1</v>
      </c>
      <c r="EK89">
        <v>32943.199999999997</v>
      </c>
      <c r="EL89">
        <v>35288.300000000003</v>
      </c>
      <c r="EM89">
        <v>39686.199999999997</v>
      </c>
      <c r="EN89">
        <v>42321.2</v>
      </c>
      <c r="EO89">
        <v>1.8140000000000001</v>
      </c>
      <c r="EP89">
        <v>1.8885000000000001</v>
      </c>
      <c r="EQ89">
        <v>0.16655800000000001</v>
      </c>
      <c r="ER89">
        <v>0</v>
      </c>
      <c r="ES89">
        <v>32.119300000000003</v>
      </c>
      <c r="ET89">
        <v>999.9</v>
      </c>
      <c r="EU89">
        <v>72.900000000000006</v>
      </c>
      <c r="EV89">
        <v>35.1</v>
      </c>
      <c r="EW89">
        <v>40.994700000000002</v>
      </c>
      <c r="EX89">
        <v>28.929099999999998</v>
      </c>
      <c r="EY89">
        <v>1.70272</v>
      </c>
      <c r="EZ89">
        <v>1</v>
      </c>
      <c r="FA89">
        <v>0.60871399999999998</v>
      </c>
      <c r="FB89">
        <v>0.821326</v>
      </c>
      <c r="FC89">
        <v>20.272400000000001</v>
      </c>
      <c r="FD89">
        <v>5.2189399999999999</v>
      </c>
      <c r="FE89">
        <v>12.008900000000001</v>
      </c>
      <c r="FF89">
        <v>4.9870999999999999</v>
      </c>
      <c r="FG89">
        <v>3.2846500000000001</v>
      </c>
      <c r="FH89">
        <v>9999</v>
      </c>
      <c r="FI89">
        <v>9999</v>
      </c>
      <c r="FJ89">
        <v>9999</v>
      </c>
      <c r="FK89">
        <v>999.9</v>
      </c>
      <c r="FL89">
        <v>1.86582</v>
      </c>
      <c r="FM89">
        <v>1.86216</v>
      </c>
      <c r="FN89">
        <v>1.8641700000000001</v>
      </c>
      <c r="FO89">
        <v>1.8602399999999999</v>
      </c>
      <c r="FP89">
        <v>1.86097</v>
      </c>
      <c r="FQ89">
        <v>1.86008</v>
      </c>
      <c r="FR89">
        <v>1.8617900000000001</v>
      </c>
      <c r="FS89">
        <v>1.8583700000000001</v>
      </c>
      <c r="FT89">
        <v>0</v>
      </c>
      <c r="FU89">
        <v>0</v>
      </c>
      <c r="FV89">
        <v>0</v>
      </c>
      <c r="FW89">
        <v>0</v>
      </c>
      <c r="FX89" t="s">
        <v>358</v>
      </c>
      <c r="FY89" t="s">
        <v>359</v>
      </c>
      <c r="FZ89" t="s">
        <v>360</v>
      </c>
      <c r="GA89" t="s">
        <v>360</v>
      </c>
      <c r="GB89" t="s">
        <v>360</v>
      </c>
      <c r="GC89" t="s">
        <v>360</v>
      </c>
      <c r="GD89">
        <v>0</v>
      </c>
      <c r="GE89">
        <v>100</v>
      </c>
      <c r="GF89">
        <v>100</v>
      </c>
      <c r="GG89">
        <v>-3.4540000000000002</v>
      </c>
      <c r="GH89">
        <v>0.1179</v>
      </c>
      <c r="GI89">
        <v>-2.5125994610834521</v>
      </c>
      <c r="GJ89">
        <v>-2.6733286237328562E-3</v>
      </c>
      <c r="GK89">
        <v>1.605855145177713E-6</v>
      </c>
      <c r="GL89">
        <v>-4.4594414151306022E-10</v>
      </c>
      <c r="GM89">
        <v>0.1178428571428469</v>
      </c>
      <c r="GN89">
        <v>0</v>
      </c>
      <c r="GO89">
        <v>0</v>
      </c>
      <c r="GP89">
        <v>0</v>
      </c>
      <c r="GQ89">
        <v>4</v>
      </c>
      <c r="GR89">
        <v>2095</v>
      </c>
      <c r="GS89">
        <v>4</v>
      </c>
      <c r="GT89">
        <v>35</v>
      </c>
      <c r="GU89">
        <v>28.7</v>
      </c>
      <c r="GV89">
        <v>28.8</v>
      </c>
      <c r="GW89">
        <v>1.24878</v>
      </c>
      <c r="GX89">
        <v>2.5683600000000002</v>
      </c>
      <c r="GY89">
        <v>1.4489700000000001</v>
      </c>
      <c r="GZ89">
        <v>2.3278799999999999</v>
      </c>
      <c r="HA89">
        <v>1.5478499999999999</v>
      </c>
      <c r="HB89">
        <v>2.36084</v>
      </c>
      <c r="HC89">
        <v>40.019399999999997</v>
      </c>
      <c r="HD89">
        <v>13.8956</v>
      </c>
      <c r="HE89">
        <v>18</v>
      </c>
      <c r="HF89">
        <v>431.31099999999998</v>
      </c>
      <c r="HG89">
        <v>516.19500000000005</v>
      </c>
      <c r="HH89">
        <v>31.0017</v>
      </c>
      <c r="HI89">
        <v>34.894399999999997</v>
      </c>
      <c r="HJ89">
        <v>30</v>
      </c>
      <c r="HK89">
        <v>34.806800000000003</v>
      </c>
      <c r="HL89">
        <v>34.789400000000001</v>
      </c>
      <c r="HM89">
        <v>25.011800000000001</v>
      </c>
      <c r="HN89">
        <v>21.3689</v>
      </c>
      <c r="HO89">
        <v>100</v>
      </c>
      <c r="HP89">
        <v>31</v>
      </c>
      <c r="HQ89">
        <v>498.18200000000002</v>
      </c>
      <c r="HR89">
        <v>35.4908</v>
      </c>
      <c r="HS89">
        <v>99.0822</v>
      </c>
      <c r="HT89">
        <v>98.142300000000006</v>
      </c>
    </row>
    <row r="90" spans="1:228" x14ac:dyDescent="0.2">
      <c r="A90">
        <v>75</v>
      </c>
      <c r="B90">
        <v>1669312500.5</v>
      </c>
      <c r="C90">
        <v>295.40000009536737</v>
      </c>
      <c r="D90" t="s">
        <v>509</v>
      </c>
      <c r="E90" t="s">
        <v>510</v>
      </c>
      <c r="F90">
        <v>4</v>
      </c>
      <c r="G90">
        <v>1669312498.5</v>
      </c>
      <c r="H90">
        <f t="shared" si="34"/>
        <v>3.7968060732558751E-3</v>
      </c>
      <c r="I90">
        <f t="shared" si="35"/>
        <v>3.7968060732558753</v>
      </c>
      <c r="J90">
        <f t="shared" si="36"/>
        <v>19.255858160019773</v>
      </c>
      <c r="K90">
        <f t="shared" si="37"/>
        <v>465.23114285714291</v>
      </c>
      <c r="L90">
        <f t="shared" si="38"/>
        <v>303.90537252008232</v>
      </c>
      <c r="M90">
        <f t="shared" si="39"/>
        <v>30.724630760802221</v>
      </c>
      <c r="N90">
        <f t="shared" si="40"/>
        <v>47.034558698916001</v>
      </c>
      <c r="O90">
        <f t="shared" si="41"/>
        <v>0.21476808301075631</v>
      </c>
      <c r="P90">
        <f t="shared" si="42"/>
        <v>2.2465376981126153</v>
      </c>
      <c r="Q90">
        <f t="shared" si="43"/>
        <v>0.20397874569316626</v>
      </c>
      <c r="R90">
        <f t="shared" si="44"/>
        <v>0.12841091174157154</v>
      </c>
      <c r="S90">
        <f t="shared" si="45"/>
        <v>226.11558694906839</v>
      </c>
      <c r="T90">
        <f t="shared" si="46"/>
        <v>34.71223877850084</v>
      </c>
      <c r="U90">
        <f t="shared" si="47"/>
        <v>34.815428571428569</v>
      </c>
      <c r="V90">
        <f t="shared" si="48"/>
        <v>5.5908954044709507</v>
      </c>
      <c r="W90">
        <f t="shared" si="49"/>
        <v>69.980918731255912</v>
      </c>
      <c r="X90">
        <f t="shared" si="50"/>
        <v>3.7964258635962005</v>
      </c>
      <c r="Y90">
        <f t="shared" si="51"/>
        <v>5.4249443025682718</v>
      </c>
      <c r="Z90">
        <f t="shared" si="52"/>
        <v>1.7944695408747502</v>
      </c>
      <c r="AA90">
        <f t="shared" si="53"/>
        <v>-167.43914783058409</v>
      </c>
      <c r="AB90">
        <f t="shared" si="54"/>
        <v>-65.684309526721421</v>
      </c>
      <c r="AC90">
        <f t="shared" si="55"/>
        <v>-6.7980189235739985</v>
      </c>
      <c r="AD90">
        <f t="shared" si="56"/>
        <v>-13.80588933181113</v>
      </c>
      <c r="AE90">
        <f t="shared" si="57"/>
        <v>42.189721588785531</v>
      </c>
      <c r="AF90">
        <f t="shared" si="58"/>
        <v>3.7977347799406136</v>
      </c>
      <c r="AG90">
        <f t="shared" si="59"/>
        <v>19.255858160019773</v>
      </c>
      <c r="AH90">
        <v>505.25722813826479</v>
      </c>
      <c r="AI90">
        <v>485.85107272727242</v>
      </c>
      <c r="AJ90">
        <v>1.6443861095709851</v>
      </c>
      <c r="AK90">
        <v>66.405476745334198</v>
      </c>
      <c r="AL90">
        <f t="shared" si="60"/>
        <v>3.7968060732558753</v>
      </c>
      <c r="AM90">
        <v>35.578500774328987</v>
      </c>
      <c r="AN90">
        <v>37.551201818181823</v>
      </c>
      <c r="AO90">
        <v>2.6681403707823519E-6</v>
      </c>
      <c r="AP90">
        <v>80.260000000000005</v>
      </c>
      <c r="AQ90">
        <v>66</v>
      </c>
      <c r="AR90">
        <v>13</v>
      </c>
      <c r="AS90">
        <f t="shared" si="61"/>
        <v>1</v>
      </c>
      <c r="AT90">
        <f t="shared" si="62"/>
        <v>0</v>
      </c>
      <c r="AU90">
        <f t="shared" si="63"/>
        <v>22166.399270660448</v>
      </c>
      <c r="AV90">
        <f t="shared" si="64"/>
        <v>1200.001428571429</v>
      </c>
      <c r="AW90">
        <f t="shared" si="65"/>
        <v>1025.9262564502947</v>
      </c>
      <c r="AX90">
        <f t="shared" si="66"/>
        <v>0.85493752925913902</v>
      </c>
      <c r="AY90">
        <f t="shared" si="67"/>
        <v>0.18842943147013852</v>
      </c>
      <c r="AZ90">
        <v>2.7</v>
      </c>
      <c r="BA90">
        <v>0.5</v>
      </c>
      <c r="BB90" t="s">
        <v>355</v>
      </c>
      <c r="BC90">
        <v>2</v>
      </c>
      <c r="BD90" t="b">
        <v>1</v>
      </c>
      <c r="BE90">
        <v>1669312498.5</v>
      </c>
      <c r="BF90">
        <v>465.23114285714291</v>
      </c>
      <c r="BG90">
        <v>488.96085714285721</v>
      </c>
      <c r="BH90">
        <v>37.551442857142867</v>
      </c>
      <c r="BI90">
        <v>35.578242857142861</v>
      </c>
      <c r="BJ90">
        <v>468.68971428571427</v>
      </c>
      <c r="BK90">
        <v>37.433571428571433</v>
      </c>
      <c r="BL90">
        <v>500.14371428571428</v>
      </c>
      <c r="BM90">
        <v>100.9992857142857</v>
      </c>
      <c r="BN90">
        <v>0.1000482857142857</v>
      </c>
      <c r="BO90">
        <v>34.273099999999999</v>
      </c>
      <c r="BP90">
        <v>34.815428571428569</v>
      </c>
      <c r="BQ90">
        <v>999.89999999999986</v>
      </c>
      <c r="BR90">
        <v>0</v>
      </c>
      <c r="BS90">
        <v>0</v>
      </c>
      <c r="BT90">
        <v>4488.3928571428569</v>
      </c>
      <c r="BU90">
        <v>0</v>
      </c>
      <c r="BV90">
        <v>385.38557142857138</v>
      </c>
      <c r="BW90">
        <v>-23.729928571428569</v>
      </c>
      <c r="BX90">
        <v>483.38285714285712</v>
      </c>
      <c r="BY90">
        <v>506.99900000000008</v>
      </c>
      <c r="BZ90">
        <v>1.9732157142857141</v>
      </c>
      <c r="CA90">
        <v>488.96085714285721</v>
      </c>
      <c r="CB90">
        <v>35.578242857142861</v>
      </c>
      <c r="CC90">
        <v>3.7926700000000002</v>
      </c>
      <c r="CD90">
        <v>3.5933757142857141</v>
      </c>
      <c r="CE90">
        <v>27.990185714285708</v>
      </c>
      <c r="CF90">
        <v>27.067499999999999</v>
      </c>
      <c r="CG90">
        <v>1200.001428571429</v>
      </c>
      <c r="CH90">
        <v>0.49999785714285711</v>
      </c>
      <c r="CI90">
        <v>0.50000214285714284</v>
      </c>
      <c r="CJ90">
        <v>0</v>
      </c>
      <c r="CK90">
        <v>1141.0899999999999</v>
      </c>
      <c r="CL90">
        <v>4.9990899999999998</v>
      </c>
      <c r="CM90">
        <v>12395.72857142857</v>
      </c>
      <c r="CN90">
        <v>9557.8371428571427</v>
      </c>
      <c r="CO90">
        <v>44.875</v>
      </c>
      <c r="CP90">
        <v>46.875</v>
      </c>
      <c r="CQ90">
        <v>45.686999999999998</v>
      </c>
      <c r="CR90">
        <v>45.892714285714291</v>
      </c>
      <c r="CS90">
        <v>46.186999999999998</v>
      </c>
      <c r="CT90">
        <v>597.5</v>
      </c>
      <c r="CU90">
        <v>597.50142857142851</v>
      </c>
      <c r="CV90">
        <v>0</v>
      </c>
      <c r="CW90">
        <v>1669312509.5</v>
      </c>
      <c r="CX90">
        <v>0</v>
      </c>
      <c r="CY90">
        <v>1669310771.5999999</v>
      </c>
      <c r="CZ90" t="s">
        <v>356</v>
      </c>
      <c r="DA90">
        <v>1669310771.5999999</v>
      </c>
      <c r="DB90">
        <v>1669310767.0999999</v>
      </c>
      <c r="DC90">
        <v>9</v>
      </c>
      <c r="DD90">
        <v>4.2999999999999997E-2</v>
      </c>
      <c r="DE90">
        <v>8.0000000000000002E-3</v>
      </c>
      <c r="DF90">
        <v>-4.9589999999999996</v>
      </c>
      <c r="DG90">
        <v>0.11799999999999999</v>
      </c>
      <c r="DH90">
        <v>1967</v>
      </c>
      <c r="DI90">
        <v>36</v>
      </c>
      <c r="DJ90">
        <v>0.53</v>
      </c>
      <c r="DK90">
        <v>0.27</v>
      </c>
      <c r="DL90">
        <v>-23.1352975</v>
      </c>
      <c r="DM90">
        <v>-2.960945966228834</v>
      </c>
      <c r="DN90">
        <v>0.32081595462780521</v>
      </c>
      <c r="DO90">
        <v>0</v>
      </c>
      <c r="DP90">
        <v>1.9749865</v>
      </c>
      <c r="DQ90">
        <v>-1.991504690431509E-2</v>
      </c>
      <c r="DR90">
        <v>2.28536818696681E-3</v>
      </c>
      <c r="DS90">
        <v>1</v>
      </c>
      <c r="DT90">
        <v>0</v>
      </c>
      <c r="DU90">
        <v>0</v>
      </c>
      <c r="DV90">
        <v>0</v>
      </c>
      <c r="DW90">
        <v>-1</v>
      </c>
      <c r="DX90">
        <v>1</v>
      </c>
      <c r="DY90">
        <v>2</v>
      </c>
      <c r="DZ90" t="s">
        <v>363</v>
      </c>
      <c r="EA90">
        <v>2.94625</v>
      </c>
      <c r="EB90">
        <v>2.5973700000000002</v>
      </c>
      <c r="EC90">
        <v>0.110719</v>
      </c>
      <c r="ED90">
        <v>0.11332399999999999</v>
      </c>
      <c r="EE90">
        <v>0.14841799999999999</v>
      </c>
      <c r="EF90">
        <v>0.14144799999999999</v>
      </c>
      <c r="EG90">
        <v>26874.799999999999</v>
      </c>
      <c r="EH90">
        <v>27269.200000000001</v>
      </c>
      <c r="EI90">
        <v>28122.9</v>
      </c>
      <c r="EJ90">
        <v>29610.9</v>
      </c>
      <c r="EK90">
        <v>32942.9</v>
      </c>
      <c r="EL90">
        <v>35288.1</v>
      </c>
      <c r="EM90">
        <v>39685.800000000003</v>
      </c>
      <c r="EN90">
        <v>42320.9</v>
      </c>
      <c r="EO90">
        <v>1.8142799999999999</v>
      </c>
      <c r="EP90">
        <v>1.88862</v>
      </c>
      <c r="EQ90">
        <v>0.16592399999999999</v>
      </c>
      <c r="ER90">
        <v>0</v>
      </c>
      <c r="ES90">
        <v>32.127800000000001</v>
      </c>
      <c r="ET90">
        <v>999.9</v>
      </c>
      <c r="EU90">
        <v>72.900000000000006</v>
      </c>
      <c r="EV90">
        <v>35.1</v>
      </c>
      <c r="EW90">
        <v>40.998199999999997</v>
      </c>
      <c r="EX90">
        <v>28.959099999999999</v>
      </c>
      <c r="EY90">
        <v>1.54247</v>
      </c>
      <c r="EZ90">
        <v>1</v>
      </c>
      <c r="FA90">
        <v>0.60864300000000005</v>
      </c>
      <c r="FB90">
        <v>0.82655800000000001</v>
      </c>
      <c r="FC90">
        <v>20.272500000000001</v>
      </c>
      <c r="FD90">
        <v>5.2189399999999999</v>
      </c>
      <c r="FE90">
        <v>12.009499999999999</v>
      </c>
      <c r="FF90">
        <v>4.9870999999999999</v>
      </c>
      <c r="FG90">
        <v>3.2846500000000001</v>
      </c>
      <c r="FH90">
        <v>9999</v>
      </c>
      <c r="FI90">
        <v>9999</v>
      </c>
      <c r="FJ90">
        <v>9999</v>
      </c>
      <c r="FK90">
        <v>999.9</v>
      </c>
      <c r="FL90">
        <v>1.8658300000000001</v>
      </c>
      <c r="FM90">
        <v>1.8621700000000001</v>
      </c>
      <c r="FN90">
        <v>1.8641700000000001</v>
      </c>
      <c r="FO90">
        <v>1.8602399999999999</v>
      </c>
      <c r="FP90">
        <v>1.8609599999999999</v>
      </c>
      <c r="FQ90">
        <v>1.8600699999999999</v>
      </c>
      <c r="FR90">
        <v>1.8617999999999999</v>
      </c>
      <c r="FS90">
        <v>1.8583700000000001</v>
      </c>
      <c r="FT90">
        <v>0</v>
      </c>
      <c r="FU90">
        <v>0</v>
      </c>
      <c r="FV90">
        <v>0</v>
      </c>
      <c r="FW90">
        <v>0</v>
      </c>
      <c r="FX90" t="s">
        <v>358</v>
      </c>
      <c r="FY90" t="s">
        <v>359</v>
      </c>
      <c r="FZ90" t="s">
        <v>360</v>
      </c>
      <c r="GA90" t="s">
        <v>360</v>
      </c>
      <c r="GB90" t="s">
        <v>360</v>
      </c>
      <c r="GC90" t="s">
        <v>360</v>
      </c>
      <c r="GD90">
        <v>0</v>
      </c>
      <c r="GE90">
        <v>100</v>
      </c>
      <c r="GF90">
        <v>100</v>
      </c>
      <c r="GG90">
        <v>-3.4630000000000001</v>
      </c>
      <c r="GH90">
        <v>0.1179</v>
      </c>
      <c r="GI90">
        <v>-2.5125994610834521</v>
      </c>
      <c r="GJ90">
        <v>-2.6733286237328562E-3</v>
      </c>
      <c r="GK90">
        <v>1.605855145177713E-6</v>
      </c>
      <c r="GL90">
        <v>-4.4594414151306022E-10</v>
      </c>
      <c r="GM90">
        <v>0.1178428571428469</v>
      </c>
      <c r="GN90">
        <v>0</v>
      </c>
      <c r="GO90">
        <v>0</v>
      </c>
      <c r="GP90">
        <v>0</v>
      </c>
      <c r="GQ90">
        <v>4</v>
      </c>
      <c r="GR90">
        <v>2095</v>
      </c>
      <c r="GS90">
        <v>4</v>
      </c>
      <c r="GT90">
        <v>35</v>
      </c>
      <c r="GU90">
        <v>28.8</v>
      </c>
      <c r="GV90">
        <v>28.9</v>
      </c>
      <c r="GW90">
        <v>1.2634300000000001</v>
      </c>
      <c r="GX90">
        <v>2.5781200000000002</v>
      </c>
      <c r="GY90">
        <v>1.4489700000000001</v>
      </c>
      <c r="GZ90">
        <v>2.3278799999999999</v>
      </c>
      <c r="HA90">
        <v>1.5478499999999999</v>
      </c>
      <c r="HB90">
        <v>2.3168899999999999</v>
      </c>
      <c r="HC90">
        <v>40.019399999999997</v>
      </c>
      <c r="HD90">
        <v>13.886900000000001</v>
      </c>
      <c r="HE90">
        <v>18</v>
      </c>
      <c r="HF90">
        <v>431.47</v>
      </c>
      <c r="HG90">
        <v>516.28499999999997</v>
      </c>
      <c r="HH90">
        <v>31.0016</v>
      </c>
      <c r="HI90">
        <v>34.894399999999997</v>
      </c>
      <c r="HJ90">
        <v>30</v>
      </c>
      <c r="HK90">
        <v>34.806800000000003</v>
      </c>
      <c r="HL90">
        <v>34.789400000000001</v>
      </c>
      <c r="HM90">
        <v>25.283999999999999</v>
      </c>
      <c r="HN90">
        <v>21.6554</v>
      </c>
      <c r="HO90">
        <v>100</v>
      </c>
      <c r="HP90">
        <v>31</v>
      </c>
      <c r="HQ90">
        <v>504.86</v>
      </c>
      <c r="HR90">
        <v>35.484000000000002</v>
      </c>
      <c r="HS90">
        <v>99.081299999999999</v>
      </c>
      <c r="HT90">
        <v>98.1417</v>
      </c>
    </row>
    <row r="91" spans="1:228" x14ac:dyDescent="0.2">
      <c r="A91">
        <v>76</v>
      </c>
      <c r="B91">
        <v>1669312504.5</v>
      </c>
      <c r="C91">
        <v>299.40000009536737</v>
      </c>
      <c r="D91" t="s">
        <v>511</v>
      </c>
      <c r="E91" t="s">
        <v>512</v>
      </c>
      <c r="F91">
        <v>4</v>
      </c>
      <c r="G91">
        <v>1669312502.1875</v>
      </c>
      <c r="H91">
        <f t="shared" si="34"/>
        <v>3.797338142378353E-3</v>
      </c>
      <c r="I91">
        <f t="shared" si="35"/>
        <v>3.797338142378353</v>
      </c>
      <c r="J91">
        <f t="shared" si="36"/>
        <v>18.895912937779961</v>
      </c>
      <c r="K91">
        <f t="shared" si="37"/>
        <v>471.21912500000002</v>
      </c>
      <c r="L91">
        <f t="shared" si="38"/>
        <v>312.64498814252624</v>
      </c>
      <c r="M91">
        <f t="shared" si="39"/>
        <v>31.608038543798052</v>
      </c>
      <c r="N91">
        <f t="shared" si="40"/>
        <v>47.639696238421337</v>
      </c>
      <c r="O91">
        <f t="shared" si="41"/>
        <v>0.21499063663639209</v>
      </c>
      <c r="P91">
        <f t="shared" si="42"/>
        <v>2.2500439182536609</v>
      </c>
      <c r="Q91">
        <f t="shared" si="43"/>
        <v>0.20419546952326256</v>
      </c>
      <c r="R91">
        <f t="shared" si="44"/>
        <v>0.12854688595114422</v>
      </c>
      <c r="S91">
        <f t="shared" si="45"/>
        <v>226.11514910983334</v>
      </c>
      <c r="T91">
        <f t="shared" si="46"/>
        <v>34.70647926090934</v>
      </c>
      <c r="U91">
        <f t="shared" si="47"/>
        <v>34.809950000000001</v>
      </c>
      <c r="V91">
        <f t="shared" si="48"/>
        <v>5.5891971632379081</v>
      </c>
      <c r="W91">
        <f t="shared" si="49"/>
        <v>69.999304431390357</v>
      </c>
      <c r="X91">
        <f t="shared" si="50"/>
        <v>3.7963743267232402</v>
      </c>
      <c r="Y91">
        <f t="shared" si="51"/>
        <v>5.4234457864424161</v>
      </c>
      <c r="Z91">
        <f t="shared" si="52"/>
        <v>1.7928228365146679</v>
      </c>
      <c r="AA91">
        <f t="shared" si="53"/>
        <v>-167.46261207888537</v>
      </c>
      <c r="AB91">
        <f t="shared" si="54"/>
        <v>-65.724222735777062</v>
      </c>
      <c r="AC91">
        <f t="shared" si="55"/>
        <v>-6.7912041727490076</v>
      </c>
      <c r="AD91">
        <f t="shared" si="56"/>
        <v>-13.862889877578112</v>
      </c>
      <c r="AE91">
        <f t="shared" si="57"/>
        <v>42.486421829748579</v>
      </c>
      <c r="AF91">
        <f t="shared" si="58"/>
        <v>3.8276707192292054</v>
      </c>
      <c r="AG91">
        <f t="shared" si="59"/>
        <v>18.895912937779961</v>
      </c>
      <c r="AH91">
        <v>512.21227720364493</v>
      </c>
      <c r="AI91">
        <v>492.69100606060601</v>
      </c>
      <c r="AJ91">
        <v>1.7046102598218289</v>
      </c>
      <c r="AK91">
        <v>66.405476745334198</v>
      </c>
      <c r="AL91">
        <f t="shared" si="60"/>
        <v>3.797338142378353</v>
      </c>
      <c r="AM91">
        <v>35.577387664588763</v>
      </c>
      <c r="AN91">
        <v>37.549830909090907</v>
      </c>
      <c r="AO91">
        <v>9.837638724939208E-5</v>
      </c>
      <c r="AP91">
        <v>80.260000000000005</v>
      </c>
      <c r="AQ91">
        <v>66</v>
      </c>
      <c r="AR91">
        <v>13</v>
      </c>
      <c r="AS91">
        <f t="shared" si="61"/>
        <v>1</v>
      </c>
      <c r="AT91">
        <f t="shared" si="62"/>
        <v>0</v>
      </c>
      <c r="AU91">
        <f t="shared" si="63"/>
        <v>22226.989361211592</v>
      </c>
      <c r="AV91">
        <f t="shared" si="64"/>
        <v>1199.99875</v>
      </c>
      <c r="AW91">
        <f t="shared" si="65"/>
        <v>1025.9240010931778</v>
      </c>
      <c r="AX91">
        <f t="shared" si="66"/>
        <v>0.85493755813760464</v>
      </c>
      <c r="AY91">
        <f t="shared" si="67"/>
        <v>0.18842948720557695</v>
      </c>
      <c r="AZ91">
        <v>2.7</v>
      </c>
      <c r="BA91">
        <v>0.5</v>
      </c>
      <c r="BB91" t="s">
        <v>355</v>
      </c>
      <c r="BC91">
        <v>2</v>
      </c>
      <c r="BD91" t="b">
        <v>1</v>
      </c>
      <c r="BE91">
        <v>1669312502.1875</v>
      </c>
      <c r="BF91">
        <v>471.21912500000002</v>
      </c>
      <c r="BG91">
        <v>495.12975</v>
      </c>
      <c r="BH91">
        <v>37.551124999999999</v>
      </c>
      <c r="BI91">
        <v>35.5623</v>
      </c>
      <c r="BJ91">
        <v>474.68650000000002</v>
      </c>
      <c r="BK91">
        <v>37.433287499999999</v>
      </c>
      <c r="BL91">
        <v>500.12599999999998</v>
      </c>
      <c r="BM91">
        <v>100.998875</v>
      </c>
      <c r="BN91">
        <v>9.9942324999999999E-2</v>
      </c>
      <c r="BO91">
        <v>34.268137499999987</v>
      </c>
      <c r="BP91">
        <v>34.809950000000001</v>
      </c>
      <c r="BQ91">
        <v>999.9</v>
      </c>
      <c r="BR91">
        <v>0</v>
      </c>
      <c r="BS91">
        <v>0</v>
      </c>
      <c r="BT91">
        <v>4498.59375</v>
      </c>
      <c r="BU91">
        <v>0</v>
      </c>
      <c r="BV91">
        <v>356.3295</v>
      </c>
      <c r="BW91">
        <v>-23.910374999999998</v>
      </c>
      <c r="BX91">
        <v>489.60412500000001</v>
      </c>
      <c r="BY91">
        <v>513.38675000000001</v>
      </c>
      <c r="BZ91">
        <v>1.9888112499999999</v>
      </c>
      <c r="CA91">
        <v>495.12975</v>
      </c>
      <c r="CB91">
        <v>35.5623</v>
      </c>
      <c r="CC91">
        <v>3.7926212499999998</v>
      </c>
      <c r="CD91">
        <v>3.591755</v>
      </c>
      <c r="CE91">
        <v>27.98995</v>
      </c>
      <c r="CF91">
        <v>27.059799999999999</v>
      </c>
      <c r="CG91">
        <v>1199.99875</v>
      </c>
      <c r="CH91">
        <v>0.49999824999999998</v>
      </c>
      <c r="CI91">
        <v>0.50000175000000002</v>
      </c>
      <c r="CJ91">
        <v>0</v>
      </c>
      <c r="CK91">
        <v>1141.24</v>
      </c>
      <c r="CL91">
        <v>4.9990899999999998</v>
      </c>
      <c r="CM91">
        <v>12397.637500000001</v>
      </c>
      <c r="CN91">
        <v>9557.8462500000005</v>
      </c>
      <c r="CO91">
        <v>44.875</v>
      </c>
      <c r="CP91">
        <v>46.875</v>
      </c>
      <c r="CQ91">
        <v>45.686999999999998</v>
      </c>
      <c r="CR91">
        <v>45.936999999999998</v>
      </c>
      <c r="CS91">
        <v>46.186999999999998</v>
      </c>
      <c r="CT91">
        <v>597.49749999999995</v>
      </c>
      <c r="CU91">
        <v>597.50125000000003</v>
      </c>
      <c r="CV91">
        <v>0</v>
      </c>
      <c r="CW91">
        <v>1669312513.7</v>
      </c>
      <c r="CX91">
        <v>0</v>
      </c>
      <c r="CY91">
        <v>1669310771.5999999</v>
      </c>
      <c r="CZ91" t="s">
        <v>356</v>
      </c>
      <c r="DA91">
        <v>1669310771.5999999</v>
      </c>
      <c r="DB91">
        <v>1669310767.0999999</v>
      </c>
      <c r="DC91">
        <v>9</v>
      </c>
      <c r="DD91">
        <v>4.2999999999999997E-2</v>
      </c>
      <c r="DE91">
        <v>8.0000000000000002E-3</v>
      </c>
      <c r="DF91">
        <v>-4.9589999999999996</v>
      </c>
      <c r="DG91">
        <v>0.11799999999999999</v>
      </c>
      <c r="DH91">
        <v>1967</v>
      </c>
      <c r="DI91">
        <v>36</v>
      </c>
      <c r="DJ91">
        <v>0.53</v>
      </c>
      <c r="DK91">
        <v>0.27</v>
      </c>
      <c r="DL91">
        <v>-23.331397500000001</v>
      </c>
      <c r="DM91">
        <v>-4.2546045028142103</v>
      </c>
      <c r="DN91">
        <v>0.41431234140893042</v>
      </c>
      <c r="DO91">
        <v>0</v>
      </c>
      <c r="DP91">
        <v>1.9761837499999999</v>
      </c>
      <c r="DQ91">
        <v>2.633684803001074E-2</v>
      </c>
      <c r="DR91">
        <v>6.4281924704772146E-3</v>
      </c>
      <c r="DS91">
        <v>1</v>
      </c>
      <c r="DT91">
        <v>0</v>
      </c>
      <c r="DU91">
        <v>0</v>
      </c>
      <c r="DV91">
        <v>0</v>
      </c>
      <c r="DW91">
        <v>-1</v>
      </c>
      <c r="DX91">
        <v>1</v>
      </c>
      <c r="DY91">
        <v>2</v>
      </c>
      <c r="DZ91" t="s">
        <v>363</v>
      </c>
      <c r="EA91">
        <v>2.9460000000000002</v>
      </c>
      <c r="EB91">
        <v>2.5973700000000002</v>
      </c>
      <c r="EC91">
        <v>0.111854</v>
      </c>
      <c r="ED91">
        <v>0.11444500000000001</v>
      </c>
      <c r="EE91">
        <v>0.14841099999999999</v>
      </c>
      <c r="EF91">
        <v>0.14132800000000001</v>
      </c>
      <c r="EG91">
        <v>26840.799999999999</v>
      </c>
      <c r="EH91">
        <v>27234.400000000001</v>
      </c>
      <c r="EI91">
        <v>28123.200000000001</v>
      </c>
      <c r="EJ91">
        <v>29610.5</v>
      </c>
      <c r="EK91">
        <v>32943.599999999999</v>
      </c>
      <c r="EL91">
        <v>35292.699999999997</v>
      </c>
      <c r="EM91">
        <v>39686.199999999997</v>
      </c>
      <c r="EN91">
        <v>42320.3</v>
      </c>
      <c r="EO91">
        <v>1.81413</v>
      </c>
      <c r="EP91">
        <v>1.88855</v>
      </c>
      <c r="EQ91">
        <v>0.16547700000000001</v>
      </c>
      <c r="ER91">
        <v>0</v>
      </c>
      <c r="ES91">
        <v>32.1355</v>
      </c>
      <c r="ET91">
        <v>999.9</v>
      </c>
      <c r="EU91">
        <v>72.900000000000006</v>
      </c>
      <c r="EV91">
        <v>35.1</v>
      </c>
      <c r="EW91">
        <v>40.993699999999997</v>
      </c>
      <c r="EX91">
        <v>28.809000000000001</v>
      </c>
      <c r="EY91">
        <v>2.1594500000000001</v>
      </c>
      <c r="EZ91">
        <v>1</v>
      </c>
      <c r="FA91">
        <v>0.608626</v>
      </c>
      <c r="FB91">
        <v>0.83099100000000004</v>
      </c>
      <c r="FC91">
        <v>20.272500000000001</v>
      </c>
      <c r="FD91">
        <v>5.2186399999999997</v>
      </c>
      <c r="FE91">
        <v>12.0085</v>
      </c>
      <c r="FF91">
        <v>4.9868499999999996</v>
      </c>
      <c r="FG91">
        <v>3.2846500000000001</v>
      </c>
      <c r="FH91">
        <v>9999</v>
      </c>
      <c r="FI91">
        <v>9999</v>
      </c>
      <c r="FJ91">
        <v>9999</v>
      </c>
      <c r="FK91">
        <v>999.9</v>
      </c>
      <c r="FL91">
        <v>1.8658399999999999</v>
      </c>
      <c r="FM91">
        <v>1.8621700000000001</v>
      </c>
      <c r="FN91">
        <v>1.8641700000000001</v>
      </c>
      <c r="FO91">
        <v>1.86025</v>
      </c>
      <c r="FP91">
        <v>1.86097</v>
      </c>
      <c r="FQ91">
        <v>1.8600699999999999</v>
      </c>
      <c r="FR91">
        <v>1.8618300000000001</v>
      </c>
      <c r="FS91">
        <v>1.8583700000000001</v>
      </c>
      <c r="FT91">
        <v>0</v>
      </c>
      <c r="FU91">
        <v>0</v>
      </c>
      <c r="FV91">
        <v>0</v>
      </c>
      <c r="FW91">
        <v>0</v>
      </c>
      <c r="FX91" t="s">
        <v>358</v>
      </c>
      <c r="FY91" t="s">
        <v>359</v>
      </c>
      <c r="FZ91" t="s">
        <v>360</v>
      </c>
      <c r="GA91" t="s">
        <v>360</v>
      </c>
      <c r="GB91" t="s">
        <v>360</v>
      </c>
      <c r="GC91" t="s">
        <v>360</v>
      </c>
      <c r="GD91">
        <v>0</v>
      </c>
      <c r="GE91">
        <v>100</v>
      </c>
      <c r="GF91">
        <v>100</v>
      </c>
      <c r="GG91">
        <v>-3.4729999999999999</v>
      </c>
      <c r="GH91">
        <v>0.1179</v>
      </c>
      <c r="GI91">
        <v>-2.5125994610834521</v>
      </c>
      <c r="GJ91">
        <v>-2.6733286237328562E-3</v>
      </c>
      <c r="GK91">
        <v>1.605855145177713E-6</v>
      </c>
      <c r="GL91">
        <v>-4.4594414151306022E-10</v>
      </c>
      <c r="GM91">
        <v>0.1178428571428469</v>
      </c>
      <c r="GN91">
        <v>0</v>
      </c>
      <c r="GO91">
        <v>0</v>
      </c>
      <c r="GP91">
        <v>0</v>
      </c>
      <c r="GQ91">
        <v>4</v>
      </c>
      <c r="GR91">
        <v>2095</v>
      </c>
      <c r="GS91">
        <v>4</v>
      </c>
      <c r="GT91">
        <v>35</v>
      </c>
      <c r="GU91">
        <v>28.9</v>
      </c>
      <c r="GV91">
        <v>29</v>
      </c>
      <c r="GW91">
        <v>1.2768600000000001</v>
      </c>
      <c r="GX91">
        <v>2.5756800000000002</v>
      </c>
      <c r="GY91">
        <v>1.4489700000000001</v>
      </c>
      <c r="GZ91">
        <v>2.3278799999999999</v>
      </c>
      <c r="HA91">
        <v>1.5478499999999999</v>
      </c>
      <c r="HB91">
        <v>2.2900399999999999</v>
      </c>
      <c r="HC91">
        <v>40.019399999999997</v>
      </c>
      <c r="HD91">
        <v>13.8956</v>
      </c>
      <c r="HE91">
        <v>18</v>
      </c>
      <c r="HF91">
        <v>431.38299999999998</v>
      </c>
      <c r="HG91">
        <v>516.23099999999999</v>
      </c>
      <c r="HH91">
        <v>31.0014</v>
      </c>
      <c r="HI91">
        <v>34.894399999999997</v>
      </c>
      <c r="HJ91">
        <v>30</v>
      </c>
      <c r="HK91">
        <v>34.806800000000003</v>
      </c>
      <c r="HL91">
        <v>34.789400000000001</v>
      </c>
      <c r="HM91">
        <v>25.559100000000001</v>
      </c>
      <c r="HN91">
        <v>21.6554</v>
      </c>
      <c r="HO91">
        <v>100</v>
      </c>
      <c r="HP91">
        <v>31</v>
      </c>
      <c r="HQ91">
        <v>511.53899999999999</v>
      </c>
      <c r="HR91">
        <v>35.477400000000003</v>
      </c>
      <c r="HS91">
        <v>99.082300000000004</v>
      </c>
      <c r="HT91">
        <v>98.1404</v>
      </c>
    </row>
    <row r="92" spans="1:228" x14ac:dyDescent="0.2">
      <c r="A92">
        <v>77</v>
      </c>
      <c r="B92">
        <v>1669312508.5</v>
      </c>
      <c r="C92">
        <v>303.40000009536737</v>
      </c>
      <c r="D92" t="s">
        <v>513</v>
      </c>
      <c r="E92" t="s">
        <v>514</v>
      </c>
      <c r="F92">
        <v>4</v>
      </c>
      <c r="G92">
        <v>1669312506.5</v>
      </c>
      <c r="H92">
        <f t="shared" si="34"/>
        <v>3.8670900109411053E-3</v>
      </c>
      <c r="I92">
        <f t="shared" si="35"/>
        <v>3.8670900109411055</v>
      </c>
      <c r="J92">
        <f t="shared" si="36"/>
        <v>19.659756130034832</v>
      </c>
      <c r="K92">
        <f t="shared" si="37"/>
        <v>478.19200000000001</v>
      </c>
      <c r="L92">
        <f t="shared" si="38"/>
        <v>315.97313478255307</v>
      </c>
      <c r="M92">
        <f t="shared" si="39"/>
        <v>31.944347286771801</v>
      </c>
      <c r="N92">
        <f t="shared" si="40"/>
        <v>48.344399052369823</v>
      </c>
      <c r="O92">
        <f t="shared" si="41"/>
        <v>0.21868936065642799</v>
      </c>
      <c r="P92">
        <f t="shared" si="42"/>
        <v>2.2490125327437438</v>
      </c>
      <c r="Q92">
        <f t="shared" si="43"/>
        <v>0.20752507390346553</v>
      </c>
      <c r="R92">
        <f t="shared" si="44"/>
        <v>0.13065872536773784</v>
      </c>
      <c r="S92">
        <f t="shared" si="45"/>
        <v>226.11544166344805</v>
      </c>
      <c r="T92">
        <f t="shared" si="46"/>
        <v>34.68591246402957</v>
      </c>
      <c r="U92">
        <f t="shared" si="47"/>
        <v>34.819928571428569</v>
      </c>
      <c r="V92">
        <f t="shared" si="48"/>
        <v>5.5922906447480081</v>
      </c>
      <c r="W92">
        <f t="shared" si="49"/>
        <v>69.981113786545038</v>
      </c>
      <c r="X92">
        <f t="shared" si="50"/>
        <v>3.7958628296524748</v>
      </c>
      <c r="Y92">
        <f t="shared" si="51"/>
        <v>5.4241246305832433</v>
      </c>
      <c r="Z92">
        <f t="shared" si="52"/>
        <v>1.7964278150955333</v>
      </c>
      <c r="AA92">
        <f t="shared" si="53"/>
        <v>-170.53866948250274</v>
      </c>
      <c r="AB92">
        <f t="shared" si="54"/>
        <v>-66.631392009656082</v>
      </c>
      <c r="AC92">
        <f t="shared" si="55"/>
        <v>-6.8885092064062912</v>
      </c>
      <c r="AD92">
        <f t="shared" si="56"/>
        <v>-17.943129035117067</v>
      </c>
      <c r="AE92">
        <f t="shared" si="57"/>
        <v>42.883313327470397</v>
      </c>
      <c r="AF92">
        <f t="shared" si="58"/>
        <v>3.8905875300438706</v>
      </c>
      <c r="AG92">
        <f t="shared" si="59"/>
        <v>19.659756130034832</v>
      </c>
      <c r="AH92">
        <v>519.10756388589164</v>
      </c>
      <c r="AI92">
        <v>499.35150909090908</v>
      </c>
      <c r="AJ92">
        <v>1.66796523963805</v>
      </c>
      <c r="AK92">
        <v>66.405476745334198</v>
      </c>
      <c r="AL92">
        <f t="shared" si="60"/>
        <v>3.8670900109411055</v>
      </c>
      <c r="AM92">
        <v>35.533428870562787</v>
      </c>
      <c r="AN92">
        <v>37.542858787878757</v>
      </c>
      <c r="AO92">
        <v>-1.6311138595734041E-5</v>
      </c>
      <c r="AP92">
        <v>80.260000000000005</v>
      </c>
      <c r="AQ92">
        <v>66</v>
      </c>
      <c r="AR92">
        <v>13</v>
      </c>
      <c r="AS92">
        <f t="shared" si="61"/>
        <v>1</v>
      </c>
      <c r="AT92">
        <f t="shared" si="62"/>
        <v>0</v>
      </c>
      <c r="AU92">
        <f t="shared" si="63"/>
        <v>22209.139583943648</v>
      </c>
      <c r="AV92">
        <f t="shared" si="64"/>
        <v>1200</v>
      </c>
      <c r="AW92">
        <f t="shared" si="65"/>
        <v>1025.9250993074861</v>
      </c>
      <c r="AX92">
        <f t="shared" si="66"/>
        <v>0.85493758275623843</v>
      </c>
      <c r="AY92">
        <f t="shared" si="67"/>
        <v>0.18842953471954005</v>
      </c>
      <c r="AZ92">
        <v>2.7</v>
      </c>
      <c r="BA92">
        <v>0.5</v>
      </c>
      <c r="BB92" t="s">
        <v>355</v>
      </c>
      <c r="BC92">
        <v>2</v>
      </c>
      <c r="BD92" t="b">
        <v>1</v>
      </c>
      <c r="BE92">
        <v>1669312506.5</v>
      </c>
      <c r="BF92">
        <v>478.19200000000001</v>
      </c>
      <c r="BG92">
        <v>502.34757142857143</v>
      </c>
      <c r="BH92">
        <v>37.546257142857137</v>
      </c>
      <c r="BI92">
        <v>35.524728571428582</v>
      </c>
      <c r="BJ92">
        <v>481.66957142857149</v>
      </c>
      <c r="BK92">
        <v>37.428414285714283</v>
      </c>
      <c r="BL92">
        <v>500.12542857142859</v>
      </c>
      <c r="BM92">
        <v>100.9982857142857</v>
      </c>
      <c r="BN92">
        <v>0.1000159142857143</v>
      </c>
      <c r="BO92">
        <v>34.270385714285723</v>
      </c>
      <c r="BP92">
        <v>34.819928571428569</v>
      </c>
      <c r="BQ92">
        <v>999.89999999999986</v>
      </c>
      <c r="BR92">
        <v>0</v>
      </c>
      <c r="BS92">
        <v>0</v>
      </c>
      <c r="BT92">
        <v>4495.6242857142852</v>
      </c>
      <c r="BU92">
        <v>0</v>
      </c>
      <c r="BV92">
        <v>340.92342857142859</v>
      </c>
      <c r="BW92">
        <v>-24.155671428571431</v>
      </c>
      <c r="BX92">
        <v>496.84657142857139</v>
      </c>
      <c r="BY92">
        <v>520.85085714285719</v>
      </c>
      <c r="BZ92">
        <v>2.0215371428571429</v>
      </c>
      <c r="CA92">
        <v>502.34757142857143</v>
      </c>
      <c r="CB92">
        <v>35.524728571428582</v>
      </c>
      <c r="CC92">
        <v>3.792110000000001</v>
      </c>
      <c r="CD92">
        <v>3.587938571428571</v>
      </c>
      <c r="CE92">
        <v>27.987642857142859</v>
      </c>
      <c r="CF92">
        <v>27.041699999999999</v>
      </c>
      <c r="CG92">
        <v>1200</v>
      </c>
      <c r="CH92">
        <v>0.49999771428571421</v>
      </c>
      <c r="CI92">
        <v>0.50000228571428573</v>
      </c>
      <c r="CJ92">
        <v>0</v>
      </c>
      <c r="CK92">
        <v>1141.5714285714289</v>
      </c>
      <c r="CL92">
        <v>4.9990899999999998</v>
      </c>
      <c r="CM92">
        <v>12402.37142857143</v>
      </c>
      <c r="CN92">
        <v>9557.8371428571427</v>
      </c>
      <c r="CO92">
        <v>44.875</v>
      </c>
      <c r="CP92">
        <v>46.875</v>
      </c>
      <c r="CQ92">
        <v>45.686999999999998</v>
      </c>
      <c r="CR92">
        <v>45.936999999999998</v>
      </c>
      <c r="CS92">
        <v>46.178142857142859</v>
      </c>
      <c r="CT92">
        <v>597.49714285714276</v>
      </c>
      <c r="CU92">
        <v>597.50285714285712</v>
      </c>
      <c r="CV92">
        <v>0</v>
      </c>
      <c r="CW92">
        <v>1669312517.9000001</v>
      </c>
      <c r="CX92">
        <v>0</v>
      </c>
      <c r="CY92">
        <v>1669310771.5999999</v>
      </c>
      <c r="CZ92" t="s">
        <v>356</v>
      </c>
      <c r="DA92">
        <v>1669310771.5999999</v>
      </c>
      <c r="DB92">
        <v>1669310767.0999999</v>
      </c>
      <c r="DC92">
        <v>9</v>
      </c>
      <c r="DD92">
        <v>4.2999999999999997E-2</v>
      </c>
      <c r="DE92">
        <v>8.0000000000000002E-3</v>
      </c>
      <c r="DF92">
        <v>-4.9589999999999996</v>
      </c>
      <c r="DG92">
        <v>0.11799999999999999</v>
      </c>
      <c r="DH92">
        <v>1967</v>
      </c>
      <c r="DI92">
        <v>36</v>
      </c>
      <c r="DJ92">
        <v>0.53</v>
      </c>
      <c r="DK92">
        <v>0.27</v>
      </c>
      <c r="DL92">
        <v>-23.593052499999999</v>
      </c>
      <c r="DM92">
        <v>-4.1554885553470662</v>
      </c>
      <c r="DN92">
        <v>0.40391415795160002</v>
      </c>
      <c r="DO92">
        <v>0</v>
      </c>
      <c r="DP92">
        <v>1.9848595</v>
      </c>
      <c r="DQ92">
        <v>0.15253035647278829</v>
      </c>
      <c r="DR92">
        <v>1.857273848278708E-2</v>
      </c>
      <c r="DS92">
        <v>0</v>
      </c>
      <c r="DT92">
        <v>0</v>
      </c>
      <c r="DU92">
        <v>0</v>
      </c>
      <c r="DV92">
        <v>0</v>
      </c>
      <c r="DW92">
        <v>-1</v>
      </c>
      <c r="DX92">
        <v>0</v>
      </c>
      <c r="DY92">
        <v>2</v>
      </c>
      <c r="DZ92" t="s">
        <v>368</v>
      </c>
      <c r="EA92">
        <v>2.9463400000000002</v>
      </c>
      <c r="EB92">
        <v>2.5974300000000001</v>
      </c>
      <c r="EC92">
        <v>0.112967</v>
      </c>
      <c r="ED92">
        <v>0.115577</v>
      </c>
      <c r="EE92">
        <v>0.14838899999999999</v>
      </c>
      <c r="EF92">
        <v>0.14130000000000001</v>
      </c>
      <c r="EG92">
        <v>26806.3</v>
      </c>
      <c r="EH92">
        <v>27199.5</v>
      </c>
      <c r="EI92">
        <v>28122.3</v>
      </c>
      <c r="EJ92">
        <v>29610.6</v>
      </c>
      <c r="EK92">
        <v>32943.300000000003</v>
      </c>
      <c r="EL92">
        <v>35294</v>
      </c>
      <c r="EM92">
        <v>39684.800000000003</v>
      </c>
      <c r="EN92">
        <v>42320.4</v>
      </c>
      <c r="EO92">
        <v>1.81402</v>
      </c>
      <c r="EP92">
        <v>1.8886700000000001</v>
      </c>
      <c r="EQ92">
        <v>0.165626</v>
      </c>
      <c r="ER92">
        <v>0</v>
      </c>
      <c r="ES92">
        <v>32.141100000000002</v>
      </c>
      <c r="ET92">
        <v>999.9</v>
      </c>
      <c r="EU92">
        <v>72.900000000000006</v>
      </c>
      <c r="EV92">
        <v>35.1</v>
      </c>
      <c r="EW92">
        <v>40.996000000000002</v>
      </c>
      <c r="EX92">
        <v>28.839099999999998</v>
      </c>
      <c r="EY92">
        <v>1.4102600000000001</v>
      </c>
      <c r="EZ92">
        <v>1</v>
      </c>
      <c r="FA92">
        <v>0.60860800000000004</v>
      </c>
      <c r="FB92">
        <v>0.83337099999999997</v>
      </c>
      <c r="FC92">
        <v>20.272500000000001</v>
      </c>
      <c r="FD92">
        <v>5.2184900000000001</v>
      </c>
      <c r="FE92">
        <v>12.009399999999999</v>
      </c>
      <c r="FF92">
        <v>4.9871999999999996</v>
      </c>
      <c r="FG92">
        <v>3.2846500000000001</v>
      </c>
      <c r="FH92">
        <v>9999</v>
      </c>
      <c r="FI92">
        <v>9999</v>
      </c>
      <c r="FJ92">
        <v>9999</v>
      </c>
      <c r="FK92">
        <v>999.9</v>
      </c>
      <c r="FL92">
        <v>1.8658300000000001</v>
      </c>
      <c r="FM92">
        <v>1.8621700000000001</v>
      </c>
      <c r="FN92">
        <v>1.8641700000000001</v>
      </c>
      <c r="FO92">
        <v>1.8602799999999999</v>
      </c>
      <c r="FP92">
        <v>1.8609800000000001</v>
      </c>
      <c r="FQ92">
        <v>1.86009</v>
      </c>
      <c r="FR92">
        <v>1.8618300000000001</v>
      </c>
      <c r="FS92">
        <v>1.8583700000000001</v>
      </c>
      <c r="FT92">
        <v>0</v>
      </c>
      <c r="FU92">
        <v>0</v>
      </c>
      <c r="FV92">
        <v>0</v>
      </c>
      <c r="FW92">
        <v>0</v>
      </c>
      <c r="FX92" t="s">
        <v>358</v>
      </c>
      <c r="FY92" t="s">
        <v>359</v>
      </c>
      <c r="FZ92" t="s">
        <v>360</v>
      </c>
      <c r="GA92" t="s">
        <v>360</v>
      </c>
      <c r="GB92" t="s">
        <v>360</v>
      </c>
      <c r="GC92" t="s">
        <v>360</v>
      </c>
      <c r="GD92">
        <v>0</v>
      </c>
      <c r="GE92">
        <v>100</v>
      </c>
      <c r="GF92">
        <v>100</v>
      </c>
      <c r="GG92">
        <v>-3.4820000000000002</v>
      </c>
      <c r="GH92">
        <v>0.1179</v>
      </c>
      <c r="GI92">
        <v>-2.5125994610834521</v>
      </c>
      <c r="GJ92">
        <v>-2.6733286237328562E-3</v>
      </c>
      <c r="GK92">
        <v>1.605855145177713E-6</v>
      </c>
      <c r="GL92">
        <v>-4.4594414151306022E-10</v>
      </c>
      <c r="GM92">
        <v>0.1178428571428469</v>
      </c>
      <c r="GN92">
        <v>0</v>
      </c>
      <c r="GO92">
        <v>0</v>
      </c>
      <c r="GP92">
        <v>0</v>
      </c>
      <c r="GQ92">
        <v>4</v>
      </c>
      <c r="GR92">
        <v>2095</v>
      </c>
      <c r="GS92">
        <v>4</v>
      </c>
      <c r="GT92">
        <v>35</v>
      </c>
      <c r="GU92">
        <v>28.9</v>
      </c>
      <c r="GV92">
        <v>29</v>
      </c>
      <c r="GW92">
        <v>1.2902800000000001</v>
      </c>
      <c r="GX92">
        <v>2.5781200000000002</v>
      </c>
      <c r="GY92">
        <v>1.4489700000000001</v>
      </c>
      <c r="GZ92">
        <v>2.3278799999999999</v>
      </c>
      <c r="HA92">
        <v>1.5478499999999999</v>
      </c>
      <c r="HB92">
        <v>2.3706100000000001</v>
      </c>
      <c r="HC92">
        <v>40.019399999999997</v>
      </c>
      <c r="HD92">
        <v>13.8956</v>
      </c>
      <c r="HE92">
        <v>18</v>
      </c>
      <c r="HF92">
        <v>431.30799999999999</v>
      </c>
      <c r="HG92">
        <v>516.322</v>
      </c>
      <c r="HH92">
        <v>31.001000000000001</v>
      </c>
      <c r="HI92">
        <v>34.891599999999997</v>
      </c>
      <c r="HJ92">
        <v>30</v>
      </c>
      <c r="HK92">
        <v>34.804099999999998</v>
      </c>
      <c r="HL92">
        <v>34.789400000000001</v>
      </c>
      <c r="HM92">
        <v>25.830100000000002</v>
      </c>
      <c r="HN92">
        <v>21.6554</v>
      </c>
      <c r="HO92">
        <v>100</v>
      </c>
      <c r="HP92">
        <v>31</v>
      </c>
      <c r="HQ92">
        <v>518.21799999999996</v>
      </c>
      <c r="HR92">
        <v>35.484000000000002</v>
      </c>
      <c r="HS92">
        <v>99.078900000000004</v>
      </c>
      <c r="HT92">
        <v>98.140600000000006</v>
      </c>
    </row>
    <row r="93" spans="1:228" x14ac:dyDescent="0.2">
      <c r="A93">
        <v>78</v>
      </c>
      <c r="B93">
        <v>1669312512.5</v>
      </c>
      <c r="C93">
        <v>307.40000009536737</v>
      </c>
      <c r="D93" t="s">
        <v>515</v>
      </c>
      <c r="E93" t="s">
        <v>516</v>
      </c>
      <c r="F93">
        <v>4</v>
      </c>
      <c r="G93">
        <v>1669312510.1875</v>
      </c>
      <c r="H93">
        <f t="shared" si="34"/>
        <v>3.8026492166227349E-3</v>
      </c>
      <c r="I93">
        <f t="shared" si="35"/>
        <v>3.802649216622735</v>
      </c>
      <c r="J93">
        <f t="shared" si="36"/>
        <v>19.698422882448678</v>
      </c>
      <c r="K93">
        <f t="shared" si="37"/>
        <v>484.18562500000002</v>
      </c>
      <c r="L93">
        <f t="shared" si="38"/>
        <v>318.95515998512298</v>
      </c>
      <c r="M93">
        <f t="shared" si="39"/>
        <v>32.245818833126201</v>
      </c>
      <c r="N93">
        <f t="shared" si="40"/>
        <v>48.950335044218178</v>
      </c>
      <c r="O93">
        <f t="shared" si="41"/>
        <v>0.2148556768158803</v>
      </c>
      <c r="P93">
        <f t="shared" si="42"/>
        <v>2.2459990922968514</v>
      </c>
      <c r="Q93">
        <f t="shared" si="43"/>
        <v>0.20405532485208222</v>
      </c>
      <c r="R93">
        <f t="shared" si="44"/>
        <v>0.128459689434199</v>
      </c>
      <c r="S93">
        <f t="shared" si="45"/>
        <v>226.11703460983423</v>
      </c>
      <c r="T93">
        <f t="shared" si="46"/>
        <v>34.708841762967218</v>
      </c>
      <c r="U93">
        <f t="shared" si="47"/>
        <v>34.816800000000001</v>
      </c>
      <c r="V93">
        <f t="shared" si="48"/>
        <v>5.591320588496437</v>
      </c>
      <c r="W93">
        <f t="shared" si="49"/>
        <v>69.9565669220964</v>
      </c>
      <c r="X93">
        <f t="shared" si="50"/>
        <v>3.794772051098946</v>
      </c>
      <c r="Y93">
        <f t="shared" si="51"/>
        <v>5.4244686639994821</v>
      </c>
      <c r="Z93">
        <f t="shared" si="52"/>
        <v>1.796548537397491</v>
      </c>
      <c r="AA93">
        <f t="shared" si="53"/>
        <v>-167.6968304530626</v>
      </c>
      <c r="AB93">
        <f t="shared" si="54"/>
        <v>-66.025333903172807</v>
      </c>
      <c r="AC93">
        <f t="shared" si="55"/>
        <v>-6.8349452984912045</v>
      </c>
      <c r="AD93">
        <f t="shared" si="56"/>
        <v>-14.440075044892367</v>
      </c>
      <c r="AE93">
        <f t="shared" si="57"/>
        <v>43.188788181674532</v>
      </c>
      <c r="AF93">
        <f t="shared" si="58"/>
        <v>3.8719078728776566</v>
      </c>
      <c r="AG93">
        <f t="shared" si="59"/>
        <v>19.698422882448678</v>
      </c>
      <c r="AH93">
        <v>526.05939710619282</v>
      </c>
      <c r="AI93">
        <v>506.13867272727219</v>
      </c>
      <c r="AJ93">
        <v>1.695225109337043</v>
      </c>
      <c r="AK93">
        <v>66.405476745334198</v>
      </c>
      <c r="AL93">
        <f t="shared" si="60"/>
        <v>3.802649216622735</v>
      </c>
      <c r="AM93">
        <v>35.523589817662341</v>
      </c>
      <c r="AN93">
        <v>37.531973939393943</v>
      </c>
      <c r="AO93">
        <v>-5.1271688311474344E-3</v>
      </c>
      <c r="AP93">
        <v>80.260000000000005</v>
      </c>
      <c r="AQ93">
        <v>66</v>
      </c>
      <c r="AR93">
        <v>13</v>
      </c>
      <c r="AS93">
        <f t="shared" si="61"/>
        <v>1</v>
      </c>
      <c r="AT93">
        <f t="shared" si="62"/>
        <v>0</v>
      </c>
      <c r="AU93">
        <f t="shared" si="63"/>
        <v>22157.308327481558</v>
      </c>
      <c r="AV93">
        <f t="shared" si="64"/>
        <v>1200.00875</v>
      </c>
      <c r="AW93">
        <f t="shared" si="65"/>
        <v>1025.9325510931781</v>
      </c>
      <c r="AX93">
        <f t="shared" si="66"/>
        <v>0.85493755865794996</v>
      </c>
      <c r="AY93">
        <f t="shared" si="67"/>
        <v>0.18842948820984368</v>
      </c>
      <c r="AZ93">
        <v>2.7</v>
      </c>
      <c r="BA93">
        <v>0.5</v>
      </c>
      <c r="BB93" t="s">
        <v>355</v>
      </c>
      <c r="BC93">
        <v>2</v>
      </c>
      <c r="BD93" t="b">
        <v>1</v>
      </c>
      <c r="BE93">
        <v>1669312510.1875</v>
      </c>
      <c r="BF93">
        <v>484.18562500000002</v>
      </c>
      <c r="BG93">
        <v>508.51387499999998</v>
      </c>
      <c r="BH93">
        <v>37.535474999999998</v>
      </c>
      <c r="BI93">
        <v>35.523625000000003</v>
      </c>
      <c r="BJ93">
        <v>487.671875</v>
      </c>
      <c r="BK93">
        <v>37.417650000000002</v>
      </c>
      <c r="BL93">
        <v>500.12425000000002</v>
      </c>
      <c r="BM93">
        <v>100.99825</v>
      </c>
      <c r="BN93">
        <v>0.1000323875</v>
      </c>
      <c r="BO93">
        <v>34.271524999999997</v>
      </c>
      <c r="BP93">
        <v>34.816800000000001</v>
      </c>
      <c r="BQ93">
        <v>999.9</v>
      </c>
      <c r="BR93">
        <v>0</v>
      </c>
      <c r="BS93">
        <v>0</v>
      </c>
      <c r="BT93">
        <v>4486.875</v>
      </c>
      <c r="BU93">
        <v>0</v>
      </c>
      <c r="BV93">
        <v>339.42062499999997</v>
      </c>
      <c r="BW93">
        <v>-24.328362500000001</v>
      </c>
      <c r="BX93">
        <v>503.068625</v>
      </c>
      <c r="BY93">
        <v>527.24375000000009</v>
      </c>
      <c r="BZ93">
        <v>2.0118612499999999</v>
      </c>
      <c r="CA93">
        <v>508.51387499999998</v>
      </c>
      <c r="CB93">
        <v>35.523625000000003</v>
      </c>
      <c r="CC93">
        <v>3.7910249999999999</v>
      </c>
      <c r="CD93">
        <v>3.5878287499999999</v>
      </c>
      <c r="CE93">
        <v>27.982737499999999</v>
      </c>
      <c r="CF93">
        <v>27.041187499999999</v>
      </c>
      <c r="CG93">
        <v>1200.00875</v>
      </c>
      <c r="CH93">
        <v>0.50000012499999991</v>
      </c>
      <c r="CI93">
        <v>0.49999987499999998</v>
      </c>
      <c r="CJ93">
        <v>0</v>
      </c>
      <c r="CK93">
        <v>1141.87625</v>
      </c>
      <c r="CL93">
        <v>4.9990899999999998</v>
      </c>
      <c r="CM93">
        <v>12407.362499999999</v>
      </c>
      <c r="CN93">
        <v>9557.9137499999997</v>
      </c>
      <c r="CO93">
        <v>44.875</v>
      </c>
      <c r="CP93">
        <v>46.875</v>
      </c>
      <c r="CQ93">
        <v>45.686999999999998</v>
      </c>
      <c r="CR93">
        <v>45.936999999999998</v>
      </c>
      <c r="CS93">
        <v>46.171499999999988</v>
      </c>
      <c r="CT93">
        <v>597.50250000000005</v>
      </c>
      <c r="CU93">
        <v>597.50625000000002</v>
      </c>
      <c r="CV93">
        <v>0</v>
      </c>
      <c r="CW93">
        <v>1669312521.5</v>
      </c>
      <c r="CX93">
        <v>0</v>
      </c>
      <c r="CY93">
        <v>1669310771.5999999</v>
      </c>
      <c r="CZ93" t="s">
        <v>356</v>
      </c>
      <c r="DA93">
        <v>1669310771.5999999</v>
      </c>
      <c r="DB93">
        <v>1669310767.0999999</v>
      </c>
      <c r="DC93">
        <v>9</v>
      </c>
      <c r="DD93">
        <v>4.2999999999999997E-2</v>
      </c>
      <c r="DE93">
        <v>8.0000000000000002E-3</v>
      </c>
      <c r="DF93">
        <v>-4.9589999999999996</v>
      </c>
      <c r="DG93">
        <v>0.11799999999999999</v>
      </c>
      <c r="DH93">
        <v>1967</v>
      </c>
      <c r="DI93">
        <v>36</v>
      </c>
      <c r="DJ93">
        <v>0.53</v>
      </c>
      <c r="DK93">
        <v>0.27</v>
      </c>
      <c r="DL93">
        <v>-23.852952500000001</v>
      </c>
      <c r="DM93">
        <v>-3.7078525328329932</v>
      </c>
      <c r="DN93">
        <v>0.36174835382313769</v>
      </c>
      <c r="DO93">
        <v>0</v>
      </c>
      <c r="DP93">
        <v>1.99264975</v>
      </c>
      <c r="DQ93">
        <v>0.18470870544090309</v>
      </c>
      <c r="DR93">
        <v>2.0487760918106689E-2</v>
      </c>
      <c r="DS93">
        <v>0</v>
      </c>
      <c r="DT93">
        <v>0</v>
      </c>
      <c r="DU93">
        <v>0</v>
      </c>
      <c r="DV93">
        <v>0</v>
      </c>
      <c r="DW93">
        <v>-1</v>
      </c>
      <c r="DX93">
        <v>0</v>
      </c>
      <c r="DY93">
        <v>2</v>
      </c>
      <c r="DZ93" t="s">
        <v>368</v>
      </c>
      <c r="EA93">
        <v>2.9460500000000001</v>
      </c>
      <c r="EB93">
        <v>2.5973899999999999</v>
      </c>
      <c r="EC93">
        <v>0.11408699999999999</v>
      </c>
      <c r="ED93">
        <v>0.116689</v>
      </c>
      <c r="EE93">
        <v>0.148366</v>
      </c>
      <c r="EF93">
        <v>0.14129900000000001</v>
      </c>
      <c r="EG93">
        <v>26772.400000000001</v>
      </c>
      <c r="EH93">
        <v>27165.7</v>
      </c>
      <c r="EI93">
        <v>28122.2</v>
      </c>
      <c r="EJ93">
        <v>29611</v>
      </c>
      <c r="EK93">
        <v>32944.300000000003</v>
      </c>
      <c r="EL93">
        <v>35294.800000000003</v>
      </c>
      <c r="EM93">
        <v>39684.9</v>
      </c>
      <c r="EN93">
        <v>42321.2</v>
      </c>
      <c r="EO93">
        <v>1.8142199999999999</v>
      </c>
      <c r="EP93">
        <v>1.8885700000000001</v>
      </c>
      <c r="EQ93">
        <v>0.16486300000000001</v>
      </c>
      <c r="ER93">
        <v>0</v>
      </c>
      <c r="ES93">
        <v>32.146799999999999</v>
      </c>
      <c r="ET93">
        <v>999.9</v>
      </c>
      <c r="EU93">
        <v>72.900000000000006</v>
      </c>
      <c r="EV93">
        <v>35.1</v>
      </c>
      <c r="EW93">
        <v>40.996299999999998</v>
      </c>
      <c r="EX93">
        <v>28.959</v>
      </c>
      <c r="EY93">
        <v>2.0032000000000001</v>
      </c>
      <c r="EZ93">
        <v>1</v>
      </c>
      <c r="FA93">
        <v>0.60862300000000003</v>
      </c>
      <c r="FB93">
        <v>0.83600200000000002</v>
      </c>
      <c r="FC93">
        <v>20.272400000000001</v>
      </c>
      <c r="FD93">
        <v>5.2183400000000004</v>
      </c>
      <c r="FE93">
        <v>12.008900000000001</v>
      </c>
      <c r="FF93">
        <v>4.9869000000000003</v>
      </c>
      <c r="FG93">
        <v>3.2845800000000001</v>
      </c>
      <c r="FH93">
        <v>9999</v>
      </c>
      <c r="FI93">
        <v>9999</v>
      </c>
      <c r="FJ93">
        <v>9999</v>
      </c>
      <c r="FK93">
        <v>999.9</v>
      </c>
      <c r="FL93">
        <v>1.8658399999999999</v>
      </c>
      <c r="FM93">
        <v>1.86215</v>
      </c>
      <c r="FN93">
        <v>1.8641700000000001</v>
      </c>
      <c r="FO93">
        <v>1.86026</v>
      </c>
      <c r="FP93">
        <v>1.86097</v>
      </c>
      <c r="FQ93">
        <v>1.86008</v>
      </c>
      <c r="FR93">
        <v>1.8618399999999999</v>
      </c>
      <c r="FS93">
        <v>1.8583700000000001</v>
      </c>
      <c r="FT93">
        <v>0</v>
      </c>
      <c r="FU93">
        <v>0</v>
      </c>
      <c r="FV93">
        <v>0</v>
      </c>
      <c r="FW93">
        <v>0</v>
      </c>
      <c r="FX93" t="s">
        <v>358</v>
      </c>
      <c r="FY93" t="s">
        <v>359</v>
      </c>
      <c r="FZ93" t="s">
        <v>360</v>
      </c>
      <c r="GA93" t="s">
        <v>360</v>
      </c>
      <c r="GB93" t="s">
        <v>360</v>
      </c>
      <c r="GC93" t="s">
        <v>360</v>
      </c>
      <c r="GD93">
        <v>0</v>
      </c>
      <c r="GE93">
        <v>100</v>
      </c>
      <c r="GF93">
        <v>100</v>
      </c>
      <c r="GG93">
        <v>-3.492</v>
      </c>
      <c r="GH93">
        <v>0.1178</v>
      </c>
      <c r="GI93">
        <v>-2.5125994610834521</v>
      </c>
      <c r="GJ93">
        <v>-2.6733286237328562E-3</v>
      </c>
      <c r="GK93">
        <v>1.605855145177713E-6</v>
      </c>
      <c r="GL93">
        <v>-4.4594414151306022E-10</v>
      </c>
      <c r="GM93">
        <v>0.1178428571428469</v>
      </c>
      <c r="GN93">
        <v>0</v>
      </c>
      <c r="GO93">
        <v>0</v>
      </c>
      <c r="GP93">
        <v>0</v>
      </c>
      <c r="GQ93">
        <v>4</v>
      </c>
      <c r="GR93">
        <v>2095</v>
      </c>
      <c r="GS93">
        <v>4</v>
      </c>
      <c r="GT93">
        <v>35</v>
      </c>
      <c r="GU93">
        <v>29</v>
      </c>
      <c r="GV93">
        <v>29.1</v>
      </c>
      <c r="GW93">
        <v>1.3037099999999999</v>
      </c>
      <c r="GX93">
        <v>2.5903299999999998</v>
      </c>
      <c r="GY93">
        <v>1.4489700000000001</v>
      </c>
      <c r="GZ93">
        <v>2.3278799999999999</v>
      </c>
      <c r="HA93">
        <v>1.5478499999999999</v>
      </c>
      <c r="HB93">
        <v>2.2534200000000002</v>
      </c>
      <c r="HC93">
        <v>40.019399999999997</v>
      </c>
      <c r="HD93">
        <v>13.8781</v>
      </c>
      <c r="HE93">
        <v>18</v>
      </c>
      <c r="HF93">
        <v>431.42200000000003</v>
      </c>
      <c r="HG93">
        <v>516.24900000000002</v>
      </c>
      <c r="HH93">
        <v>31.000900000000001</v>
      </c>
      <c r="HI93">
        <v>34.891199999999998</v>
      </c>
      <c r="HJ93">
        <v>30</v>
      </c>
      <c r="HK93">
        <v>34.803699999999999</v>
      </c>
      <c r="HL93">
        <v>34.789400000000001</v>
      </c>
      <c r="HM93">
        <v>26.101199999999999</v>
      </c>
      <c r="HN93">
        <v>21.6554</v>
      </c>
      <c r="HO93">
        <v>100</v>
      </c>
      <c r="HP93">
        <v>31</v>
      </c>
      <c r="HQ93">
        <v>524.89700000000005</v>
      </c>
      <c r="HR93">
        <v>35.479500000000002</v>
      </c>
      <c r="HS93">
        <v>99.078999999999994</v>
      </c>
      <c r="HT93">
        <v>98.142300000000006</v>
      </c>
    </row>
    <row r="94" spans="1:228" x14ac:dyDescent="0.2">
      <c r="A94">
        <v>79</v>
      </c>
      <c r="B94">
        <v>1669312516.5</v>
      </c>
      <c r="C94">
        <v>311.40000009536737</v>
      </c>
      <c r="D94" t="s">
        <v>517</v>
      </c>
      <c r="E94" t="s">
        <v>518</v>
      </c>
      <c r="F94">
        <v>4</v>
      </c>
      <c r="G94">
        <v>1669312514.5</v>
      </c>
      <c r="H94">
        <f t="shared" si="34"/>
        <v>3.8572178087999042E-3</v>
      </c>
      <c r="I94">
        <f t="shared" si="35"/>
        <v>3.8572178087999043</v>
      </c>
      <c r="J94">
        <f t="shared" si="36"/>
        <v>20.272354954724534</v>
      </c>
      <c r="K94">
        <f t="shared" si="37"/>
        <v>491.1597142857143</v>
      </c>
      <c r="L94">
        <f t="shared" si="38"/>
        <v>323.71648622399772</v>
      </c>
      <c r="M94">
        <f t="shared" si="39"/>
        <v>32.72675184983683</v>
      </c>
      <c r="N94">
        <f t="shared" si="40"/>
        <v>49.654752760855004</v>
      </c>
      <c r="O94">
        <f t="shared" si="41"/>
        <v>0.21833154853058942</v>
      </c>
      <c r="P94">
        <f t="shared" si="42"/>
        <v>2.2495771401557283</v>
      </c>
      <c r="Q94">
        <f t="shared" si="43"/>
        <v>0.2072054069330572</v>
      </c>
      <c r="R94">
        <f t="shared" si="44"/>
        <v>0.13045575329543857</v>
      </c>
      <c r="S94">
        <f t="shared" si="45"/>
        <v>226.11888180605609</v>
      </c>
      <c r="T94">
        <f t="shared" si="46"/>
        <v>34.680972481864544</v>
      </c>
      <c r="U94">
        <f t="shared" si="47"/>
        <v>34.808914285714287</v>
      </c>
      <c r="V94">
        <f t="shared" si="48"/>
        <v>5.5888761641220919</v>
      </c>
      <c r="W94">
        <f t="shared" si="49"/>
        <v>69.983009800674736</v>
      </c>
      <c r="X94">
        <f t="shared" si="50"/>
        <v>3.7942482482987505</v>
      </c>
      <c r="Y94">
        <f t="shared" si="51"/>
        <v>5.4216705727654606</v>
      </c>
      <c r="Z94">
        <f t="shared" si="52"/>
        <v>1.7946279158233414</v>
      </c>
      <c r="AA94">
        <f t="shared" si="53"/>
        <v>-170.10330536807578</v>
      </c>
      <c r="AB94">
        <f t="shared" si="54"/>
        <v>-66.298142479749046</v>
      </c>
      <c r="AC94">
        <f t="shared" si="55"/>
        <v>-6.8516970201445151</v>
      </c>
      <c r="AD94">
        <f t="shared" si="56"/>
        <v>-17.134263061913245</v>
      </c>
      <c r="AE94">
        <f t="shared" si="57"/>
        <v>43.587822745695654</v>
      </c>
      <c r="AF94">
        <f t="shared" si="58"/>
        <v>3.8626429830019497</v>
      </c>
      <c r="AG94">
        <f t="shared" si="59"/>
        <v>20.272354954724534</v>
      </c>
      <c r="AH94">
        <v>532.9922134633124</v>
      </c>
      <c r="AI94">
        <v>512.83880000000011</v>
      </c>
      <c r="AJ94">
        <v>1.6782379573163819</v>
      </c>
      <c r="AK94">
        <v>66.405476745334198</v>
      </c>
      <c r="AL94">
        <f t="shared" si="60"/>
        <v>3.8572178087999043</v>
      </c>
      <c r="AM94">
        <v>35.523523543722952</v>
      </c>
      <c r="AN94">
        <v>37.529667878787869</v>
      </c>
      <c r="AO94">
        <v>-2.957072018832107E-4</v>
      </c>
      <c r="AP94">
        <v>80.260000000000005</v>
      </c>
      <c r="AQ94">
        <v>66</v>
      </c>
      <c r="AR94">
        <v>13</v>
      </c>
      <c r="AS94">
        <f t="shared" si="61"/>
        <v>1</v>
      </c>
      <c r="AT94">
        <f t="shared" si="62"/>
        <v>0</v>
      </c>
      <c r="AU94">
        <f t="shared" si="63"/>
        <v>22219.479378901317</v>
      </c>
      <c r="AV94">
        <f t="shared" si="64"/>
        <v>1200.02</v>
      </c>
      <c r="AW94">
        <f t="shared" si="65"/>
        <v>1025.9420278787854</v>
      </c>
      <c r="AX94">
        <f t="shared" si="66"/>
        <v>0.85493744094163893</v>
      </c>
      <c r="AY94">
        <f t="shared" si="67"/>
        <v>0.18842926101736313</v>
      </c>
      <c r="AZ94">
        <v>2.7</v>
      </c>
      <c r="BA94">
        <v>0.5</v>
      </c>
      <c r="BB94" t="s">
        <v>355</v>
      </c>
      <c r="BC94">
        <v>2</v>
      </c>
      <c r="BD94" t="b">
        <v>1</v>
      </c>
      <c r="BE94">
        <v>1669312514.5</v>
      </c>
      <c r="BF94">
        <v>491.1597142857143</v>
      </c>
      <c r="BG94">
        <v>515.71600000000012</v>
      </c>
      <c r="BH94">
        <v>37.53078571428572</v>
      </c>
      <c r="BI94">
        <v>35.523699999999998</v>
      </c>
      <c r="BJ94">
        <v>494.65599999999989</v>
      </c>
      <c r="BK94">
        <v>37.412928571428573</v>
      </c>
      <c r="BL94">
        <v>500.1142857142857</v>
      </c>
      <c r="BM94">
        <v>100.997</v>
      </c>
      <c r="BN94">
        <v>9.9957499999999991E-2</v>
      </c>
      <c r="BO94">
        <v>34.262257142857138</v>
      </c>
      <c r="BP94">
        <v>34.808914285714287</v>
      </c>
      <c r="BQ94">
        <v>999.89999999999986</v>
      </c>
      <c r="BR94">
        <v>0</v>
      </c>
      <c r="BS94">
        <v>0</v>
      </c>
      <c r="BT94">
        <v>4497.3214285714284</v>
      </c>
      <c r="BU94">
        <v>0</v>
      </c>
      <c r="BV94">
        <v>339.64371428571428</v>
      </c>
      <c r="BW94">
        <v>-24.5564</v>
      </c>
      <c r="BX94">
        <v>510.31214285714287</v>
      </c>
      <c r="BY94">
        <v>534.71100000000001</v>
      </c>
      <c r="BZ94">
        <v>2.0070800000000002</v>
      </c>
      <c r="CA94">
        <v>515.71600000000012</v>
      </c>
      <c r="CB94">
        <v>35.523699999999998</v>
      </c>
      <c r="CC94">
        <v>3.790492857142858</v>
      </c>
      <c r="CD94">
        <v>3.5877814285714291</v>
      </c>
      <c r="CE94">
        <v>27.980342857142851</v>
      </c>
      <c r="CF94">
        <v>27.041</v>
      </c>
      <c r="CG94">
        <v>1200.02</v>
      </c>
      <c r="CH94">
        <v>0.50000199999999995</v>
      </c>
      <c r="CI94">
        <v>0.49999800000000011</v>
      </c>
      <c r="CJ94">
        <v>0</v>
      </c>
      <c r="CK94">
        <v>1142.257142857143</v>
      </c>
      <c r="CL94">
        <v>4.9990899999999998</v>
      </c>
      <c r="CM94">
        <v>12413.1</v>
      </c>
      <c r="CN94">
        <v>9558.0142857142873</v>
      </c>
      <c r="CO94">
        <v>44.875</v>
      </c>
      <c r="CP94">
        <v>46.866</v>
      </c>
      <c r="CQ94">
        <v>45.686999999999998</v>
      </c>
      <c r="CR94">
        <v>45.936999999999998</v>
      </c>
      <c r="CS94">
        <v>46.186999999999998</v>
      </c>
      <c r="CT94">
        <v>597.51285714285711</v>
      </c>
      <c r="CU94">
        <v>597.50714285714287</v>
      </c>
      <c r="CV94">
        <v>0</v>
      </c>
      <c r="CW94">
        <v>1669312525.7</v>
      </c>
      <c r="CX94">
        <v>0</v>
      </c>
      <c r="CY94">
        <v>1669310771.5999999</v>
      </c>
      <c r="CZ94" t="s">
        <v>356</v>
      </c>
      <c r="DA94">
        <v>1669310771.5999999</v>
      </c>
      <c r="DB94">
        <v>1669310767.0999999</v>
      </c>
      <c r="DC94">
        <v>9</v>
      </c>
      <c r="DD94">
        <v>4.2999999999999997E-2</v>
      </c>
      <c r="DE94">
        <v>8.0000000000000002E-3</v>
      </c>
      <c r="DF94">
        <v>-4.9589999999999996</v>
      </c>
      <c r="DG94">
        <v>0.11799999999999999</v>
      </c>
      <c r="DH94">
        <v>1967</v>
      </c>
      <c r="DI94">
        <v>36</v>
      </c>
      <c r="DJ94">
        <v>0.53</v>
      </c>
      <c r="DK94">
        <v>0.27</v>
      </c>
      <c r="DL94">
        <v>-24.096299999999999</v>
      </c>
      <c r="DM94">
        <v>-3.2076225140712489</v>
      </c>
      <c r="DN94">
        <v>0.31160742048288897</v>
      </c>
      <c r="DO94">
        <v>0</v>
      </c>
      <c r="DP94">
        <v>1.9995130000000001</v>
      </c>
      <c r="DQ94">
        <v>0.1442490056285142</v>
      </c>
      <c r="DR94">
        <v>1.853009028580271E-2</v>
      </c>
      <c r="DS94">
        <v>0</v>
      </c>
      <c r="DT94">
        <v>0</v>
      </c>
      <c r="DU94">
        <v>0</v>
      </c>
      <c r="DV94">
        <v>0</v>
      </c>
      <c r="DW94">
        <v>-1</v>
      </c>
      <c r="DX94">
        <v>0</v>
      </c>
      <c r="DY94">
        <v>2</v>
      </c>
      <c r="DZ94" t="s">
        <v>368</v>
      </c>
      <c r="EA94">
        <v>2.94617</v>
      </c>
      <c r="EB94">
        <v>2.5974499999999998</v>
      </c>
      <c r="EC94">
        <v>0.115185</v>
      </c>
      <c r="ED94">
        <v>0.117796</v>
      </c>
      <c r="EE94">
        <v>0.14835599999999999</v>
      </c>
      <c r="EF94">
        <v>0.14129800000000001</v>
      </c>
      <c r="EG94">
        <v>26738.799999999999</v>
      </c>
      <c r="EH94">
        <v>27131.200000000001</v>
      </c>
      <c r="EI94">
        <v>28121.9</v>
      </c>
      <c r="EJ94">
        <v>29610.6</v>
      </c>
      <c r="EK94">
        <v>32944.300000000003</v>
      </c>
      <c r="EL94">
        <v>35294.400000000001</v>
      </c>
      <c r="EM94">
        <v>39684.300000000003</v>
      </c>
      <c r="EN94">
        <v>42320.6</v>
      </c>
      <c r="EO94">
        <v>1.8143</v>
      </c>
      <c r="EP94">
        <v>1.8886000000000001</v>
      </c>
      <c r="EQ94">
        <v>0.163801</v>
      </c>
      <c r="ER94">
        <v>0</v>
      </c>
      <c r="ES94">
        <v>32.1509</v>
      </c>
      <c r="ET94">
        <v>999.9</v>
      </c>
      <c r="EU94">
        <v>72.900000000000006</v>
      </c>
      <c r="EV94">
        <v>35.1</v>
      </c>
      <c r="EW94">
        <v>41</v>
      </c>
      <c r="EX94">
        <v>28.869</v>
      </c>
      <c r="EY94">
        <v>1.9070499999999999</v>
      </c>
      <c r="EZ94">
        <v>1</v>
      </c>
      <c r="FA94">
        <v>0.60858699999999999</v>
      </c>
      <c r="FB94">
        <v>0.83455100000000004</v>
      </c>
      <c r="FC94">
        <v>20.272400000000001</v>
      </c>
      <c r="FD94">
        <v>5.21699</v>
      </c>
      <c r="FE94">
        <v>12.0082</v>
      </c>
      <c r="FF94">
        <v>4.98665</v>
      </c>
      <c r="FG94">
        <v>3.2845</v>
      </c>
      <c r="FH94">
        <v>9999</v>
      </c>
      <c r="FI94">
        <v>9999</v>
      </c>
      <c r="FJ94">
        <v>9999</v>
      </c>
      <c r="FK94">
        <v>999.9</v>
      </c>
      <c r="FL94">
        <v>1.86582</v>
      </c>
      <c r="FM94">
        <v>1.86215</v>
      </c>
      <c r="FN94">
        <v>1.8641700000000001</v>
      </c>
      <c r="FO94">
        <v>1.8602799999999999</v>
      </c>
      <c r="FP94">
        <v>1.8609599999999999</v>
      </c>
      <c r="FQ94">
        <v>1.86006</v>
      </c>
      <c r="FR94">
        <v>1.86185</v>
      </c>
      <c r="FS94">
        <v>1.8583700000000001</v>
      </c>
      <c r="FT94">
        <v>0</v>
      </c>
      <c r="FU94">
        <v>0</v>
      </c>
      <c r="FV94">
        <v>0</v>
      </c>
      <c r="FW94">
        <v>0</v>
      </c>
      <c r="FX94" t="s">
        <v>358</v>
      </c>
      <c r="FY94" t="s">
        <v>359</v>
      </c>
      <c r="FZ94" t="s">
        <v>360</v>
      </c>
      <c r="GA94" t="s">
        <v>360</v>
      </c>
      <c r="GB94" t="s">
        <v>360</v>
      </c>
      <c r="GC94" t="s">
        <v>360</v>
      </c>
      <c r="GD94">
        <v>0</v>
      </c>
      <c r="GE94">
        <v>100</v>
      </c>
      <c r="GF94">
        <v>100</v>
      </c>
      <c r="GG94">
        <v>-3.5009999999999999</v>
      </c>
      <c r="GH94">
        <v>0.1178</v>
      </c>
      <c r="GI94">
        <v>-2.5125994610834521</v>
      </c>
      <c r="GJ94">
        <v>-2.6733286237328562E-3</v>
      </c>
      <c r="GK94">
        <v>1.605855145177713E-6</v>
      </c>
      <c r="GL94">
        <v>-4.4594414151306022E-10</v>
      </c>
      <c r="GM94">
        <v>0.1178428571428469</v>
      </c>
      <c r="GN94">
        <v>0</v>
      </c>
      <c r="GO94">
        <v>0</v>
      </c>
      <c r="GP94">
        <v>0</v>
      </c>
      <c r="GQ94">
        <v>4</v>
      </c>
      <c r="GR94">
        <v>2095</v>
      </c>
      <c r="GS94">
        <v>4</v>
      </c>
      <c r="GT94">
        <v>35</v>
      </c>
      <c r="GU94">
        <v>29.1</v>
      </c>
      <c r="GV94">
        <v>29.2</v>
      </c>
      <c r="GW94">
        <v>1.31714</v>
      </c>
      <c r="GX94">
        <v>2.5695800000000002</v>
      </c>
      <c r="GY94">
        <v>1.4489700000000001</v>
      </c>
      <c r="GZ94">
        <v>2.3278799999999999</v>
      </c>
      <c r="HA94">
        <v>1.5478499999999999</v>
      </c>
      <c r="HB94">
        <v>2.3547400000000001</v>
      </c>
      <c r="HC94">
        <v>40.019399999999997</v>
      </c>
      <c r="HD94">
        <v>13.8956</v>
      </c>
      <c r="HE94">
        <v>18</v>
      </c>
      <c r="HF94">
        <v>431.46499999999997</v>
      </c>
      <c r="HG94">
        <v>516.26700000000005</v>
      </c>
      <c r="HH94">
        <v>31.0002</v>
      </c>
      <c r="HI94">
        <v>34.890799999999999</v>
      </c>
      <c r="HJ94">
        <v>30</v>
      </c>
      <c r="HK94">
        <v>34.803699999999999</v>
      </c>
      <c r="HL94">
        <v>34.789400000000001</v>
      </c>
      <c r="HM94">
        <v>26.372599999999998</v>
      </c>
      <c r="HN94">
        <v>21.6554</v>
      </c>
      <c r="HO94">
        <v>100</v>
      </c>
      <c r="HP94">
        <v>31</v>
      </c>
      <c r="HQ94">
        <v>531.577</v>
      </c>
      <c r="HR94">
        <v>35.479199999999999</v>
      </c>
      <c r="HS94">
        <v>99.077699999999993</v>
      </c>
      <c r="HT94">
        <v>98.141000000000005</v>
      </c>
    </row>
    <row r="95" spans="1:228" x14ac:dyDescent="0.2">
      <c r="A95">
        <v>80</v>
      </c>
      <c r="B95">
        <v>1669312520.5</v>
      </c>
      <c r="C95">
        <v>315.40000009536737</v>
      </c>
      <c r="D95" t="s">
        <v>519</v>
      </c>
      <c r="E95" t="s">
        <v>520</v>
      </c>
      <c r="F95">
        <v>4</v>
      </c>
      <c r="G95">
        <v>1669312518.1875</v>
      </c>
      <c r="H95">
        <f t="shared" si="34"/>
        <v>3.8556340830275628E-3</v>
      </c>
      <c r="I95">
        <f t="shared" si="35"/>
        <v>3.8556340830275628</v>
      </c>
      <c r="J95">
        <f t="shared" si="36"/>
        <v>20.790577996446949</v>
      </c>
      <c r="K95">
        <f t="shared" si="37"/>
        <v>497.11250000000001</v>
      </c>
      <c r="L95">
        <f t="shared" si="38"/>
        <v>325.56025824750014</v>
      </c>
      <c r="M95">
        <f t="shared" si="39"/>
        <v>32.913824484095315</v>
      </c>
      <c r="N95">
        <f t="shared" si="40"/>
        <v>50.257588754617188</v>
      </c>
      <c r="O95">
        <f t="shared" si="41"/>
        <v>0.21829572233439765</v>
      </c>
      <c r="P95">
        <f t="shared" si="42"/>
        <v>2.2497493267599382</v>
      </c>
      <c r="Q95">
        <f t="shared" si="43"/>
        <v>0.20717393662072009</v>
      </c>
      <c r="R95">
        <f t="shared" si="44"/>
        <v>0.13043572226627326</v>
      </c>
      <c r="S95">
        <f t="shared" si="45"/>
        <v>226.11652798445004</v>
      </c>
      <c r="T95">
        <f t="shared" si="46"/>
        <v>34.683764840230317</v>
      </c>
      <c r="U95">
        <f t="shared" si="47"/>
        <v>34.807062500000001</v>
      </c>
      <c r="V95">
        <f t="shared" si="48"/>
        <v>5.5883022797791684</v>
      </c>
      <c r="W95">
        <f t="shared" si="49"/>
        <v>69.971125160929944</v>
      </c>
      <c r="X95">
        <f t="shared" si="50"/>
        <v>3.7940934725193824</v>
      </c>
      <c r="Y95">
        <f t="shared" si="51"/>
        <v>5.4223702474315871</v>
      </c>
      <c r="Z95">
        <f t="shared" si="52"/>
        <v>1.7942088072597859</v>
      </c>
      <c r="AA95">
        <f t="shared" si="53"/>
        <v>-170.03346306151553</v>
      </c>
      <c r="AB95">
        <f t="shared" si="54"/>
        <v>-65.797487388500713</v>
      </c>
      <c r="AC95">
        <f t="shared" si="55"/>
        <v>-6.7994508820891602</v>
      </c>
      <c r="AD95">
        <f t="shared" si="56"/>
        <v>-16.513873347655363</v>
      </c>
      <c r="AE95">
        <f t="shared" si="57"/>
        <v>43.974783752952554</v>
      </c>
      <c r="AF95">
        <f t="shared" si="58"/>
        <v>3.8590683126745962</v>
      </c>
      <c r="AG95">
        <f t="shared" si="59"/>
        <v>20.790577996446949</v>
      </c>
      <c r="AH95">
        <v>539.92117335618639</v>
      </c>
      <c r="AI95">
        <v>519.52215151515145</v>
      </c>
      <c r="AJ95">
        <v>1.6699034897520639</v>
      </c>
      <c r="AK95">
        <v>66.405476745334198</v>
      </c>
      <c r="AL95">
        <f t="shared" si="60"/>
        <v>3.8556340830275628</v>
      </c>
      <c r="AM95">
        <v>35.523538960173163</v>
      </c>
      <c r="AN95">
        <v>37.526544848484832</v>
      </c>
      <c r="AO95">
        <v>5.7359763046439237E-5</v>
      </c>
      <c r="AP95">
        <v>80.260000000000005</v>
      </c>
      <c r="AQ95">
        <v>66</v>
      </c>
      <c r="AR95">
        <v>13</v>
      </c>
      <c r="AS95">
        <f t="shared" si="61"/>
        <v>1</v>
      </c>
      <c r="AT95">
        <f t="shared" si="62"/>
        <v>0</v>
      </c>
      <c r="AU95">
        <f t="shared" si="63"/>
        <v>22222.182326077364</v>
      </c>
      <c r="AV95">
        <f t="shared" si="64"/>
        <v>1200.00875</v>
      </c>
      <c r="AW95">
        <f t="shared" si="65"/>
        <v>1025.9322885929791</v>
      </c>
      <c r="AX95">
        <f t="shared" si="66"/>
        <v>0.85493733990937915</v>
      </c>
      <c r="AY95">
        <f t="shared" si="67"/>
        <v>0.18842906602510195</v>
      </c>
      <c r="AZ95">
        <v>2.7</v>
      </c>
      <c r="BA95">
        <v>0.5</v>
      </c>
      <c r="BB95" t="s">
        <v>355</v>
      </c>
      <c r="BC95">
        <v>2</v>
      </c>
      <c r="BD95" t="b">
        <v>1</v>
      </c>
      <c r="BE95">
        <v>1669312518.1875</v>
      </c>
      <c r="BF95">
        <v>497.11250000000001</v>
      </c>
      <c r="BG95">
        <v>521.88812499999995</v>
      </c>
      <c r="BH95">
        <v>37.528487499999997</v>
      </c>
      <c r="BI95">
        <v>35.523337499999997</v>
      </c>
      <c r="BJ95">
        <v>500.61687499999999</v>
      </c>
      <c r="BK95">
        <v>37.410662500000001</v>
      </c>
      <c r="BL95">
        <v>500.13499999999999</v>
      </c>
      <c r="BM95">
        <v>100.999</v>
      </c>
      <c r="BN95">
        <v>0.100024375</v>
      </c>
      <c r="BO95">
        <v>34.264575000000008</v>
      </c>
      <c r="BP95">
        <v>34.807062500000001</v>
      </c>
      <c r="BQ95">
        <v>999.9</v>
      </c>
      <c r="BR95">
        <v>0</v>
      </c>
      <c r="BS95">
        <v>0</v>
      </c>
      <c r="BT95">
        <v>4497.7325000000001</v>
      </c>
      <c r="BU95">
        <v>0</v>
      </c>
      <c r="BV95">
        <v>335.59862500000003</v>
      </c>
      <c r="BW95">
        <v>-24.775625000000002</v>
      </c>
      <c r="BX95">
        <v>516.49599999999998</v>
      </c>
      <c r="BY95">
        <v>541.11024999999995</v>
      </c>
      <c r="BZ95">
        <v>2.00515</v>
      </c>
      <c r="CA95">
        <v>521.88812499999995</v>
      </c>
      <c r="CB95">
        <v>35.523337499999997</v>
      </c>
      <c r="CC95">
        <v>3.7903387500000001</v>
      </c>
      <c r="CD95">
        <v>3.5878212500000002</v>
      </c>
      <c r="CE95">
        <v>27.979637499999999</v>
      </c>
      <c r="CF95">
        <v>27.041162499999999</v>
      </c>
      <c r="CG95">
        <v>1200.00875</v>
      </c>
      <c r="CH95">
        <v>0.5000072499999999</v>
      </c>
      <c r="CI95">
        <v>0.49999274999999999</v>
      </c>
      <c r="CJ95">
        <v>0</v>
      </c>
      <c r="CK95">
        <v>1142.655</v>
      </c>
      <c r="CL95">
        <v>4.9990899999999998</v>
      </c>
      <c r="CM95">
        <v>12418.512500000001</v>
      </c>
      <c r="CN95">
        <v>9557.9437499999985</v>
      </c>
      <c r="CO95">
        <v>44.875</v>
      </c>
      <c r="CP95">
        <v>46.875</v>
      </c>
      <c r="CQ95">
        <v>45.686999999999998</v>
      </c>
      <c r="CR95">
        <v>45.936999999999998</v>
      </c>
      <c r="CS95">
        <v>46.186999999999998</v>
      </c>
      <c r="CT95">
        <v>597.51125000000002</v>
      </c>
      <c r="CU95">
        <v>597.49750000000006</v>
      </c>
      <c r="CV95">
        <v>0</v>
      </c>
      <c r="CW95">
        <v>1669312529.9000001</v>
      </c>
      <c r="CX95">
        <v>0</v>
      </c>
      <c r="CY95">
        <v>1669310771.5999999</v>
      </c>
      <c r="CZ95" t="s">
        <v>356</v>
      </c>
      <c r="DA95">
        <v>1669310771.5999999</v>
      </c>
      <c r="DB95">
        <v>1669310767.0999999</v>
      </c>
      <c r="DC95">
        <v>9</v>
      </c>
      <c r="DD95">
        <v>4.2999999999999997E-2</v>
      </c>
      <c r="DE95">
        <v>8.0000000000000002E-3</v>
      </c>
      <c r="DF95">
        <v>-4.9589999999999996</v>
      </c>
      <c r="DG95">
        <v>0.11799999999999999</v>
      </c>
      <c r="DH95">
        <v>1967</v>
      </c>
      <c r="DI95">
        <v>36</v>
      </c>
      <c r="DJ95">
        <v>0.53</v>
      </c>
      <c r="DK95">
        <v>0.27</v>
      </c>
      <c r="DL95">
        <v>-24.314742500000001</v>
      </c>
      <c r="DM95">
        <v>-3.1646960600374898</v>
      </c>
      <c r="DN95">
        <v>0.30621217879723511</v>
      </c>
      <c r="DO95">
        <v>0</v>
      </c>
      <c r="DP95">
        <v>2.0059580000000001</v>
      </c>
      <c r="DQ95">
        <v>4.7746491557223887E-2</v>
      </c>
      <c r="DR95">
        <v>1.308516052633669E-2</v>
      </c>
      <c r="DS95">
        <v>1</v>
      </c>
      <c r="DT95">
        <v>0</v>
      </c>
      <c r="DU95">
        <v>0</v>
      </c>
      <c r="DV95">
        <v>0</v>
      </c>
      <c r="DW95">
        <v>-1</v>
      </c>
      <c r="DX95">
        <v>1</v>
      </c>
      <c r="DY95">
        <v>2</v>
      </c>
      <c r="DZ95" t="s">
        <v>363</v>
      </c>
      <c r="EA95">
        <v>2.94624</v>
      </c>
      <c r="EB95">
        <v>2.59735</v>
      </c>
      <c r="EC95">
        <v>0.116281</v>
      </c>
      <c r="ED95">
        <v>0.118893</v>
      </c>
      <c r="EE95">
        <v>0.14835400000000001</v>
      </c>
      <c r="EF95">
        <v>0.14130400000000001</v>
      </c>
      <c r="EG95">
        <v>26705.8</v>
      </c>
      <c r="EH95">
        <v>27097.7</v>
      </c>
      <c r="EI95">
        <v>28122.1</v>
      </c>
      <c r="EJ95">
        <v>29610.9</v>
      </c>
      <c r="EK95">
        <v>32945.199999999997</v>
      </c>
      <c r="EL95">
        <v>35294.5</v>
      </c>
      <c r="EM95">
        <v>39685.1</v>
      </c>
      <c r="EN95">
        <v>42320.9</v>
      </c>
      <c r="EO95">
        <v>1.81437</v>
      </c>
      <c r="EP95">
        <v>1.8886000000000001</v>
      </c>
      <c r="EQ95">
        <v>0.16439699999999999</v>
      </c>
      <c r="ER95">
        <v>0</v>
      </c>
      <c r="ES95">
        <v>32.153700000000001</v>
      </c>
      <c r="ET95">
        <v>999.9</v>
      </c>
      <c r="EU95">
        <v>72.900000000000006</v>
      </c>
      <c r="EV95">
        <v>35.1</v>
      </c>
      <c r="EW95">
        <v>40.9923</v>
      </c>
      <c r="EX95">
        <v>28.959</v>
      </c>
      <c r="EY95">
        <v>1.44631</v>
      </c>
      <c r="EZ95">
        <v>1</v>
      </c>
      <c r="FA95">
        <v>0.60817299999999996</v>
      </c>
      <c r="FB95">
        <v>0.83421800000000002</v>
      </c>
      <c r="FC95">
        <v>20.272500000000001</v>
      </c>
      <c r="FD95">
        <v>5.2178899999999997</v>
      </c>
      <c r="FE95">
        <v>12.008800000000001</v>
      </c>
      <c r="FF95">
        <v>4.98665</v>
      </c>
      <c r="FG95">
        <v>3.2845</v>
      </c>
      <c r="FH95">
        <v>9999</v>
      </c>
      <c r="FI95">
        <v>9999</v>
      </c>
      <c r="FJ95">
        <v>9999</v>
      </c>
      <c r="FK95">
        <v>999.9</v>
      </c>
      <c r="FL95">
        <v>1.86582</v>
      </c>
      <c r="FM95">
        <v>1.86216</v>
      </c>
      <c r="FN95">
        <v>1.8641700000000001</v>
      </c>
      <c r="FO95">
        <v>1.86025</v>
      </c>
      <c r="FP95">
        <v>1.8609800000000001</v>
      </c>
      <c r="FQ95">
        <v>1.8600699999999999</v>
      </c>
      <c r="FR95">
        <v>1.8618600000000001</v>
      </c>
      <c r="FS95">
        <v>1.8583700000000001</v>
      </c>
      <c r="FT95">
        <v>0</v>
      </c>
      <c r="FU95">
        <v>0</v>
      </c>
      <c r="FV95">
        <v>0</v>
      </c>
      <c r="FW95">
        <v>0</v>
      </c>
      <c r="FX95" t="s">
        <v>358</v>
      </c>
      <c r="FY95" t="s">
        <v>359</v>
      </c>
      <c r="FZ95" t="s">
        <v>360</v>
      </c>
      <c r="GA95" t="s">
        <v>360</v>
      </c>
      <c r="GB95" t="s">
        <v>360</v>
      </c>
      <c r="GC95" t="s">
        <v>360</v>
      </c>
      <c r="GD95">
        <v>0</v>
      </c>
      <c r="GE95">
        <v>100</v>
      </c>
      <c r="GF95">
        <v>100</v>
      </c>
      <c r="GG95">
        <v>-3.5089999999999999</v>
      </c>
      <c r="GH95">
        <v>0.1178</v>
      </c>
      <c r="GI95">
        <v>-2.5125994610834521</v>
      </c>
      <c r="GJ95">
        <v>-2.6733286237328562E-3</v>
      </c>
      <c r="GK95">
        <v>1.605855145177713E-6</v>
      </c>
      <c r="GL95">
        <v>-4.4594414151306022E-10</v>
      </c>
      <c r="GM95">
        <v>0.1178428571428469</v>
      </c>
      <c r="GN95">
        <v>0</v>
      </c>
      <c r="GO95">
        <v>0</v>
      </c>
      <c r="GP95">
        <v>0</v>
      </c>
      <c r="GQ95">
        <v>4</v>
      </c>
      <c r="GR95">
        <v>2095</v>
      </c>
      <c r="GS95">
        <v>4</v>
      </c>
      <c r="GT95">
        <v>35</v>
      </c>
      <c r="GU95">
        <v>29.1</v>
      </c>
      <c r="GV95">
        <v>29.2</v>
      </c>
      <c r="GW95">
        <v>1.33179</v>
      </c>
      <c r="GX95">
        <v>2.5781200000000002</v>
      </c>
      <c r="GY95">
        <v>1.4489700000000001</v>
      </c>
      <c r="GZ95">
        <v>2.3278799999999999</v>
      </c>
      <c r="HA95">
        <v>1.5478499999999999</v>
      </c>
      <c r="HB95">
        <v>2.3327599999999999</v>
      </c>
      <c r="HC95">
        <v>40.019399999999997</v>
      </c>
      <c r="HD95">
        <v>13.886900000000001</v>
      </c>
      <c r="HE95">
        <v>18</v>
      </c>
      <c r="HF95">
        <v>431.50799999999998</v>
      </c>
      <c r="HG95">
        <v>516.26599999999996</v>
      </c>
      <c r="HH95">
        <v>31</v>
      </c>
      <c r="HI95">
        <v>34.888100000000001</v>
      </c>
      <c r="HJ95">
        <v>30</v>
      </c>
      <c r="HK95">
        <v>34.803699999999999</v>
      </c>
      <c r="HL95">
        <v>34.789099999999998</v>
      </c>
      <c r="HM95">
        <v>26.6477</v>
      </c>
      <c r="HN95">
        <v>21.6554</v>
      </c>
      <c r="HO95">
        <v>100</v>
      </c>
      <c r="HP95">
        <v>31</v>
      </c>
      <c r="HQ95">
        <v>538.255</v>
      </c>
      <c r="HR95">
        <v>35.475999999999999</v>
      </c>
      <c r="HS95">
        <v>99.0792</v>
      </c>
      <c r="HT95">
        <v>98.1417</v>
      </c>
    </row>
    <row r="96" spans="1:228" x14ac:dyDescent="0.2">
      <c r="A96">
        <v>81</v>
      </c>
      <c r="B96">
        <v>1669312524.5</v>
      </c>
      <c r="C96">
        <v>319.40000009536737</v>
      </c>
      <c r="D96" t="s">
        <v>521</v>
      </c>
      <c r="E96" t="s">
        <v>522</v>
      </c>
      <c r="F96">
        <v>4</v>
      </c>
      <c r="G96">
        <v>1669312522.5</v>
      </c>
      <c r="H96">
        <f t="shared" si="34"/>
        <v>3.8445502167762441E-3</v>
      </c>
      <c r="I96">
        <f t="shared" si="35"/>
        <v>3.844550216776244</v>
      </c>
      <c r="J96">
        <f t="shared" si="36"/>
        <v>20.497525378003399</v>
      </c>
      <c r="K96">
        <f t="shared" si="37"/>
        <v>504.13099999999997</v>
      </c>
      <c r="L96">
        <f t="shared" si="38"/>
        <v>333.78916039139432</v>
      </c>
      <c r="M96">
        <f t="shared" si="39"/>
        <v>33.745208195592106</v>
      </c>
      <c r="N96">
        <f t="shared" si="40"/>
        <v>50.966321173833549</v>
      </c>
      <c r="O96">
        <f t="shared" si="41"/>
        <v>0.21714118551233502</v>
      </c>
      <c r="P96">
        <f t="shared" si="42"/>
        <v>2.254346920230105</v>
      </c>
      <c r="Q96">
        <f t="shared" si="43"/>
        <v>0.20615477521170625</v>
      </c>
      <c r="R96">
        <f t="shared" si="44"/>
        <v>0.12978748201814924</v>
      </c>
      <c r="S96">
        <f t="shared" si="45"/>
        <v>226.11521580552153</v>
      </c>
      <c r="T96">
        <f t="shared" si="46"/>
        <v>34.690321621531595</v>
      </c>
      <c r="U96">
        <f t="shared" si="47"/>
        <v>34.817257142857137</v>
      </c>
      <c r="V96">
        <f t="shared" si="48"/>
        <v>5.591462322750588</v>
      </c>
      <c r="W96">
        <f t="shared" si="49"/>
        <v>69.948047173027078</v>
      </c>
      <c r="X96">
        <f t="shared" si="50"/>
        <v>3.7936227022863256</v>
      </c>
      <c r="Y96">
        <f t="shared" si="51"/>
        <v>5.4234862238572941</v>
      </c>
      <c r="Z96">
        <f t="shared" si="52"/>
        <v>1.7978396204642624</v>
      </c>
      <c r="AA96">
        <f t="shared" si="53"/>
        <v>-169.54466455983237</v>
      </c>
      <c r="AB96">
        <f t="shared" si="54"/>
        <v>-66.721720555142497</v>
      </c>
      <c r="AC96">
        <f t="shared" si="55"/>
        <v>-6.8813647962851565</v>
      </c>
      <c r="AD96">
        <f t="shared" si="56"/>
        <v>-17.032534105738506</v>
      </c>
      <c r="AE96">
        <f t="shared" si="57"/>
        <v>44.343593009298168</v>
      </c>
      <c r="AF96">
        <f t="shared" si="58"/>
        <v>3.8468399796657144</v>
      </c>
      <c r="AG96">
        <f t="shared" si="59"/>
        <v>20.497525378003399</v>
      </c>
      <c r="AH96">
        <v>546.85593803191</v>
      </c>
      <c r="AI96">
        <v>526.37146666666649</v>
      </c>
      <c r="AJ96">
        <v>1.7173642045803159</v>
      </c>
      <c r="AK96">
        <v>66.405476745334198</v>
      </c>
      <c r="AL96">
        <f t="shared" si="60"/>
        <v>3.844550216776244</v>
      </c>
      <c r="AM96">
        <v>35.524398211904781</v>
      </c>
      <c r="AN96">
        <v>37.522698181818193</v>
      </c>
      <c r="AO96">
        <v>-9.693378226664747E-5</v>
      </c>
      <c r="AP96">
        <v>80.260000000000005</v>
      </c>
      <c r="AQ96">
        <v>66</v>
      </c>
      <c r="AR96">
        <v>13</v>
      </c>
      <c r="AS96">
        <f t="shared" si="61"/>
        <v>1</v>
      </c>
      <c r="AT96">
        <f t="shared" si="62"/>
        <v>0</v>
      </c>
      <c r="AU96">
        <f t="shared" si="63"/>
        <v>22300.943018330247</v>
      </c>
      <c r="AV96">
        <f t="shared" si="64"/>
        <v>1200.004285714286</v>
      </c>
      <c r="AW96">
        <f t="shared" si="65"/>
        <v>1025.9282278785088</v>
      </c>
      <c r="AX96">
        <f t="shared" si="66"/>
        <v>0.85493713655184078</v>
      </c>
      <c r="AY96">
        <f t="shared" si="67"/>
        <v>0.18842867354505285</v>
      </c>
      <c r="AZ96">
        <v>2.7</v>
      </c>
      <c r="BA96">
        <v>0.5</v>
      </c>
      <c r="BB96" t="s">
        <v>355</v>
      </c>
      <c r="BC96">
        <v>2</v>
      </c>
      <c r="BD96" t="b">
        <v>1</v>
      </c>
      <c r="BE96">
        <v>1669312522.5</v>
      </c>
      <c r="BF96">
        <v>504.13099999999997</v>
      </c>
      <c r="BG96">
        <v>529.11785714285713</v>
      </c>
      <c r="BH96">
        <v>37.524442857142859</v>
      </c>
      <c r="BI96">
        <v>35.525571428571432</v>
      </c>
      <c r="BJ96">
        <v>507.64528571428582</v>
      </c>
      <c r="BK96">
        <v>37.406557142857139</v>
      </c>
      <c r="BL96">
        <v>500.11828571428578</v>
      </c>
      <c r="BM96">
        <v>100.9974285714286</v>
      </c>
      <c r="BN96">
        <v>9.994725714285714E-2</v>
      </c>
      <c r="BO96">
        <v>34.268271428571431</v>
      </c>
      <c r="BP96">
        <v>34.817257142857137</v>
      </c>
      <c r="BQ96">
        <v>999.89999999999986</v>
      </c>
      <c r="BR96">
        <v>0</v>
      </c>
      <c r="BS96">
        <v>0</v>
      </c>
      <c r="BT96">
        <v>4511.16</v>
      </c>
      <c r="BU96">
        <v>0</v>
      </c>
      <c r="BV96">
        <v>328.93171428571429</v>
      </c>
      <c r="BW96">
        <v>-24.986714285714289</v>
      </c>
      <c r="BX96">
        <v>523.78571428571433</v>
      </c>
      <c r="BY96">
        <v>548.60728571428569</v>
      </c>
      <c r="BZ96">
        <v>1.9988428571428569</v>
      </c>
      <c r="CA96">
        <v>529.11785714285713</v>
      </c>
      <c r="CB96">
        <v>35.525571428571432</v>
      </c>
      <c r="CC96">
        <v>3.7898685714285709</v>
      </c>
      <c r="CD96">
        <v>3.587992857142857</v>
      </c>
      <c r="CE96">
        <v>27.977514285714278</v>
      </c>
      <c r="CF96">
        <v>27.04195714285715</v>
      </c>
      <c r="CG96">
        <v>1200.004285714286</v>
      </c>
      <c r="CH96">
        <v>0.50001399999999996</v>
      </c>
      <c r="CI96">
        <v>0.49998599999999987</v>
      </c>
      <c r="CJ96">
        <v>0</v>
      </c>
      <c r="CK96">
        <v>1143.062857142857</v>
      </c>
      <c r="CL96">
        <v>4.9990899999999998</v>
      </c>
      <c r="CM96">
        <v>12424.642857142861</v>
      </c>
      <c r="CN96">
        <v>9557.9357142857152</v>
      </c>
      <c r="CO96">
        <v>44.875</v>
      </c>
      <c r="CP96">
        <v>46.875</v>
      </c>
      <c r="CQ96">
        <v>45.686999999999998</v>
      </c>
      <c r="CR96">
        <v>45.936999999999998</v>
      </c>
      <c r="CS96">
        <v>46.186999999999998</v>
      </c>
      <c r="CT96">
        <v>597.51714285714286</v>
      </c>
      <c r="CU96">
        <v>597.48714285714289</v>
      </c>
      <c r="CV96">
        <v>0</v>
      </c>
      <c r="CW96">
        <v>1669312533.5</v>
      </c>
      <c r="CX96">
        <v>0</v>
      </c>
      <c r="CY96">
        <v>1669310771.5999999</v>
      </c>
      <c r="CZ96" t="s">
        <v>356</v>
      </c>
      <c r="DA96">
        <v>1669310771.5999999</v>
      </c>
      <c r="DB96">
        <v>1669310767.0999999</v>
      </c>
      <c r="DC96">
        <v>9</v>
      </c>
      <c r="DD96">
        <v>4.2999999999999997E-2</v>
      </c>
      <c r="DE96">
        <v>8.0000000000000002E-3</v>
      </c>
      <c r="DF96">
        <v>-4.9589999999999996</v>
      </c>
      <c r="DG96">
        <v>0.11799999999999999</v>
      </c>
      <c r="DH96">
        <v>1967</v>
      </c>
      <c r="DI96">
        <v>36</v>
      </c>
      <c r="DJ96">
        <v>0.53</v>
      </c>
      <c r="DK96">
        <v>0.27</v>
      </c>
      <c r="DL96">
        <v>-24.525387500000001</v>
      </c>
      <c r="DM96">
        <v>-3.2248446529080801</v>
      </c>
      <c r="DN96">
        <v>0.31138193845139761</v>
      </c>
      <c r="DO96">
        <v>0</v>
      </c>
      <c r="DP96">
        <v>2.0091239999999999</v>
      </c>
      <c r="DQ96">
        <v>-6.7793696060042138E-2</v>
      </c>
      <c r="DR96">
        <v>7.178706986637637E-3</v>
      </c>
      <c r="DS96">
        <v>1</v>
      </c>
      <c r="DT96">
        <v>0</v>
      </c>
      <c r="DU96">
        <v>0</v>
      </c>
      <c r="DV96">
        <v>0</v>
      </c>
      <c r="DW96">
        <v>-1</v>
      </c>
      <c r="DX96">
        <v>1</v>
      </c>
      <c r="DY96">
        <v>2</v>
      </c>
      <c r="DZ96" t="s">
        <v>363</v>
      </c>
      <c r="EA96">
        <v>2.9460500000000001</v>
      </c>
      <c r="EB96">
        <v>2.5974900000000001</v>
      </c>
      <c r="EC96">
        <v>0.117383</v>
      </c>
      <c r="ED96">
        <v>0.120002</v>
      </c>
      <c r="EE96">
        <v>0.148338</v>
      </c>
      <c r="EF96">
        <v>0.14130599999999999</v>
      </c>
      <c r="EG96">
        <v>26672.2</v>
      </c>
      <c r="EH96">
        <v>27064.2</v>
      </c>
      <c r="EI96">
        <v>28121.7</v>
      </c>
      <c r="EJ96">
        <v>29611.599999999999</v>
      </c>
      <c r="EK96">
        <v>32945.199999999997</v>
      </c>
      <c r="EL96">
        <v>35295.1</v>
      </c>
      <c r="EM96">
        <v>39684.300000000003</v>
      </c>
      <c r="EN96">
        <v>42321.599999999999</v>
      </c>
      <c r="EO96">
        <v>1.8142499999999999</v>
      </c>
      <c r="EP96">
        <v>1.8887499999999999</v>
      </c>
      <c r="EQ96">
        <v>0.164155</v>
      </c>
      <c r="ER96">
        <v>0</v>
      </c>
      <c r="ES96">
        <v>32.157299999999999</v>
      </c>
      <c r="ET96">
        <v>999.9</v>
      </c>
      <c r="EU96">
        <v>72.900000000000006</v>
      </c>
      <c r="EV96">
        <v>35.1</v>
      </c>
      <c r="EW96">
        <v>40.999200000000002</v>
      </c>
      <c r="EX96">
        <v>28.989000000000001</v>
      </c>
      <c r="EY96">
        <v>2.1915100000000001</v>
      </c>
      <c r="EZ96">
        <v>1</v>
      </c>
      <c r="FA96">
        <v>0.60844500000000001</v>
      </c>
      <c r="FB96">
        <v>0.83255999999999997</v>
      </c>
      <c r="FC96">
        <v>20.272500000000001</v>
      </c>
      <c r="FD96">
        <v>5.2178899999999997</v>
      </c>
      <c r="FE96">
        <v>12.009399999999999</v>
      </c>
      <c r="FF96">
        <v>4.9866999999999999</v>
      </c>
      <c r="FG96">
        <v>3.2845</v>
      </c>
      <c r="FH96">
        <v>9999</v>
      </c>
      <c r="FI96">
        <v>9999</v>
      </c>
      <c r="FJ96">
        <v>9999</v>
      </c>
      <c r="FK96">
        <v>999.9</v>
      </c>
      <c r="FL96">
        <v>1.8658300000000001</v>
      </c>
      <c r="FM96">
        <v>1.8621700000000001</v>
      </c>
      <c r="FN96">
        <v>1.8641700000000001</v>
      </c>
      <c r="FO96">
        <v>1.8602700000000001</v>
      </c>
      <c r="FP96">
        <v>1.86097</v>
      </c>
      <c r="FQ96">
        <v>1.86008</v>
      </c>
      <c r="FR96">
        <v>1.8618399999999999</v>
      </c>
      <c r="FS96">
        <v>1.8583700000000001</v>
      </c>
      <c r="FT96">
        <v>0</v>
      </c>
      <c r="FU96">
        <v>0</v>
      </c>
      <c r="FV96">
        <v>0</v>
      </c>
      <c r="FW96">
        <v>0</v>
      </c>
      <c r="FX96" t="s">
        <v>358</v>
      </c>
      <c r="FY96" t="s">
        <v>359</v>
      </c>
      <c r="FZ96" t="s">
        <v>360</v>
      </c>
      <c r="GA96" t="s">
        <v>360</v>
      </c>
      <c r="GB96" t="s">
        <v>360</v>
      </c>
      <c r="GC96" t="s">
        <v>360</v>
      </c>
      <c r="GD96">
        <v>0</v>
      </c>
      <c r="GE96">
        <v>100</v>
      </c>
      <c r="GF96">
        <v>100</v>
      </c>
      <c r="GG96">
        <v>-3.5179999999999998</v>
      </c>
      <c r="GH96">
        <v>0.1178</v>
      </c>
      <c r="GI96">
        <v>-2.5125994610834521</v>
      </c>
      <c r="GJ96">
        <v>-2.6733286237328562E-3</v>
      </c>
      <c r="GK96">
        <v>1.605855145177713E-6</v>
      </c>
      <c r="GL96">
        <v>-4.4594414151306022E-10</v>
      </c>
      <c r="GM96">
        <v>0.1178428571428469</v>
      </c>
      <c r="GN96">
        <v>0</v>
      </c>
      <c r="GO96">
        <v>0</v>
      </c>
      <c r="GP96">
        <v>0</v>
      </c>
      <c r="GQ96">
        <v>4</v>
      </c>
      <c r="GR96">
        <v>2095</v>
      </c>
      <c r="GS96">
        <v>4</v>
      </c>
      <c r="GT96">
        <v>35</v>
      </c>
      <c r="GU96">
        <v>29.2</v>
      </c>
      <c r="GV96">
        <v>29.3</v>
      </c>
      <c r="GW96">
        <v>1.34399</v>
      </c>
      <c r="GX96">
        <v>2.5805699999999998</v>
      </c>
      <c r="GY96">
        <v>1.4489700000000001</v>
      </c>
      <c r="GZ96">
        <v>2.3278799999999999</v>
      </c>
      <c r="HA96">
        <v>1.5478499999999999</v>
      </c>
      <c r="HB96">
        <v>2.2570800000000002</v>
      </c>
      <c r="HC96">
        <v>40.019399999999997</v>
      </c>
      <c r="HD96">
        <v>13.886900000000001</v>
      </c>
      <c r="HE96">
        <v>18</v>
      </c>
      <c r="HF96">
        <v>431.43599999999998</v>
      </c>
      <c r="HG96">
        <v>516.35</v>
      </c>
      <c r="HH96">
        <v>30.9998</v>
      </c>
      <c r="HI96">
        <v>34.888100000000001</v>
      </c>
      <c r="HJ96">
        <v>30.0002</v>
      </c>
      <c r="HK96">
        <v>34.803699999999999</v>
      </c>
      <c r="HL96">
        <v>34.786200000000001</v>
      </c>
      <c r="HM96">
        <v>26.916899999999998</v>
      </c>
      <c r="HN96">
        <v>21.6554</v>
      </c>
      <c r="HO96">
        <v>100</v>
      </c>
      <c r="HP96">
        <v>31</v>
      </c>
      <c r="HQ96">
        <v>544.93899999999996</v>
      </c>
      <c r="HR96">
        <v>35.478299999999997</v>
      </c>
      <c r="HS96">
        <v>99.077500000000001</v>
      </c>
      <c r="HT96">
        <v>98.143699999999995</v>
      </c>
    </row>
    <row r="97" spans="1:228" x14ac:dyDescent="0.2">
      <c r="A97">
        <v>82</v>
      </c>
      <c r="B97">
        <v>1669312528.5</v>
      </c>
      <c r="C97">
        <v>323.40000009536737</v>
      </c>
      <c r="D97" t="s">
        <v>523</v>
      </c>
      <c r="E97" t="s">
        <v>524</v>
      </c>
      <c r="F97">
        <v>4</v>
      </c>
      <c r="G97">
        <v>1669312526.1875</v>
      </c>
      <c r="H97">
        <f t="shared" si="34"/>
        <v>3.8405805478805297E-3</v>
      </c>
      <c r="I97">
        <f t="shared" si="35"/>
        <v>3.8405805478805295</v>
      </c>
      <c r="J97">
        <f t="shared" si="36"/>
        <v>21.448996586401474</v>
      </c>
      <c r="K97">
        <f t="shared" si="37"/>
        <v>510.13600000000002</v>
      </c>
      <c r="L97">
        <f t="shared" si="38"/>
        <v>332.53820099302328</v>
      </c>
      <c r="M97">
        <f t="shared" si="39"/>
        <v>33.618939378987136</v>
      </c>
      <c r="N97">
        <f t="shared" si="40"/>
        <v>51.573717569365201</v>
      </c>
      <c r="O97">
        <f t="shared" si="41"/>
        <v>0.21731164452671731</v>
      </c>
      <c r="P97">
        <f t="shared" si="42"/>
        <v>2.2541178305205611</v>
      </c>
      <c r="Q97">
        <f t="shared" si="43"/>
        <v>0.20630739046801297</v>
      </c>
      <c r="R97">
        <f t="shared" si="44"/>
        <v>0.12988435547989313</v>
      </c>
      <c r="S97">
        <f t="shared" si="45"/>
        <v>226.1157494840383</v>
      </c>
      <c r="T97">
        <f t="shared" si="46"/>
        <v>34.687900712533612</v>
      </c>
      <c r="U97">
        <f t="shared" si="47"/>
        <v>34.806449999999998</v>
      </c>
      <c r="V97">
        <f t="shared" si="48"/>
        <v>5.588112472026852</v>
      </c>
      <c r="W97">
        <f t="shared" si="49"/>
        <v>69.958876322650639</v>
      </c>
      <c r="X97">
        <f t="shared" si="50"/>
        <v>3.7934134558144428</v>
      </c>
      <c r="Y97">
        <f t="shared" si="51"/>
        <v>5.4223476064984295</v>
      </c>
      <c r="Z97">
        <f t="shared" si="52"/>
        <v>1.7946990162124092</v>
      </c>
      <c r="AA97">
        <f t="shared" si="53"/>
        <v>-169.36960216153136</v>
      </c>
      <c r="AB97">
        <f t="shared" si="54"/>
        <v>-65.859932059607317</v>
      </c>
      <c r="AC97">
        <f t="shared" si="55"/>
        <v>-6.7926911555094733</v>
      </c>
      <c r="AD97">
        <f t="shared" si="56"/>
        <v>-15.906475892609862</v>
      </c>
      <c r="AE97">
        <f t="shared" si="57"/>
        <v>44.683037255116659</v>
      </c>
      <c r="AF97">
        <f t="shared" si="58"/>
        <v>3.837796902214984</v>
      </c>
      <c r="AG97">
        <f t="shared" si="59"/>
        <v>21.448996586401474</v>
      </c>
      <c r="AH97">
        <v>553.84194841654391</v>
      </c>
      <c r="AI97">
        <v>533.05504242424229</v>
      </c>
      <c r="AJ97">
        <v>1.673516809369425</v>
      </c>
      <c r="AK97">
        <v>66.405476745334198</v>
      </c>
      <c r="AL97">
        <f t="shared" si="60"/>
        <v>3.8405805478805295</v>
      </c>
      <c r="AM97">
        <v>35.526472605930742</v>
      </c>
      <c r="AN97">
        <v>37.522159393939383</v>
      </c>
      <c r="AO97">
        <v>-1.425553494072789E-5</v>
      </c>
      <c r="AP97">
        <v>80.260000000000005</v>
      </c>
      <c r="AQ97">
        <v>66</v>
      </c>
      <c r="AR97">
        <v>13</v>
      </c>
      <c r="AS97">
        <f t="shared" si="61"/>
        <v>1</v>
      </c>
      <c r="AT97">
        <f t="shared" si="62"/>
        <v>0</v>
      </c>
      <c r="AU97">
        <f t="shared" si="63"/>
        <v>22297.257498874227</v>
      </c>
      <c r="AV97">
        <f t="shared" si="64"/>
        <v>1200.0074999999999</v>
      </c>
      <c r="AW97">
        <f t="shared" si="65"/>
        <v>1025.9309385927659</v>
      </c>
      <c r="AX97">
        <f t="shared" si="66"/>
        <v>0.85493710547039581</v>
      </c>
      <c r="AY97">
        <f t="shared" si="67"/>
        <v>0.18842861355786386</v>
      </c>
      <c r="AZ97">
        <v>2.7</v>
      </c>
      <c r="BA97">
        <v>0.5</v>
      </c>
      <c r="BB97" t="s">
        <v>355</v>
      </c>
      <c r="BC97">
        <v>2</v>
      </c>
      <c r="BD97" t="b">
        <v>1</v>
      </c>
      <c r="BE97">
        <v>1669312526.1875</v>
      </c>
      <c r="BF97">
        <v>510.13600000000002</v>
      </c>
      <c r="BG97">
        <v>535.31574999999998</v>
      </c>
      <c r="BH97">
        <v>37.522150000000003</v>
      </c>
      <c r="BI97">
        <v>35.528000000000013</v>
      </c>
      <c r="BJ97">
        <v>513.65874999999994</v>
      </c>
      <c r="BK97">
        <v>37.404312500000003</v>
      </c>
      <c r="BL97">
        <v>500.12512500000003</v>
      </c>
      <c r="BM97">
        <v>100.998</v>
      </c>
      <c r="BN97">
        <v>9.9976949999999995E-2</v>
      </c>
      <c r="BO97">
        <v>34.264499999999998</v>
      </c>
      <c r="BP97">
        <v>34.806449999999998</v>
      </c>
      <c r="BQ97">
        <v>999.9</v>
      </c>
      <c r="BR97">
        <v>0</v>
      </c>
      <c r="BS97">
        <v>0</v>
      </c>
      <c r="BT97">
        <v>4510.46875</v>
      </c>
      <c r="BU97">
        <v>0</v>
      </c>
      <c r="BV97">
        <v>324.60624999999999</v>
      </c>
      <c r="BW97">
        <v>-25.179637499999998</v>
      </c>
      <c r="BX97">
        <v>530.02350000000001</v>
      </c>
      <c r="BY97">
        <v>555.03512499999999</v>
      </c>
      <c r="BZ97">
        <v>1.9941475</v>
      </c>
      <c r="CA97">
        <v>535.31574999999998</v>
      </c>
      <c r="CB97">
        <v>35.528000000000013</v>
      </c>
      <c r="CC97">
        <v>3.78966125</v>
      </c>
      <c r="CD97">
        <v>3.58826</v>
      </c>
      <c r="CE97">
        <v>27.976587500000001</v>
      </c>
      <c r="CF97">
        <v>27.0432375</v>
      </c>
      <c r="CG97">
        <v>1200.0074999999999</v>
      </c>
      <c r="CH97">
        <v>0.50001600000000002</v>
      </c>
      <c r="CI97">
        <v>0.49998399999999998</v>
      </c>
      <c r="CJ97">
        <v>0</v>
      </c>
      <c r="CK97">
        <v>1143.5237500000001</v>
      </c>
      <c r="CL97">
        <v>4.9990899999999998</v>
      </c>
      <c r="CM97">
        <v>12430.475</v>
      </c>
      <c r="CN97">
        <v>9557.9749999999985</v>
      </c>
      <c r="CO97">
        <v>44.875</v>
      </c>
      <c r="CP97">
        <v>46.875</v>
      </c>
      <c r="CQ97">
        <v>45.686999999999998</v>
      </c>
      <c r="CR97">
        <v>45.936999999999998</v>
      </c>
      <c r="CS97">
        <v>46.186999999999998</v>
      </c>
      <c r="CT97">
        <v>597.52</v>
      </c>
      <c r="CU97">
        <v>597.48749999999995</v>
      </c>
      <c r="CV97">
        <v>0</v>
      </c>
      <c r="CW97">
        <v>1669312537.7</v>
      </c>
      <c r="CX97">
        <v>0</v>
      </c>
      <c r="CY97">
        <v>1669310771.5999999</v>
      </c>
      <c r="CZ97" t="s">
        <v>356</v>
      </c>
      <c r="DA97">
        <v>1669310771.5999999</v>
      </c>
      <c r="DB97">
        <v>1669310767.0999999</v>
      </c>
      <c r="DC97">
        <v>9</v>
      </c>
      <c r="DD97">
        <v>4.2999999999999997E-2</v>
      </c>
      <c r="DE97">
        <v>8.0000000000000002E-3</v>
      </c>
      <c r="DF97">
        <v>-4.9589999999999996</v>
      </c>
      <c r="DG97">
        <v>0.11799999999999999</v>
      </c>
      <c r="DH97">
        <v>1967</v>
      </c>
      <c r="DI97">
        <v>36</v>
      </c>
      <c r="DJ97">
        <v>0.53</v>
      </c>
      <c r="DK97">
        <v>0.27</v>
      </c>
      <c r="DL97">
        <v>-24.736865000000002</v>
      </c>
      <c r="DM97">
        <v>-3.1740810506566302</v>
      </c>
      <c r="DN97">
        <v>0.30626096270174569</v>
      </c>
      <c r="DO97">
        <v>0</v>
      </c>
      <c r="DP97">
        <v>2.0041282499999999</v>
      </c>
      <c r="DQ97">
        <v>-6.718998123827373E-2</v>
      </c>
      <c r="DR97">
        <v>6.6413921309842541E-3</v>
      </c>
      <c r="DS97">
        <v>1</v>
      </c>
      <c r="DT97">
        <v>0</v>
      </c>
      <c r="DU97">
        <v>0</v>
      </c>
      <c r="DV97">
        <v>0</v>
      </c>
      <c r="DW97">
        <v>-1</v>
      </c>
      <c r="DX97">
        <v>1</v>
      </c>
      <c r="DY97">
        <v>2</v>
      </c>
      <c r="DZ97" t="s">
        <v>363</v>
      </c>
      <c r="EA97">
        <v>2.9462799999999998</v>
      </c>
      <c r="EB97">
        <v>2.5974599999999999</v>
      </c>
      <c r="EC97">
        <v>0.11847000000000001</v>
      </c>
      <c r="ED97">
        <v>0.12109300000000001</v>
      </c>
      <c r="EE97">
        <v>0.148339</v>
      </c>
      <c r="EF97">
        <v>0.141317</v>
      </c>
      <c r="EG97">
        <v>26639.5</v>
      </c>
      <c r="EH97">
        <v>27030.799999999999</v>
      </c>
      <c r="EI97">
        <v>28122</v>
      </c>
      <c r="EJ97">
        <v>29611.8</v>
      </c>
      <c r="EK97">
        <v>32945.9</v>
      </c>
      <c r="EL97">
        <v>35295.199999999997</v>
      </c>
      <c r="EM97">
        <v>39685.1</v>
      </c>
      <c r="EN97">
        <v>42322.2</v>
      </c>
      <c r="EO97">
        <v>1.8141499999999999</v>
      </c>
      <c r="EP97">
        <v>1.8888</v>
      </c>
      <c r="EQ97">
        <v>0.16344700000000001</v>
      </c>
      <c r="ER97">
        <v>0</v>
      </c>
      <c r="ES97">
        <v>32.157699999999998</v>
      </c>
      <c r="ET97">
        <v>999.9</v>
      </c>
      <c r="EU97">
        <v>72.900000000000006</v>
      </c>
      <c r="EV97">
        <v>35.1</v>
      </c>
      <c r="EW97">
        <v>40.996699999999997</v>
      </c>
      <c r="EX97">
        <v>28.689</v>
      </c>
      <c r="EY97">
        <v>1.46635</v>
      </c>
      <c r="EZ97">
        <v>1</v>
      </c>
      <c r="FA97">
        <v>0.60832600000000003</v>
      </c>
      <c r="FB97">
        <v>0.829619</v>
      </c>
      <c r="FC97">
        <v>20.272500000000001</v>
      </c>
      <c r="FD97">
        <v>5.2175900000000004</v>
      </c>
      <c r="FE97">
        <v>12.007999999999999</v>
      </c>
      <c r="FF97">
        <v>4.9866999999999999</v>
      </c>
      <c r="FG97">
        <v>3.2844500000000001</v>
      </c>
      <c r="FH97">
        <v>9999</v>
      </c>
      <c r="FI97">
        <v>9999</v>
      </c>
      <c r="FJ97">
        <v>9999</v>
      </c>
      <c r="FK97">
        <v>999.9</v>
      </c>
      <c r="FL97">
        <v>1.8658300000000001</v>
      </c>
      <c r="FM97">
        <v>1.8621700000000001</v>
      </c>
      <c r="FN97">
        <v>1.8641700000000001</v>
      </c>
      <c r="FO97">
        <v>1.86025</v>
      </c>
      <c r="FP97">
        <v>1.8609800000000001</v>
      </c>
      <c r="FQ97">
        <v>1.8600699999999999</v>
      </c>
      <c r="FR97">
        <v>1.8618300000000001</v>
      </c>
      <c r="FS97">
        <v>1.8583700000000001</v>
      </c>
      <c r="FT97">
        <v>0</v>
      </c>
      <c r="FU97">
        <v>0</v>
      </c>
      <c r="FV97">
        <v>0</v>
      </c>
      <c r="FW97">
        <v>0</v>
      </c>
      <c r="FX97" t="s">
        <v>358</v>
      </c>
      <c r="FY97" t="s">
        <v>359</v>
      </c>
      <c r="FZ97" t="s">
        <v>360</v>
      </c>
      <c r="GA97" t="s">
        <v>360</v>
      </c>
      <c r="GB97" t="s">
        <v>360</v>
      </c>
      <c r="GC97" t="s">
        <v>360</v>
      </c>
      <c r="GD97">
        <v>0</v>
      </c>
      <c r="GE97">
        <v>100</v>
      </c>
      <c r="GF97">
        <v>100</v>
      </c>
      <c r="GG97">
        <v>-3.5270000000000001</v>
      </c>
      <c r="GH97">
        <v>0.1179</v>
      </c>
      <c r="GI97">
        <v>-2.5125994610834521</v>
      </c>
      <c r="GJ97">
        <v>-2.6733286237328562E-3</v>
      </c>
      <c r="GK97">
        <v>1.605855145177713E-6</v>
      </c>
      <c r="GL97">
        <v>-4.4594414151306022E-10</v>
      </c>
      <c r="GM97">
        <v>0.1178428571428469</v>
      </c>
      <c r="GN97">
        <v>0</v>
      </c>
      <c r="GO97">
        <v>0</v>
      </c>
      <c r="GP97">
        <v>0</v>
      </c>
      <c r="GQ97">
        <v>4</v>
      </c>
      <c r="GR97">
        <v>2095</v>
      </c>
      <c r="GS97">
        <v>4</v>
      </c>
      <c r="GT97">
        <v>35</v>
      </c>
      <c r="GU97">
        <v>29.3</v>
      </c>
      <c r="GV97">
        <v>29.4</v>
      </c>
      <c r="GW97">
        <v>1.3586400000000001</v>
      </c>
      <c r="GX97">
        <v>2.5695800000000002</v>
      </c>
      <c r="GY97">
        <v>1.4489700000000001</v>
      </c>
      <c r="GZ97">
        <v>2.3278799999999999</v>
      </c>
      <c r="HA97">
        <v>1.5478499999999999</v>
      </c>
      <c r="HB97">
        <v>2.3779300000000001</v>
      </c>
      <c r="HC97">
        <v>40.019399999999997</v>
      </c>
      <c r="HD97">
        <v>13.8956</v>
      </c>
      <c r="HE97">
        <v>18</v>
      </c>
      <c r="HF97">
        <v>431.36599999999999</v>
      </c>
      <c r="HG97">
        <v>516.38699999999994</v>
      </c>
      <c r="HH97">
        <v>30.999500000000001</v>
      </c>
      <c r="HI97">
        <v>34.886099999999999</v>
      </c>
      <c r="HJ97">
        <v>30</v>
      </c>
      <c r="HK97">
        <v>34.801699999999997</v>
      </c>
      <c r="HL97">
        <v>34.786200000000001</v>
      </c>
      <c r="HM97">
        <v>27.185500000000001</v>
      </c>
      <c r="HN97">
        <v>21.6554</v>
      </c>
      <c r="HO97">
        <v>100</v>
      </c>
      <c r="HP97">
        <v>31</v>
      </c>
      <c r="HQ97">
        <v>551.61699999999996</v>
      </c>
      <c r="HR97">
        <v>35.475700000000003</v>
      </c>
      <c r="HS97">
        <v>99.078999999999994</v>
      </c>
      <c r="HT97">
        <v>98.1447</v>
      </c>
    </row>
    <row r="98" spans="1:228" x14ac:dyDescent="0.2">
      <c r="A98">
        <v>83</v>
      </c>
      <c r="B98">
        <v>1669312532.5</v>
      </c>
      <c r="C98">
        <v>327.40000009536737</v>
      </c>
      <c r="D98" t="s">
        <v>525</v>
      </c>
      <c r="E98" t="s">
        <v>526</v>
      </c>
      <c r="F98">
        <v>4</v>
      </c>
      <c r="G98">
        <v>1669312530.5</v>
      </c>
      <c r="H98">
        <f t="shared" si="34"/>
        <v>3.8370720261857861E-3</v>
      </c>
      <c r="I98">
        <f t="shared" si="35"/>
        <v>3.837072026185786</v>
      </c>
      <c r="J98">
        <f t="shared" si="36"/>
        <v>21.224226118808037</v>
      </c>
      <c r="K98">
        <f t="shared" si="37"/>
        <v>517.20085714285722</v>
      </c>
      <c r="L98">
        <f t="shared" si="38"/>
        <v>341.05933468240897</v>
      </c>
      <c r="M98">
        <f t="shared" si="39"/>
        <v>34.480293285794474</v>
      </c>
      <c r="N98">
        <f t="shared" si="40"/>
        <v>52.287785228210041</v>
      </c>
      <c r="O98">
        <f t="shared" si="41"/>
        <v>0.21725655500979574</v>
      </c>
      <c r="P98">
        <f t="shared" si="42"/>
        <v>2.2503850956142899</v>
      </c>
      <c r="Q98">
        <f t="shared" si="43"/>
        <v>0.20624047765152867</v>
      </c>
      <c r="R98">
        <f t="shared" si="44"/>
        <v>0.12984348543123531</v>
      </c>
      <c r="S98">
        <f t="shared" si="45"/>
        <v>226.11579694800284</v>
      </c>
      <c r="T98">
        <f t="shared" si="46"/>
        <v>34.693292560483123</v>
      </c>
      <c r="U98">
        <f t="shared" si="47"/>
        <v>34.803128571428573</v>
      </c>
      <c r="V98">
        <f t="shared" si="48"/>
        <v>5.5870832914193649</v>
      </c>
      <c r="W98">
        <f t="shared" si="49"/>
        <v>69.945328002080259</v>
      </c>
      <c r="X98">
        <f t="shared" si="50"/>
        <v>3.7934390248319172</v>
      </c>
      <c r="Y98">
        <f t="shared" si="51"/>
        <v>5.4234344640132299</v>
      </c>
      <c r="Z98">
        <f t="shared" si="52"/>
        <v>1.7936442665874477</v>
      </c>
      <c r="AA98">
        <f t="shared" si="53"/>
        <v>-169.21487635479318</v>
      </c>
      <c r="AB98">
        <f t="shared" si="54"/>
        <v>-64.911143646603733</v>
      </c>
      <c r="AC98">
        <f t="shared" si="55"/>
        <v>-6.7059483559044892</v>
      </c>
      <c r="AD98">
        <f t="shared" si="56"/>
        <v>-14.716171409298568</v>
      </c>
      <c r="AE98">
        <f t="shared" si="57"/>
        <v>44.916192649083953</v>
      </c>
      <c r="AF98">
        <f t="shared" si="58"/>
        <v>3.8333125308517499</v>
      </c>
      <c r="AG98">
        <f t="shared" si="59"/>
        <v>21.224226118808037</v>
      </c>
      <c r="AH98">
        <v>560.78845262320101</v>
      </c>
      <c r="AI98">
        <v>539.92466666666644</v>
      </c>
      <c r="AJ98">
        <v>1.712349720138113</v>
      </c>
      <c r="AK98">
        <v>66.405476745334198</v>
      </c>
      <c r="AL98">
        <f t="shared" si="60"/>
        <v>3.837072026185786</v>
      </c>
      <c r="AM98">
        <v>35.529976662943717</v>
      </c>
      <c r="AN98">
        <v>37.524127272727263</v>
      </c>
      <c r="AO98">
        <v>-7.4429880196119971E-5</v>
      </c>
      <c r="AP98">
        <v>80.260000000000005</v>
      </c>
      <c r="AQ98">
        <v>66</v>
      </c>
      <c r="AR98">
        <v>13</v>
      </c>
      <c r="AS98">
        <f t="shared" si="61"/>
        <v>1</v>
      </c>
      <c r="AT98">
        <f t="shared" si="62"/>
        <v>0</v>
      </c>
      <c r="AU98">
        <f t="shared" si="63"/>
        <v>22232.907826388691</v>
      </c>
      <c r="AV98">
        <f t="shared" si="64"/>
        <v>1200.01</v>
      </c>
      <c r="AW98">
        <f t="shared" si="65"/>
        <v>1025.9328564497425</v>
      </c>
      <c r="AX98">
        <f t="shared" si="66"/>
        <v>0.8549369225670973</v>
      </c>
      <c r="AY98">
        <f t="shared" si="67"/>
        <v>0.18842826055449774</v>
      </c>
      <c r="AZ98">
        <v>2.7</v>
      </c>
      <c r="BA98">
        <v>0.5</v>
      </c>
      <c r="BB98" t="s">
        <v>355</v>
      </c>
      <c r="BC98">
        <v>2</v>
      </c>
      <c r="BD98" t="b">
        <v>1</v>
      </c>
      <c r="BE98">
        <v>1669312530.5</v>
      </c>
      <c r="BF98">
        <v>517.20085714285722</v>
      </c>
      <c r="BG98">
        <v>542.51871428571428</v>
      </c>
      <c r="BH98">
        <v>37.522528571428573</v>
      </c>
      <c r="BI98">
        <v>35.530799999999999</v>
      </c>
      <c r="BJ98">
        <v>520.73299999999995</v>
      </c>
      <c r="BK98">
        <v>37.404685714285719</v>
      </c>
      <c r="BL98">
        <v>500.14785714285722</v>
      </c>
      <c r="BM98">
        <v>100.9975714285714</v>
      </c>
      <c r="BN98">
        <v>0.1000669571428572</v>
      </c>
      <c r="BO98">
        <v>34.268099999999997</v>
      </c>
      <c r="BP98">
        <v>34.803128571428573</v>
      </c>
      <c r="BQ98">
        <v>999.89999999999986</v>
      </c>
      <c r="BR98">
        <v>0</v>
      </c>
      <c r="BS98">
        <v>0</v>
      </c>
      <c r="BT98">
        <v>4499.6428571428569</v>
      </c>
      <c r="BU98">
        <v>0</v>
      </c>
      <c r="BV98">
        <v>322.31871428571418</v>
      </c>
      <c r="BW98">
        <v>-25.317799999999998</v>
      </c>
      <c r="BX98">
        <v>537.36428571428564</v>
      </c>
      <c r="BY98">
        <v>562.50485714285708</v>
      </c>
      <c r="BZ98">
        <v>1.9917100000000001</v>
      </c>
      <c r="CA98">
        <v>542.51871428571428</v>
      </c>
      <c r="CB98">
        <v>35.530799999999999</v>
      </c>
      <c r="CC98">
        <v>3.7896899999999998</v>
      </c>
      <c r="CD98">
        <v>3.58853</v>
      </c>
      <c r="CE98">
        <v>27.976700000000001</v>
      </c>
      <c r="CF98">
        <v>27.044514285714289</v>
      </c>
      <c r="CG98">
        <v>1200.01</v>
      </c>
      <c r="CH98">
        <v>0.5000201428571428</v>
      </c>
      <c r="CI98">
        <v>0.4999798571428572</v>
      </c>
      <c r="CJ98">
        <v>0</v>
      </c>
      <c r="CK98">
        <v>1144.068571428571</v>
      </c>
      <c r="CL98">
        <v>4.9990899999999998</v>
      </c>
      <c r="CM98">
        <v>12437.6</v>
      </c>
      <c r="CN98">
        <v>9558.0028571428575</v>
      </c>
      <c r="CO98">
        <v>44.875</v>
      </c>
      <c r="CP98">
        <v>46.866</v>
      </c>
      <c r="CQ98">
        <v>45.686999999999998</v>
      </c>
      <c r="CR98">
        <v>45.936999999999998</v>
      </c>
      <c r="CS98">
        <v>46.186999999999998</v>
      </c>
      <c r="CT98">
        <v>597.52857142857124</v>
      </c>
      <c r="CU98">
        <v>597.48142857142852</v>
      </c>
      <c r="CV98">
        <v>0</v>
      </c>
      <c r="CW98">
        <v>1669312541.9000001</v>
      </c>
      <c r="CX98">
        <v>0</v>
      </c>
      <c r="CY98">
        <v>1669310771.5999999</v>
      </c>
      <c r="CZ98" t="s">
        <v>356</v>
      </c>
      <c r="DA98">
        <v>1669310771.5999999</v>
      </c>
      <c r="DB98">
        <v>1669310767.0999999</v>
      </c>
      <c r="DC98">
        <v>9</v>
      </c>
      <c r="DD98">
        <v>4.2999999999999997E-2</v>
      </c>
      <c r="DE98">
        <v>8.0000000000000002E-3</v>
      </c>
      <c r="DF98">
        <v>-4.9589999999999996</v>
      </c>
      <c r="DG98">
        <v>0.11799999999999999</v>
      </c>
      <c r="DH98">
        <v>1967</v>
      </c>
      <c r="DI98">
        <v>36</v>
      </c>
      <c r="DJ98">
        <v>0.53</v>
      </c>
      <c r="DK98">
        <v>0.27</v>
      </c>
      <c r="DL98">
        <v>-24.935870000000001</v>
      </c>
      <c r="DM98">
        <v>-2.9949726078798622</v>
      </c>
      <c r="DN98">
        <v>0.29025973385917658</v>
      </c>
      <c r="DO98">
        <v>0</v>
      </c>
      <c r="DP98">
        <v>1.9999467500000001</v>
      </c>
      <c r="DQ98">
        <v>-6.2949005628521959E-2</v>
      </c>
      <c r="DR98">
        <v>6.1914692874551047E-3</v>
      </c>
      <c r="DS98">
        <v>1</v>
      </c>
      <c r="DT98">
        <v>0</v>
      </c>
      <c r="DU98">
        <v>0</v>
      </c>
      <c r="DV98">
        <v>0</v>
      </c>
      <c r="DW98">
        <v>-1</v>
      </c>
      <c r="DX98">
        <v>1</v>
      </c>
      <c r="DY98">
        <v>2</v>
      </c>
      <c r="DZ98" t="s">
        <v>363</v>
      </c>
      <c r="EA98">
        <v>2.9461900000000001</v>
      </c>
      <c r="EB98">
        <v>2.5973799999999998</v>
      </c>
      <c r="EC98">
        <v>0.119563</v>
      </c>
      <c r="ED98">
        <v>0.122168</v>
      </c>
      <c r="EE98">
        <v>0.148343</v>
      </c>
      <c r="EF98">
        <v>0.14132</v>
      </c>
      <c r="EG98">
        <v>26606.9</v>
      </c>
      <c r="EH98">
        <v>26996.9</v>
      </c>
      <c r="EI98">
        <v>28122.5</v>
      </c>
      <c r="EJ98">
        <v>29611</v>
      </c>
      <c r="EK98">
        <v>32946.1</v>
      </c>
      <c r="EL98">
        <v>35294</v>
      </c>
      <c r="EM98">
        <v>39685.4</v>
      </c>
      <c r="EN98">
        <v>42320.9</v>
      </c>
      <c r="EO98">
        <v>1.8147</v>
      </c>
      <c r="EP98">
        <v>1.8885000000000001</v>
      </c>
      <c r="EQ98">
        <v>0.16348399999999999</v>
      </c>
      <c r="ER98">
        <v>0</v>
      </c>
      <c r="ES98">
        <v>32.157699999999998</v>
      </c>
      <c r="ET98">
        <v>999.9</v>
      </c>
      <c r="EU98">
        <v>72.8</v>
      </c>
      <c r="EV98">
        <v>35.1</v>
      </c>
      <c r="EW98">
        <v>40.941200000000002</v>
      </c>
      <c r="EX98">
        <v>28.929099999999998</v>
      </c>
      <c r="EY98">
        <v>1.7507999999999999</v>
      </c>
      <c r="EZ98">
        <v>1</v>
      </c>
      <c r="FA98">
        <v>0.608186</v>
      </c>
      <c r="FB98">
        <v>0.82517399999999996</v>
      </c>
      <c r="FC98">
        <v>20.272500000000001</v>
      </c>
      <c r="FD98">
        <v>5.2174399999999999</v>
      </c>
      <c r="FE98">
        <v>12.0082</v>
      </c>
      <c r="FF98">
        <v>4.9866000000000001</v>
      </c>
      <c r="FG98">
        <v>3.2845300000000002</v>
      </c>
      <c r="FH98">
        <v>9999</v>
      </c>
      <c r="FI98">
        <v>9999</v>
      </c>
      <c r="FJ98">
        <v>9999</v>
      </c>
      <c r="FK98">
        <v>999.9</v>
      </c>
      <c r="FL98">
        <v>1.8658300000000001</v>
      </c>
      <c r="FM98">
        <v>1.8621700000000001</v>
      </c>
      <c r="FN98">
        <v>1.8641700000000001</v>
      </c>
      <c r="FO98">
        <v>1.8602399999999999</v>
      </c>
      <c r="FP98">
        <v>1.86097</v>
      </c>
      <c r="FQ98">
        <v>1.86009</v>
      </c>
      <c r="FR98">
        <v>1.8618600000000001</v>
      </c>
      <c r="FS98">
        <v>1.8583700000000001</v>
      </c>
      <c r="FT98">
        <v>0</v>
      </c>
      <c r="FU98">
        <v>0</v>
      </c>
      <c r="FV98">
        <v>0</v>
      </c>
      <c r="FW98">
        <v>0</v>
      </c>
      <c r="FX98" t="s">
        <v>358</v>
      </c>
      <c r="FY98" t="s">
        <v>359</v>
      </c>
      <c r="FZ98" t="s">
        <v>360</v>
      </c>
      <c r="GA98" t="s">
        <v>360</v>
      </c>
      <c r="GB98" t="s">
        <v>360</v>
      </c>
      <c r="GC98" t="s">
        <v>360</v>
      </c>
      <c r="GD98">
        <v>0</v>
      </c>
      <c r="GE98">
        <v>100</v>
      </c>
      <c r="GF98">
        <v>100</v>
      </c>
      <c r="GG98">
        <v>-3.536</v>
      </c>
      <c r="GH98">
        <v>0.1178</v>
      </c>
      <c r="GI98">
        <v>-2.5125994610834521</v>
      </c>
      <c r="GJ98">
        <v>-2.6733286237328562E-3</v>
      </c>
      <c r="GK98">
        <v>1.605855145177713E-6</v>
      </c>
      <c r="GL98">
        <v>-4.4594414151306022E-10</v>
      </c>
      <c r="GM98">
        <v>0.1178428571428469</v>
      </c>
      <c r="GN98">
        <v>0</v>
      </c>
      <c r="GO98">
        <v>0</v>
      </c>
      <c r="GP98">
        <v>0</v>
      </c>
      <c r="GQ98">
        <v>4</v>
      </c>
      <c r="GR98">
        <v>2095</v>
      </c>
      <c r="GS98">
        <v>4</v>
      </c>
      <c r="GT98">
        <v>35</v>
      </c>
      <c r="GU98">
        <v>29.3</v>
      </c>
      <c r="GV98">
        <v>29.4</v>
      </c>
      <c r="GW98">
        <v>1.3720699999999999</v>
      </c>
      <c r="GX98">
        <v>2.5854499999999998</v>
      </c>
      <c r="GY98">
        <v>1.4489700000000001</v>
      </c>
      <c r="GZ98">
        <v>2.3278799999999999</v>
      </c>
      <c r="HA98">
        <v>1.5478499999999999</v>
      </c>
      <c r="HB98">
        <v>2.2802699999999998</v>
      </c>
      <c r="HC98">
        <v>40.019399999999997</v>
      </c>
      <c r="HD98">
        <v>13.8781</v>
      </c>
      <c r="HE98">
        <v>18</v>
      </c>
      <c r="HF98">
        <v>431.67700000000002</v>
      </c>
      <c r="HG98">
        <v>516.16800000000001</v>
      </c>
      <c r="HH98">
        <v>30.999099999999999</v>
      </c>
      <c r="HI98">
        <v>34.884900000000002</v>
      </c>
      <c r="HJ98">
        <v>30.0001</v>
      </c>
      <c r="HK98">
        <v>34.8005</v>
      </c>
      <c r="HL98">
        <v>34.786200000000001</v>
      </c>
      <c r="HM98">
        <v>27.4544</v>
      </c>
      <c r="HN98">
        <v>21.6554</v>
      </c>
      <c r="HO98">
        <v>100</v>
      </c>
      <c r="HP98">
        <v>31</v>
      </c>
      <c r="HQ98">
        <v>558.29499999999996</v>
      </c>
      <c r="HR98">
        <v>35.476799999999997</v>
      </c>
      <c r="HS98">
        <v>99.080200000000005</v>
      </c>
      <c r="HT98">
        <v>98.141800000000003</v>
      </c>
    </row>
    <row r="99" spans="1:228" x14ac:dyDescent="0.2">
      <c r="A99">
        <v>84</v>
      </c>
      <c r="B99">
        <v>1669312536.5</v>
      </c>
      <c r="C99">
        <v>331.40000009536737</v>
      </c>
      <c r="D99" t="s">
        <v>527</v>
      </c>
      <c r="E99" t="s">
        <v>528</v>
      </c>
      <c r="F99">
        <v>4</v>
      </c>
      <c r="G99">
        <v>1669312534.1875</v>
      </c>
      <c r="H99">
        <f t="shared" si="34"/>
        <v>3.8264480999464601E-3</v>
      </c>
      <c r="I99">
        <f t="shared" si="35"/>
        <v>3.8264480999464601</v>
      </c>
      <c r="J99">
        <f t="shared" si="36"/>
        <v>22.179542518814287</v>
      </c>
      <c r="K99">
        <f t="shared" si="37"/>
        <v>523.14975000000004</v>
      </c>
      <c r="L99">
        <f t="shared" si="38"/>
        <v>339.06167231124397</v>
      </c>
      <c r="M99">
        <f t="shared" si="39"/>
        <v>34.277976208730053</v>
      </c>
      <c r="N99">
        <f t="shared" si="40"/>
        <v>52.88865167762696</v>
      </c>
      <c r="O99">
        <f t="shared" si="41"/>
        <v>0.21656503786794212</v>
      </c>
      <c r="P99">
        <f t="shared" si="42"/>
        <v>2.2488259347213821</v>
      </c>
      <c r="Q99">
        <f t="shared" si="43"/>
        <v>0.20560990020412645</v>
      </c>
      <c r="R99">
        <f t="shared" si="44"/>
        <v>0.12944426628448222</v>
      </c>
      <c r="S99">
        <f t="shared" si="45"/>
        <v>226.11341210851614</v>
      </c>
      <c r="T99">
        <f t="shared" si="46"/>
        <v>34.698044760376547</v>
      </c>
      <c r="U99">
        <f t="shared" si="47"/>
        <v>34.804499999999997</v>
      </c>
      <c r="V99">
        <f t="shared" si="48"/>
        <v>5.5875082234404276</v>
      </c>
      <c r="W99">
        <f t="shared" si="49"/>
        <v>69.940114285665203</v>
      </c>
      <c r="X99">
        <f t="shared" si="50"/>
        <v>3.7933674384560065</v>
      </c>
      <c r="Y99">
        <f t="shared" si="51"/>
        <v>5.423736402491822</v>
      </c>
      <c r="Z99">
        <f t="shared" si="52"/>
        <v>1.7941407849844211</v>
      </c>
      <c r="AA99">
        <f t="shared" si="53"/>
        <v>-168.7463612076389</v>
      </c>
      <c r="AB99">
        <f t="shared" si="54"/>
        <v>-64.911202010610594</v>
      </c>
      <c r="AC99">
        <f t="shared" si="55"/>
        <v>-6.7106813985776519</v>
      </c>
      <c r="AD99">
        <f t="shared" si="56"/>
        <v>-14.254832508311011</v>
      </c>
      <c r="AE99">
        <f t="shared" si="57"/>
        <v>45.251152690928045</v>
      </c>
      <c r="AF99">
        <f t="shared" si="58"/>
        <v>3.8288225224511128</v>
      </c>
      <c r="AG99">
        <f t="shared" si="59"/>
        <v>22.179542518814287</v>
      </c>
      <c r="AH99">
        <v>567.68013068584685</v>
      </c>
      <c r="AI99">
        <v>546.55681818181802</v>
      </c>
      <c r="AJ99">
        <v>1.6596541995703791</v>
      </c>
      <c r="AK99">
        <v>66.405476745334198</v>
      </c>
      <c r="AL99">
        <f t="shared" si="60"/>
        <v>3.8264480999464601</v>
      </c>
      <c r="AM99">
        <v>35.531847392987032</v>
      </c>
      <c r="AN99">
        <v>37.520370909090907</v>
      </c>
      <c r="AO99">
        <v>-3.6032934385380819E-5</v>
      </c>
      <c r="AP99">
        <v>80.260000000000005</v>
      </c>
      <c r="AQ99">
        <v>66</v>
      </c>
      <c r="AR99">
        <v>13</v>
      </c>
      <c r="AS99">
        <f t="shared" si="61"/>
        <v>1</v>
      </c>
      <c r="AT99">
        <f t="shared" si="62"/>
        <v>0</v>
      </c>
      <c r="AU99">
        <f t="shared" si="63"/>
        <v>22206.099869874008</v>
      </c>
      <c r="AV99">
        <f t="shared" si="64"/>
        <v>1199.99875</v>
      </c>
      <c r="AW99">
        <f t="shared" si="65"/>
        <v>1025.9231010924955</v>
      </c>
      <c r="AX99">
        <f t="shared" si="66"/>
        <v>0.85493680813625472</v>
      </c>
      <c r="AY99">
        <f t="shared" si="67"/>
        <v>0.18842803970297148</v>
      </c>
      <c r="AZ99">
        <v>2.7</v>
      </c>
      <c r="BA99">
        <v>0.5</v>
      </c>
      <c r="BB99" t="s">
        <v>355</v>
      </c>
      <c r="BC99">
        <v>2</v>
      </c>
      <c r="BD99" t="b">
        <v>1</v>
      </c>
      <c r="BE99">
        <v>1669312534.1875</v>
      </c>
      <c r="BF99">
        <v>523.14975000000004</v>
      </c>
      <c r="BG99">
        <v>548.66112500000008</v>
      </c>
      <c r="BH99">
        <v>37.522212500000002</v>
      </c>
      <c r="BI99">
        <v>35.532687499999987</v>
      </c>
      <c r="BJ99">
        <v>526.69000000000005</v>
      </c>
      <c r="BK99">
        <v>37.404350000000001</v>
      </c>
      <c r="BL99">
        <v>500.1155</v>
      </c>
      <c r="BM99">
        <v>100.99662499999999</v>
      </c>
      <c r="BN99">
        <v>9.9957149999999995E-2</v>
      </c>
      <c r="BO99">
        <v>34.269100000000002</v>
      </c>
      <c r="BP99">
        <v>34.804499999999997</v>
      </c>
      <c r="BQ99">
        <v>999.9</v>
      </c>
      <c r="BR99">
        <v>0</v>
      </c>
      <c r="BS99">
        <v>0</v>
      </c>
      <c r="BT99">
        <v>4495.15625</v>
      </c>
      <c r="BU99">
        <v>0</v>
      </c>
      <c r="BV99">
        <v>322.70450000000011</v>
      </c>
      <c r="BW99">
        <v>-25.511487500000001</v>
      </c>
      <c r="BX99">
        <v>543.544625</v>
      </c>
      <c r="BY99">
        <v>568.875</v>
      </c>
      <c r="BZ99">
        <v>1.98951375</v>
      </c>
      <c r="CA99">
        <v>548.66112500000008</v>
      </c>
      <c r="CB99">
        <v>35.532687499999987</v>
      </c>
      <c r="CC99">
        <v>3.7896125000000001</v>
      </c>
      <c r="CD99">
        <v>3.5886787500000001</v>
      </c>
      <c r="CE99">
        <v>27.9763625</v>
      </c>
      <c r="CF99">
        <v>27.045212500000002</v>
      </c>
      <c r="CG99">
        <v>1199.99875</v>
      </c>
      <c r="CH99">
        <v>0.50002337500000005</v>
      </c>
      <c r="CI99">
        <v>0.49997662500000001</v>
      </c>
      <c r="CJ99">
        <v>0</v>
      </c>
      <c r="CK99">
        <v>1144.56125</v>
      </c>
      <c r="CL99">
        <v>4.9990899999999998</v>
      </c>
      <c r="CM99">
        <v>12444.45</v>
      </c>
      <c r="CN99">
        <v>9557.9249999999993</v>
      </c>
      <c r="CO99">
        <v>44.875</v>
      </c>
      <c r="CP99">
        <v>46.875</v>
      </c>
      <c r="CQ99">
        <v>45.686999999999998</v>
      </c>
      <c r="CR99">
        <v>45.936999999999998</v>
      </c>
      <c r="CS99">
        <v>46.186999999999998</v>
      </c>
      <c r="CT99">
        <v>597.52749999999992</v>
      </c>
      <c r="CU99">
        <v>597.47125000000005</v>
      </c>
      <c r="CV99">
        <v>0</v>
      </c>
      <c r="CW99">
        <v>1669312545.5</v>
      </c>
      <c r="CX99">
        <v>0</v>
      </c>
      <c r="CY99">
        <v>1669310771.5999999</v>
      </c>
      <c r="CZ99" t="s">
        <v>356</v>
      </c>
      <c r="DA99">
        <v>1669310771.5999999</v>
      </c>
      <c r="DB99">
        <v>1669310767.0999999</v>
      </c>
      <c r="DC99">
        <v>9</v>
      </c>
      <c r="DD99">
        <v>4.2999999999999997E-2</v>
      </c>
      <c r="DE99">
        <v>8.0000000000000002E-3</v>
      </c>
      <c r="DF99">
        <v>-4.9589999999999996</v>
      </c>
      <c r="DG99">
        <v>0.11799999999999999</v>
      </c>
      <c r="DH99">
        <v>1967</v>
      </c>
      <c r="DI99">
        <v>36</v>
      </c>
      <c r="DJ99">
        <v>0.53</v>
      </c>
      <c r="DK99">
        <v>0.27</v>
      </c>
      <c r="DL99">
        <v>-25.090448780487801</v>
      </c>
      <c r="DM99">
        <v>-2.768514982578413</v>
      </c>
      <c r="DN99">
        <v>0.27539842722503871</v>
      </c>
      <c r="DO99">
        <v>0</v>
      </c>
      <c r="DP99">
        <v>1.997142926829268</v>
      </c>
      <c r="DQ99">
        <v>-5.7586620209056527E-2</v>
      </c>
      <c r="DR99">
        <v>5.8956620033767714E-3</v>
      </c>
      <c r="DS99">
        <v>1</v>
      </c>
      <c r="DT99">
        <v>0</v>
      </c>
      <c r="DU99">
        <v>0</v>
      </c>
      <c r="DV99">
        <v>0</v>
      </c>
      <c r="DW99">
        <v>-1</v>
      </c>
      <c r="DX99">
        <v>1</v>
      </c>
      <c r="DY99">
        <v>2</v>
      </c>
      <c r="DZ99" t="s">
        <v>363</v>
      </c>
      <c r="EA99">
        <v>2.9460600000000001</v>
      </c>
      <c r="EB99">
        <v>2.5974200000000001</v>
      </c>
      <c r="EC99">
        <v>0.120618</v>
      </c>
      <c r="ED99">
        <v>0.12324499999999999</v>
      </c>
      <c r="EE99">
        <v>0.14833499999999999</v>
      </c>
      <c r="EF99">
        <v>0.14132700000000001</v>
      </c>
      <c r="EG99">
        <v>26574.6</v>
      </c>
      <c r="EH99">
        <v>26963.5</v>
      </c>
      <c r="EI99">
        <v>28122.1</v>
      </c>
      <c r="EJ99">
        <v>29610.799999999999</v>
      </c>
      <c r="EK99">
        <v>32946.199999999997</v>
      </c>
      <c r="EL99">
        <v>35293.9</v>
      </c>
      <c r="EM99">
        <v>39685.199999999997</v>
      </c>
      <c r="EN99">
        <v>42320.9</v>
      </c>
      <c r="EO99">
        <v>1.8148</v>
      </c>
      <c r="EP99">
        <v>1.8886700000000001</v>
      </c>
      <c r="EQ99">
        <v>0.16376399999999999</v>
      </c>
      <c r="ER99">
        <v>0</v>
      </c>
      <c r="ES99">
        <v>32.1554</v>
      </c>
      <c r="ET99">
        <v>999.9</v>
      </c>
      <c r="EU99">
        <v>72.8</v>
      </c>
      <c r="EV99">
        <v>35.1</v>
      </c>
      <c r="EW99">
        <v>40.937199999999997</v>
      </c>
      <c r="EX99">
        <v>28.8691</v>
      </c>
      <c r="EY99">
        <v>2.0472800000000002</v>
      </c>
      <c r="EZ99">
        <v>1</v>
      </c>
      <c r="FA99">
        <v>0.60814800000000002</v>
      </c>
      <c r="FB99">
        <v>0.82292500000000002</v>
      </c>
      <c r="FC99">
        <v>20.272300000000001</v>
      </c>
      <c r="FD99">
        <v>5.2175900000000004</v>
      </c>
      <c r="FE99">
        <v>12.0082</v>
      </c>
      <c r="FF99">
        <v>4.9870000000000001</v>
      </c>
      <c r="FG99">
        <v>3.2846500000000001</v>
      </c>
      <c r="FH99">
        <v>9999</v>
      </c>
      <c r="FI99">
        <v>9999</v>
      </c>
      <c r="FJ99">
        <v>9999</v>
      </c>
      <c r="FK99">
        <v>999.9</v>
      </c>
      <c r="FL99">
        <v>1.86582</v>
      </c>
      <c r="FM99">
        <v>1.8621700000000001</v>
      </c>
      <c r="FN99">
        <v>1.8641700000000001</v>
      </c>
      <c r="FO99">
        <v>1.86022</v>
      </c>
      <c r="FP99">
        <v>1.8609599999999999</v>
      </c>
      <c r="FQ99">
        <v>1.86005</v>
      </c>
      <c r="FR99">
        <v>1.86182</v>
      </c>
      <c r="FS99">
        <v>1.8583700000000001</v>
      </c>
      <c r="FT99">
        <v>0</v>
      </c>
      <c r="FU99">
        <v>0</v>
      </c>
      <c r="FV99">
        <v>0</v>
      </c>
      <c r="FW99">
        <v>0</v>
      </c>
      <c r="FX99" t="s">
        <v>358</v>
      </c>
      <c r="FY99" t="s">
        <v>359</v>
      </c>
      <c r="FZ99" t="s">
        <v>360</v>
      </c>
      <c r="GA99" t="s">
        <v>360</v>
      </c>
      <c r="GB99" t="s">
        <v>360</v>
      </c>
      <c r="GC99" t="s">
        <v>360</v>
      </c>
      <c r="GD99">
        <v>0</v>
      </c>
      <c r="GE99">
        <v>100</v>
      </c>
      <c r="GF99">
        <v>100</v>
      </c>
      <c r="GG99">
        <v>-3.5459999999999998</v>
      </c>
      <c r="GH99">
        <v>0.1178</v>
      </c>
      <c r="GI99">
        <v>-2.5125994610834521</v>
      </c>
      <c r="GJ99">
        <v>-2.6733286237328562E-3</v>
      </c>
      <c r="GK99">
        <v>1.605855145177713E-6</v>
      </c>
      <c r="GL99">
        <v>-4.4594414151306022E-10</v>
      </c>
      <c r="GM99">
        <v>0.1178428571428469</v>
      </c>
      <c r="GN99">
        <v>0</v>
      </c>
      <c r="GO99">
        <v>0</v>
      </c>
      <c r="GP99">
        <v>0</v>
      </c>
      <c r="GQ99">
        <v>4</v>
      </c>
      <c r="GR99">
        <v>2095</v>
      </c>
      <c r="GS99">
        <v>4</v>
      </c>
      <c r="GT99">
        <v>35</v>
      </c>
      <c r="GU99">
        <v>29.4</v>
      </c>
      <c r="GV99">
        <v>29.5</v>
      </c>
      <c r="GW99">
        <v>1.38306</v>
      </c>
      <c r="GX99">
        <v>2.5830099999999998</v>
      </c>
      <c r="GY99">
        <v>1.4489700000000001</v>
      </c>
      <c r="GZ99">
        <v>2.3278799999999999</v>
      </c>
      <c r="HA99">
        <v>1.5478499999999999</v>
      </c>
      <c r="HB99">
        <v>2.2912599999999999</v>
      </c>
      <c r="HC99">
        <v>40.019399999999997</v>
      </c>
      <c r="HD99">
        <v>13.886900000000001</v>
      </c>
      <c r="HE99">
        <v>18</v>
      </c>
      <c r="HF99">
        <v>431.73500000000001</v>
      </c>
      <c r="HG99">
        <v>516.29600000000005</v>
      </c>
      <c r="HH99">
        <v>30.999300000000002</v>
      </c>
      <c r="HI99">
        <v>34.884900000000002</v>
      </c>
      <c r="HJ99">
        <v>30.0001</v>
      </c>
      <c r="HK99">
        <v>34.8005</v>
      </c>
      <c r="HL99">
        <v>34.786200000000001</v>
      </c>
      <c r="HM99">
        <v>27.7239</v>
      </c>
      <c r="HN99">
        <v>21.6554</v>
      </c>
      <c r="HO99">
        <v>100</v>
      </c>
      <c r="HP99">
        <v>31</v>
      </c>
      <c r="HQ99">
        <v>564.97400000000005</v>
      </c>
      <c r="HR99">
        <v>35.471499999999999</v>
      </c>
      <c r="HS99">
        <v>99.0792</v>
      </c>
      <c r="HT99">
        <v>98.141599999999997</v>
      </c>
    </row>
    <row r="100" spans="1:228" x14ac:dyDescent="0.2">
      <c r="A100">
        <v>85</v>
      </c>
      <c r="B100">
        <v>1669312540.5</v>
      </c>
      <c r="C100">
        <v>335.40000009536737</v>
      </c>
      <c r="D100" t="s">
        <v>529</v>
      </c>
      <c r="E100" t="s">
        <v>530</v>
      </c>
      <c r="F100">
        <v>4</v>
      </c>
      <c r="G100">
        <v>1669312538.5</v>
      </c>
      <c r="H100">
        <f t="shared" si="34"/>
        <v>3.8365490238740549E-3</v>
      </c>
      <c r="I100">
        <f t="shared" si="35"/>
        <v>3.8365490238740549</v>
      </c>
      <c r="J100">
        <f t="shared" si="36"/>
        <v>22.25041232798101</v>
      </c>
      <c r="K100">
        <f t="shared" si="37"/>
        <v>530.10728571428569</v>
      </c>
      <c r="L100">
        <f t="shared" si="38"/>
        <v>345.71980408553185</v>
      </c>
      <c r="M100">
        <f t="shared" si="39"/>
        <v>34.951043346820214</v>
      </c>
      <c r="N100">
        <f t="shared" si="40"/>
        <v>53.591962342086113</v>
      </c>
      <c r="O100">
        <f t="shared" si="41"/>
        <v>0.2171544681290922</v>
      </c>
      <c r="P100">
        <f t="shared" si="42"/>
        <v>2.2498142906654075</v>
      </c>
      <c r="Q100">
        <f t="shared" si="43"/>
        <v>0.20614581907116258</v>
      </c>
      <c r="R100">
        <f t="shared" si="44"/>
        <v>0.12978369735202344</v>
      </c>
      <c r="S100">
        <f t="shared" si="45"/>
        <v>226.11579694800284</v>
      </c>
      <c r="T100">
        <f t="shared" si="46"/>
        <v>34.693477064922263</v>
      </c>
      <c r="U100">
        <f t="shared" si="47"/>
        <v>34.805714285714288</v>
      </c>
      <c r="V100">
        <f t="shared" si="48"/>
        <v>5.5878844887820067</v>
      </c>
      <c r="W100">
        <f t="shared" si="49"/>
        <v>69.950348826735009</v>
      </c>
      <c r="X100">
        <f t="shared" si="50"/>
        <v>3.7936932229835496</v>
      </c>
      <c r="Y100">
        <f t="shared" si="51"/>
        <v>5.4234085842522646</v>
      </c>
      <c r="Z100">
        <f t="shared" si="52"/>
        <v>1.7941912657984571</v>
      </c>
      <c r="AA100">
        <f t="shared" si="53"/>
        <v>-169.19181195284582</v>
      </c>
      <c r="AB100">
        <f t="shared" si="54"/>
        <v>-65.21870196822276</v>
      </c>
      <c r="AC100">
        <f t="shared" si="55"/>
        <v>-6.7395137735350392</v>
      </c>
      <c r="AD100">
        <f t="shared" si="56"/>
        <v>-15.034230746600784</v>
      </c>
      <c r="AE100">
        <f t="shared" si="57"/>
        <v>45.794382789418407</v>
      </c>
      <c r="AF100">
        <f t="shared" si="58"/>
        <v>3.8303881417833905</v>
      </c>
      <c r="AG100">
        <f t="shared" si="59"/>
        <v>22.25041232798101</v>
      </c>
      <c r="AH100">
        <v>574.67569325764396</v>
      </c>
      <c r="AI100">
        <v>553.3230484848483</v>
      </c>
      <c r="AJ100">
        <v>1.69600384373724</v>
      </c>
      <c r="AK100">
        <v>66.405476745334198</v>
      </c>
      <c r="AL100">
        <f t="shared" si="60"/>
        <v>3.8365490238740549</v>
      </c>
      <c r="AM100">
        <v>35.534208001515147</v>
      </c>
      <c r="AN100">
        <v>37.525787272727257</v>
      </c>
      <c r="AO100">
        <v>2.9171091055967951E-4</v>
      </c>
      <c r="AP100">
        <v>80.260000000000005</v>
      </c>
      <c r="AQ100">
        <v>66</v>
      </c>
      <c r="AR100">
        <v>13</v>
      </c>
      <c r="AS100">
        <f t="shared" si="61"/>
        <v>1</v>
      </c>
      <c r="AT100">
        <f t="shared" si="62"/>
        <v>0</v>
      </c>
      <c r="AU100">
        <f t="shared" si="63"/>
        <v>22223.160564521651</v>
      </c>
      <c r="AV100">
        <f t="shared" si="64"/>
        <v>1200.01</v>
      </c>
      <c r="AW100">
        <f t="shared" si="65"/>
        <v>1025.9328564497425</v>
      </c>
      <c r="AX100">
        <f t="shared" si="66"/>
        <v>0.8549369225670973</v>
      </c>
      <c r="AY100">
        <f t="shared" si="67"/>
        <v>0.18842826055449774</v>
      </c>
      <c r="AZ100">
        <v>2.7</v>
      </c>
      <c r="BA100">
        <v>0.5</v>
      </c>
      <c r="BB100" t="s">
        <v>355</v>
      </c>
      <c r="BC100">
        <v>2</v>
      </c>
      <c r="BD100" t="b">
        <v>1</v>
      </c>
      <c r="BE100">
        <v>1669312538.5</v>
      </c>
      <c r="BF100">
        <v>530.10728571428569</v>
      </c>
      <c r="BG100">
        <v>555.9254285714286</v>
      </c>
      <c r="BH100">
        <v>37.525485714285708</v>
      </c>
      <c r="BI100">
        <v>35.535257142857141</v>
      </c>
      <c r="BJ100">
        <v>533.65671428571443</v>
      </c>
      <c r="BK100">
        <v>37.407657142857147</v>
      </c>
      <c r="BL100">
        <v>500.14142857142849</v>
      </c>
      <c r="BM100">
        <v>100.99642857142859</v>
      </c>
      <c r="BN100">
        <v>0.1000169714285714</v>
      </c>
      <c r="BO100">
        <v>34.268014285714287</v>
      </c>
      <c r="BP100">
        <v>34.805714285714288</v>
      </c>
      <c r="BQ100">
        <v>999.89999999999986</v>
      </c>
      <c r="BR100">
        <v>0</v>
      </c>
      <c r="BS100">
        <v>0</v>
      </c>
      <c r="BT100">
        <v>4498.0357142857147</v>
      </c>
      <c r="BU100">
        <v>0</v>
      </c>
      <c r="BV100">
        <v>324.22942857142851</v>
      </c>
      <c r="BW100">
        <v>-25.818285714285711</v>
      </c>
      <c r="BX100">
        <v>550.77542857142873</v>
      </c>
      <c r="BY100">
        <v>576.40842857142854</v>
      </c>
      <c r="BZ100">
        <v>1.9902214285714279</v>
      </c>
      <c r="CA100">
        <v>555.9254285714286</v>
      </c>
      <c r="CB100">
        <v>35.535257142857141</v>
      </c>
      <c r="CC100">
        <v>3.789945714285714</v>
      </c>
      <c r="CD100">
        <v>3.58894</v>
      </c>
      <c r="CE100">
        <v>27.97785714285714</v>
      </c>
      <c r="CF100">
        <v>27.046471428571429</v>
      </c>
      <c r="CG100">
        <v>1200.01</v>
      </c>
      <c r="CH100">
        <v>0.50002042857142859</v>
      </c>
      <c r="CI100">
        <v>0.49997957142857141</v>
      </c>
      <c r="CJ100">
        <v>0</v>
      </c>
      <c r="CK100">
        <v>1145.1085714285709</v>
      </c>
      <c r="CL100">
        <v>4.9990899999999998</v>
      </c>
      <c r="CM100">
        <v>12453.01428571428</v>
      </c>
      <c r="CN100">
        <v>9558.0071428571409</v>
      </c>
      <c r="CO100">
        <v>44.875</v>
      </c>
      <c r="CP100">
        <v>46.866</v>
      </c>
      <c r="CQ100">
        <v>45.686999999999998</v>
      </c>
      <c r="CR100">
        <v>45.936999999999998</v>
      </c>
      <c r="CS100">
        <v>46.186999999999998</v>
      </c>
      <c r="CT100">
        <v>597.52857142857124</v>
      </c>
      <c r="CU100">
        <v>597.48142857142852</v>
      </c>
      <c r="CV100">
        <v>0</v>
      </c>
      <c r="CW100">
        <v>1669312549.7</v>
      </c>
      <c r="CX100">
        <v>0</v>
      </c>
      <c r="CY100">
        <v>1669310771.5999999</v>
      </c>
      <c r="CZ100" t="s">
        <v>356</v>
      </c>
      <c r="DA100">
        <v>1669310771.5999999</v>
      </c>
      <c r="DB100">
        <v>1669310767.0999999</v>
      </c>
      <c r="DC100">
        <v>9</v>
      </c>
      <c r="DD100">
        <v>4.2999999999999997E-2</v>
      </c>
      <c r="DE100">
        <v>8.0000000000000002E-3</v>
      </c>
      <c r="DF100">
        <v>-4.9589999999999996</v>
      </c>
      <c r="DG100">
        <v>0.11799999999999999</v>
      </c>
      <c r="DH100">
        <v>1967</v>
      </c>
      <c r="DI100">
        <v>36</v>
      </c>
      <c r="DJ100">
        <v>0.53</v>
      </c>
      <c r="DK100">
        <v>0.27</v>
      </c>
      <c r="DL100">
        <v>-25.3350075</v>
      </c>
      <c r="DM100">
        <v>-2.967362476547772</v>
      </c>
      <c r="DN100">
        <v>0.28943529448522659</v>
      </c>
      <c r="DO100">
        <v>0</v>
      </c>
      <c r="DP100">
        <v>1.9932434999999999</v>
      </c>
      <c r="DQ100">
        <v>-3.8062964352725319E-2</v>
      </c>
      <c r="DR100">
        <v>4.188435000092511E-3</v>
      </c>
      <c r="DS100">
        <v>1</v>
      </c>
      <c r="DT100">
        <v>0</v>
      </c>
      <c r="DU100">
        <v>0</v>
      </c>
      <c r="DV100">
        <v>0</v>
      </c>
      <c r="DW100">
        <v>-1</v>
      </c>
      <c r="DX100">
        <v>1</v>
      </c>
      <c r="DY100">
        <v>2</v>
      </c>
      <c r="DZ100" t="s">
        <v>363</v>
      </c>
      <c r="EA100">
        <v>2.9463900000000001</v>
      </c>
      <c r="EB100">
        <v>2.59748</v>
      </c>
      <c r="EC100">
        <v>0.12169099999999999</v>
      </c>
      <c r="ED100">
        <v>0.12431499999999999</v>
      </c>
      <c r="EE100">
        <v>0.148345</v>
      </c>
      <c r="EF100">
        <v>0.14133399999999999</v>
      </c>
      <c r="EG100">
        <v>26542.1</v>
      </c>
      <c r="EH100">
        <v>26931</v>
      </c>
      <c r="EI100">
        <v>28122.1</v>
      </c>
      <c r="EJ100">
        <v>29611.3</v>
      </c>
      <c r="EK100">
        <v>32945.800000000003</v>
      </c>
      <c r="EL100">
        <v>35294.300000000003</v>
      </c>
      <c r="EM100">
        <v>39685</v>
      </c>
      <c r="EN100">
        <v>42321.7</v>
      </c>
      <c r="EO100">
        <v>1.8149200000000001</v>
      </c>
      <c r="EP100">
        <v>1.88873</v>
      </c>
      <c r="EQ100">
        <v>0.16342799999999999</v>
      </c>
      <c r="ER100">
        <v>0</v>
      </c>
      <c r="ES100">
        <v>32.154000000000003</v>
      </c>
      <c r="ET100">
        <v>999.9</v>
      </c>
      <c r="EU100">
        <v>72.8</v>
      </c>
      <c r="EV100">
        <v>35.1</v>
      </c>
      <c r="EW100">
        <v>40.938699999999997</v>
      </c>
      <c r="EX100">
        <v>28.959099999999999</v>
      </c>
      <c r="EY100">
        <v>1.37019</v>
      </c>
      <c r="EZ100">
        <v>1</v>
      </c>
      <c r="FA100">
        <v>0.60813300000000003</v>
      </c>
      <c r="FB100">
        <v>0.82086099999999995</v>
      </c>
      <c r="FC100">
        <v>20.272400000000001</v>
      </c>
      <c r="FD100">
        <v>5.2166899999999998</v>
      </c>
      <c r="FE100">
        <v>12.008599999999999</v>
      </c>
      <c r="FF100">
        <v>4.9867499999999998</v>
      </c>
      <c r="FG100">
        <v>3.2846000000000002</v>
      </c>
      <c r="FH100">
        <v>9999</v>
      </c>
      <c r="FI100">
        <v>9999</v>
      </c>
      <c r="FJ100">
        <v>9999</v>
      </c>
      <c r="FK100">
        <v>999.9</v>
      </c>
      <c r="FL100">
        <v>1.8658300000000001</v>
      </c>
      <c r="FM100">
        <v>1.86216</v>
      </c>
      <c r="FN100">
        <v>1.8641700000000001</v>
      </c>
      <c r="FO100">
        <v>1.8602300000000001</v>
      </c>
      <c r="FP100">
        <v>1.8609899999999999</v>
      </c>
      <c r="FQ100">
        <v>1.86008</v>
      </c>
      <c r="FR100">
        <v>1.86181</v>
      </c>
      <c r="FS100">
        <v>1.8583700000000001</v>
      </c>
      <c r="FT100">
        <v>0</v>
      </c>
      <c r="FU100">
        <v>0</v>
      </c>
      <c r="FV100">
        <v>0</v>
      </c>
      <c r="FW100">
        <v>0</v>
      </c>
      <c r="FX100" t="s">
        <v>358</v>
      </c>
      <c r="FY100" t="s">
        <v>359</v>
      </c>
      <c r="FZ100" t="s">
        <v>360</v>
      </c>
      <c r="GA100" t="s">
        <v>360</v>
      </c>
      <c r="GB100" t="s">
        <v>360</v>
      </c>
      <c r="GC100" t="s">
        <v>360</v>
      </c>
      <c r="GD100">
        <v>0</v>
      </c>
      <c r="GE100">
        <v>100</v>
      </c>
      <c r="GF100">
        <v>100</v>
      </c>
      <c r="GG100">
        <v>-3.5539999999999998</v>
      </c>
      <c r="GH100">
        <v>0.1179</v>
      </c>
      <c r="GI100">
        <v>-2.5125994610834521</v>
      </c>
      <c r="GJ100">
        <v>-2.6733286237328562E-3</v>
      </c>
      <c r="GK100">
        <v>1.605855145177713E-6</v>
      </c>
      <c r="GL100">
        <v>-4.4594414151306022E-10</v>
      </c>
      <c r="GM100">
        <v>0.1178428571428469</v>
      </c>
      <c r="GN100">
        <v>0</v>
      </c>
      <c r="GO100">
        <v>0</v>
      </c>
      <c r="GP100">
        <v>0</v>
      </c>
      <c r="GQ100">
        <v>4</v>
      </c>
      <c r="GR100">
        <v>2095</v>
      </c>
      <c r="GS100">
        <v>4</v>
      </c>
      <c r="GT100">
        <v>35</v>
      </c>
      <c r="GU100">
        <v>29.5</v>
      </c>
      <c r="GV100">
        <v>29.6</v>
      </c>
      <c r="GW100">
        <v>1.39893</v>
      </c>
      <c r="GX100">
        <v>2.5769000000000002</v>
      </c>
      <c r="GY100">
        <v>1.4489700000000001</v>
      </c>
      <c r="GZ100">
        <v>2.3278799999999999</v>
      </c>
      <c r="HA100">
        <v>1.5478499999999999</v>
      </c>
      <c r="HB100">
        <v>2.36816</v>
      </c>
      <c r="HC100">
        <v>40.019399999999997</v>
      </c>
      <c r="HD100">
        <v>13.8781</v>
      </c>
      <c r="HE100">
        <v>18</v>
      </c>
      <c r="HF100">
        <v>431.80799999999999</v>
      </c>
      <c r="HG100">
        <v>516.31799999999998</v>
      </c>
      <c r="HH100">
        <v>30.999400000000001</v>
      </c>
      <c r="HI100">
        <v>34.882899999999999</v>
      </c>
      <c r="HJ100">
        <v>30.0001</v>
      </c>
      <c r="HK100">
        <v>34.8005</v>
      </c>
      <c r="HL100">
        <v>34.784399999999998</v>
      </c>
      <c r="HM100">
        <v>27.992100000000001</v>
      </c>
      <c r="HN100">
        <v>21.6554</v>
      </c>
      <c r="HO100">
        <v>100</v>
      </c>
      <c r="HP100">
        <v>31</v>
      </c>
      <c r="HQ100">
        <v>571.65800000000002</v>
      </c>
      <c r="HR100">
        <v>35.474299999999999</v>
      </c>
      <c r="HS100">
        <v>99.079099999999997</v>
      </c>
      <c r="HT100">
        <v>98.143299999999996</v>
      </c>
    </row>
    <row r="101" spans="1:228" x14ac:dyDescent="0.2">
      <c r="A101">
        <v>86</v>
      </c>
      <c r="B101">
        <v>1669312544.5</v>
      </c>
      <c r="C101">
        <v>339.40000009536737</v>
      </c>
      <c r="D101" t="s">
        <v>531</v>
      </c>
      <c r="E101" t="s">
        <v>532</v>
      </c>
      <c r="F101">
        <v>4</v>
      </c>
      <c r="G101">
        <v>1669312542.1875</v>
      </c>
      <c r="H101">
        <f t="shared" si="34"/>
        <v>3.817269612581393E-3</v>
      </c>
      <c r="I101">
        <f t="shared" si="35"/>
        <v>3.8172696125813932</v>
      </c>
      <c r="J101">
        <f t="shared" si="36"/>
        <v>22.698836565311076</v>
      </c>
      <c r="K101">
        <f t="shared" si="37"/>
        <v>536.15874999999994</v>
      </c>
      <c r="L101">
        <f t="shared" si="38"/>
        <v>347.74178687545486</v>
      </c>
      <c r="M101">
        <f t="shared" si="39"/>
        <v>35.155125911665991</v>
      </c>
      <c r="N101">
        <f t="shared" si="40"/>
        <v>54.203230892243035</v>
      </c>
      <c r="O101">
        <f t="shared" si="41"/>
        <v>0.21653013511400981</v>
      </c>
      <c r="P101">
        <f t="shared" si="42"/>
        <v>2.2491314737223571</v>
      </c>
      <c r="Q101">
        <f t="shared" si="43"/>
        <v>0.20557983937390298</v>
      </c>
      <c r="R101">
        <f t="shared" si="44"/>
        <v>0.12942507665390696</v>
      </c>
      <c r="S101">
        <f t="shared" si="45"/>
        <v>226.11522523346216</v>
      </c>
      <c r="T101">
        <f t="shared" si="46"/>
        <v>34.695109008271253</v>
      </c>
      <c r="U101">
        <f t="shared" si="47"/>
        <v>34.791312499999997</v>
      </c>
      <c r="V101">
        <f t="shared" si="48"/>
        <v>5.583423289283858</v>
      </c>
      <c r="W101">
        <f t="shared" si="49"/>
        <v>69.962058880056716</v>
      </c>
      <c r="X101">
        <f t="shared" si="50"/>
        <v>3.7933061935091601</v>
      </c>
      <c r="Y101">
        <f t="shared" si="51"/>
        <v>5.4219476302325837</v>
      </c>
      <c r="Z101">
        <f t="shared" si="52"/>
        <v>1.7901170957746979</v>
      </c>
      <c r="AA101">
        <f t="shared" si="53"/>
        <v>-168.34158991483943</v>
      </c>
      <c r="AB101">
        <f t="shared" si="54"/>
        <v>-64.039405520678329</v>
      </c>
      <c r="AC101">
        <f t="shared" si="55"/>
        <v>-6.6190363213209098</v>
      </c>
      <c r="AD101">
        <f t="shared" si="56"/>
        <v>-12.884806523376525</v>
      </c>
      <c r="AE101">
        <f t="shared" si="57"/>
        <v>45.971276264283546</v>
      </c>
      <c r="AF101">
        <f t="shared" si="58"/>
        <v>3.8144943179467723</v>
      </c>
      <c r="AG101">
        <f t="shared" si="59"/>
        <v>22.698836565311076</v>
      </c>
      <c r="AH101">
        <v>581.60200117576471</v>
      </c>
      <c r="AI101">
        <v>560.08684848484825</v>
      </c>
      <c r="AJ101">
        <v>1.6789644019005929</v>
      </c>
      <c r="AK101">
        <v>66.405476745334198</v>
      </c>
      <c r="AL101">
        <f t="shared" si="60"/>
        <v>3.8172696125813932</v>
      </c>
      <c r="AM101">
        <v>35.537206817705624</v>
      </c>
      <c r="AN101">
        <v>37.522083636363639</v>
      </c>
      <c r="AO101">
        <v>-2.1838599211755741E-4</v>
      </c>
      <c r="AP101">
        <v>80.260000000000005</v>
      </c>
      <c r="AQ101">
        <v>66</v>
      </c>
      <c r="AR101">
        <v>13</v>
      </c>
      <c r="AS101">
        <f t="shared" si="61"/>
        <v>1</v>
      </c>
      <c r="AT101">
        <f t="shared" si="62"/>
        <v>0</v>
      </c>
      <c r="AU101">
        <f t="shared" si="63"/>
        <v>22211.824082097079</v>
      </c>
      <c r="AV101">
        <f t="shared" si="64"/>
        <v>1200.00875</v>
      </c>
      <c r="AW101">
        <f t="shared" si="65"/>
        <v>1025.9316135924676</v>
      </c>
      <c r="AX101">
        <f t="shared" si="66"/>
        <v>0.85493677741305429</v>
      </c>
      <c r="AY101">
        <f t="shared" si="67"/>
        <v>0.18842798040719466</v>
      </c>
      <c r="AZ101">
        <v>2.7</v>
      </c>
      <c r="BA101">
        <v>0.5</v>
      </c>
      <c r="BB101" t="s">
        <v>355</v>
      </c>
      <c r="BC101">
        <v>2</v>
      </c>
      <c r="BD101" t="b">
        <v>1</v>
      </c>
      <c r="BE101">
        <v>1669312542.1875</v>
      </c>
      <c r="BF101">
        <v>536.15874999999994</v>
      </c>
      <c r="BG101">
        <v>562.08124999999995</v>
      </c>
      <c r="BH101">
        <v>37.522012500000002</v>
      </c>
      <c r="BI101">
        <v>35.539962500000001</v>
      </c>
      <c r="BJ101">
        <v>539.71637500000008</v>
      </c>
      <c r="BK101">
        <v>37.404137499999997</v>
      </c>
      <c r="BL101">
        <v>500.12312500000002</v>
      </c>
      <c r="BM101">
        <v>100.99550000000001</v>
      </c>
      <c r="BN101">
        <v>9.9988775000000002E-2</v>
      </c>
      <c r="BO101">
        <v>34.263174999999997</v>
      </c>
      <c r="BP101">
        <v>34.791312499999997</v>
      </c>
      <c r="BQ101">
        <v>999.9</v>
      </c>
      <c r="BR101">
        <v>0</v>
      </c>
      <c r="BS101">
        <v>0</v>
      </c>
      <c r="BT101">
        <v>4496.09375</v>
      </c>
      <c r="BU101">
        <v>0</v>
      </c>
      <c r="BV101">
        <v>325.82900000000001</v>
      </c>
      <c r="BW101">
        <v>-25.922425</v>
      </c>
      <c r="BX101">
        <v>557.06062500000007</v>
      </c>
      <c r="BY101">
        <v>582.79362500000002</v>
      </c>
      <c r="BZ101">
        <v>1.98206375</v>
      </c>
      <c r="CA101">
        <v>562.08124999999995</v>
      </c>
      <c r="CB101">
        <v>35.539962500000001</v>
      </c>
      <c r="CC101">
        <v>3.7895512500000001</v>
      </c>
      <c r="CD101">
        <v>3.58937375</v>
      </c>
      <c r="CE101">
        <v>27.976087499999998</v>
      </c>
      <c r="CF101">
        <v>27.048512500000001</v>
      </c>
      <c r="CG101">
        <v>1200.00875</v>
      </c>
      <c r="CH101">
        <v>0.50002537499999999</v>
      </c>
      <c r="CI101">
        <v>0.49997462500000001</v>
      </c>
      <c r="CJ101">
        <v>0</v>
      </c>
      <c r="CK101">
        <v>1145.635</v>
      </c>
      <c r="CL101">
        <v>4.9990899999999998</v>
      </c>
      <c r="CM101">
        <v>12460.625</v>
      </c>
      <c r="CN101">
        <v>9558.01</v>
      </c>
      <c r="CO101">
        <v>44.859250000000003</v>
      </c>
      <c r="CP101">
        <v>46.875</v>
      </c>
      <c r="CQ101">
        <v>45.686999999999998</v>
      </c>
      <c r="CR101">
        <v>45.936999999999998</v>
      </c>
      <c r="CS101">
        <v>46.186999999999998</v>
      </c>
      <c r="CT101">
        <v>597.53374999999994</v>
      </c>
      <c r="CU101">
        <v>597.47500000000002</v>
      </c>
      <c r="CV101">
        <v>0</v>
      </c>
      <c r="CW101">
        <v>1669312553.9000001</v>
      </c>
      <c r="CX101">
        <v>0</v>
      </c>
      <c r="CY101">
        <v>1669310771.5999999</v>
      </c>
      <c r="CZ101" t="s">
        <v>356</v>
      </c>
      <c r="DA101">
        <v>1669310771.5999999</v>
      </c>
      <c r="DB101">
        <v>1669310767.0999999</v>
      </c>
      <c r="DC101">
        <v>9</v>
      </c>
      <c r="DD101">
        <v>4.2999999999999997E-2</v>
      </c>
      <c r="DE101">
        <v>8.0000000000000002E-3</v>
      </c>
      <c r="DF101">
        <v>-4.9589999999999996</v>
      </c>
      <c r="DG101">
        <v>0.11799999999999999</v>
      </c>
      <c r="DH101">
        <v>1967</v>
      </c>
      <c r="DI101">
        <v>36</v>
      </c>
      <c r="DJ101">
        <v>0.53</v>
      </c>
      <c r="DK101">
        <v>0.27</v>
      </c>
      <c r="DL101">
        <v>-25.524297499999999</v>
      </c>
      <c r="DM101">
        <v>-2.9407215759849552</v>
      </c>
      <c r="DN101">
        <v>0.28702059985957451</v>
      </c>
      <c r="DO101">
        <v>0</v>
      </c>
      <c r="DP101">
        <v>1.989838</v>
      </c>
      <c r="DQ101">
        <v>-3.8318949343342873E-2</v>
      </c>
      <c r="DR101">
        <v>4.3802044472832499E-3</v>
      </c>
      <c r="DS101">
        <v>1</v>
      </c>
      <c r="DT101">
        <v>0</v>
      </c>
      <c r="DU101">
        <v>0</v>
      </c>
      <c r="DV101">
        <v>0</v>
      </c>
      <c r="DW101">
        <v>-1</v>
      </c>
      <c r="DX101">
        <v>1</v>
      </c>
      <c r="DY101">
        <v>2</v>
      </c>
      <c r="DZ101" t="s">
        <v>363</v>
      </c>
      <c r="EA101">
        <v>2.9460099999999998</v>
      </c>
      <c r="EB101">
        <v>2.59734</v>
      </c>
      <c r="EC101">
        <v>0.122747</v>
      </c>
      <c r="ED101">
        <v>0.12537899999999999</v>
      </c>
      <c r="EE101">
        <v>0.14833499999999999</v>
      </c>
      <c r="EF101">
        <v>0.141344</v>
      </c>
      <c r="EG101">
        <v>26510.400000000001</v>
      </c>
      <c r="EH101">
        <v>26898.3</v>
      </c>
      <c r="EI101">
        <v>28122.3</v>
      </c>
      <c r="EJ101">
        <v>29611.3</v>
      </c>
      <c r="EK101">
        <v>32946.699999999997</v>
      </c>
      <c r="EL101">
        <v>35293.599999999999</v>
      </c>
      <c r="EM101">
        <v>39685.5</v>
      </c>
      <c r="EN101">
        <v>42321.3</v>
      </c>
      <c r="EO101">
        <v>1.81488</v>
      </c>
      <c r="EP101">
        <v>1.8887</v>
      </c>
      <c r="EQ101">
        <v>0.162795</v>
      </c>
      <c r="ER101">
        <v>0</v>
      </c>
      <c r="ES101">
        <v>32.151200000000003</v>
      </c>
      <c r="ET101">
        <v>999.9</v>
      </c>
      <c r="EU101">
        <v>72.8</v>
      </c>
      <c r="EV101">
        <v>35.1</v>
      </c>
      <c r="EW101">
        <v>40.942399999999999</v>
      </c>
      <c r="EX101">
        <v>28.7791</v>
      </c>
      <c r="EY101">
        <v>1.97916</v>
      </c>
      <c r="EZ101">
        <v>1</v>
      </c>
      <c r="FA101">
        <v>0.60799000000000003</v>
      </c>
      <c r="FB101">
        <v>0.81926699999999997</v>
      </c>
      <c r="FC101">
        <v>20.272500000000001</v>
      </c>
      <c r="FD101">
        <v>5.21699</v>
      </c>
      <c r="FE101">
        <v>12.0092</v>
      </c>
      <c r="FF101">
        <v>4.9869500000000002</v>
      </c>
      <c r="FG101">
        <v>3.2846500000000001</v>
      </c>
      <c r="FH101">
        <v>9999</v>
      </c>
      <c r="FI101">
        <v>9999</v>
      </c>
      <c r="FJ101">
        <v>9999</v>
      </c>
      <c r="FK101">
        <v>999.9</v>
      </c>
      <c r="FL101">
        <v>1.8658399999999999</v>
      </c>
      <c r="FM101">
        <v>1.8621799999999999</v>
      </c>
      <c r="FN101">
        <v>1.8641700000000001</v>
      </c>
      <c r="FO101">
        <v>1.86026</v>
      </c>
      <c r="FP101">
        <v>1.8609899999999999</v>
      </c>
      <c r="FQ101">
        <v>1.86009</v>
      </c>
      <c r="FR101">
        <v>1.86181</v>
      </c>
      <c r="FS101">
        <v>1.8583700000000001</v>
      </c>
      <c r="FT101">
        <v>0</v>
      </c>
      <c r="FU101">
        <v>0</v>
      </c>
      <c r="FV101">
        <v>0</v>
      </c>
      <c r="FW101">
        <v>0</v>
      </c>
      <c r="FX101" t="s">
        <v>358</v>
      </c>
      <c r="FY101" t="s">
        <v>359</v>
      </c>
      <c r="FZ101" t="s">
        <v>360</v>
      </c>
      <c r="GA101" t="s">
        <v>360</v>
      </c>
      <c r="GB101" t="s">
        <v>360</v>
      </c>
      <c r="GC101" t="s">
        <v>360</v>
      </c>
      <c r="GD101">
        <v>0</v>
      </c>
      <c r="GE101">
        <v>100</v>
      </c>
      <c r="GF101">
        <v>100</v>
      </c>
      <c r="GG101">
        <v>-3.5630000000000002</v>
      </c>
      <c r="GH101">
        <v>0.1178</v>
      </c>
      <c r="GI101">
        <v>-2.5125994610834521</v>
      </c>
      <c r="GJ101">
        <v>-2.6733286237328562E-3</v>
      </c>
      <c r="GK101">
        <v>1.605855145177713E-6</v>
      </c>
      <c r="GL101">
        <v>-4.4594414151306022E-10</v>
      </c>
      <c r="GM101">
        <v>0.1178428571428469</v>
      </c>
      <c r="GN101">
        <v>0</v>
      </c>
      <c r="GO101">
        <v>0</v>
      </c>
      <c r="GP101">
        <v>0</v>
      </c>
      <c r="GQ101">
        <v>4</v>
      </c>
      <c r="GR101">
        <v>2095</v>
      </c>
      <c r="GS101">
        <v>4</v>
      </c>
      <c r="GT101">
        <v>35</v>
      </c>
      <c r="GU101">
        <v>29.5</v>
      </c>
      <c r="GV101">
        <v>29.6</v>
      </c>
      <c r="GW101">
        <v>1.41235</v>
      </c>
      <c r="GX101">
        <v>2.5878899999999998</v>
      </c>
      <c r="GY101">
        <v>1.4489700000000001</v>
      </c>
      <c r="GZ101">
        <v>2.3278799999999999</v>
      </c>
      <c r="HA101">
        <v>1.5478499999999999</v>
      </c>
      <c r="HB101">
        <v>2.2265600000000001</v>
      </c>
      <c r="HC101">
        <v>40.019399999999997</v>
      </c>
      <c r="HD101">
        <v>13.869400000000001</v>
      </c>
      <c r="HE101">
        <v>18</v>
      </c>
      <c r="HF101">
        <v>431.76100000000002</v>
      </c>
      <c r="HG101">
        <v>516.28800000000001</v>
      </c>
      <c r="HH101">
        <v>30.999500000000001</v>
      </c>
      <c r="HI101">
        <v>34.881700000000002</v>
      </c>
      <c r="HJ101">
        <v>30</v>
      </c>
      <c r="HK101">
        <v>34.797699999999999</v>
      </c>
      <c r="HL101">
        <v>34.783099999999997</v>
      </c>
      <c r="HM101">
        <v>28.260100000000001</v>
      </c>
      <c r="HN101">
        <v>21.6554</v>
      </c>
      <c r="HO101">
        <v>100</v>
      </c>
      <c r="HP101">
        <v>31</v>
      </c>
      <c r="HQ101">
        <v>578.33500000000004</v>
      </c>
      <c r="HR101">
        <v>35.473500000000001</v>
      </c>
      <c r="HS101">
        <v>99.080100000000002</v>
      </c>
      <c r="HT101">
        <v>98.142799999999994</v>
      </c>
    </row>
    <row r="102" spans="1:228" x14ac:dyDescent="0.2">
      <c r="A102">
        <v>87</v>
      </c>
      <c r="B102">
        <v>1669312548.5</v>
      </c>
      <c r="C102">
        <v>343.40000009536737</v>
      </c>
      <c r="D102" t="s">
        <v>533</v>
      </c>
      <c r="E102" t="s">
        <v>534</v>
      </c>
      <c r="F102">
        <v>4</v>
      </c>
      <c r="G102">
        <v>1669312546.5</v>
      </c>
      <c r="H102">
        <f t="shared" si="34"/>
        <v>3.8045423455604164E-3</v>
      </c>
      <c r="I102">
        <f t="shared" si="35"/>
        <v>3.8045423455604164</v>
      </c>
      <c r="J102">
        <f t="shared" si="36"/>
        <v>23.218251093116876</v>
      </c>
      <c r="K102">
        <f t="shared" si="37"/>
        <v>543.07385714285704</v>
      </c>
      <c r="L102">
        <f t="shared" si="38"/>
        <v>350.31660335920907</v>
      </c>
      <c r="M102">
        <f t="shared" si="39"/>
        <v>35.414918145339762</v>
      </c>
      <c r="N102">
        <f t="shared" si="40"/>
        <v>54.901526256998714</v>
      </c>
      <c r="O102">
        <f t="shared" si="41"/>
        <v>0.21626608818316853</v>
      </c>
      <c r="P102">
        <f t="shared" si="42"/>
        <v>2.2474711965571967</v>
      </c>
      <c r="Q102">
        <f t="shared" si="43"/>
        <v>0.20533412714092647</v>
      </c>
      <c r="R102">
        <f t="shared" si="44"/>
        <v>0.12926995754014331</v>
      </c>
      <c r="S102">
        <f t="shared" si="45"/>
        <v>226.11389237594651</v>
      </c>
      <c r="T102">
        <f t="shared" si="46"/>
        <v>34.699098249246696</v>
      </c>
      <c r="U102">
        <f t="shared" si="47"/>
        <v>34.778371428571432</v>
      </c>
      <c r="V102">
        <f t="shared" si="48"/>
        <v>5.5794172121874626</v>
      </c>
      <c r="W102">
        <f t="shared" si="49"/>
        <v>69.960562994196835</v>
      </c>
      <c r="X102">
        <f t="shared" si="50"/>
        <v>3.7931217600558029</v>
      </c>
      <c r="Y102">
        <f t="shared" si="51"/>
        <v>5.4217999365877594</v>
      </c>
      <c r="Z102">
        <f t="shared" si="52"/>
        <v>1.7862954521316596</v>
      </c>
      <c r="AA102">
        <f t="shared" si="53"/>
        <v>-167.78031743921437</v>
      </c>
      <c r="AB102">
        <f t="shared" si="54"/>
        <v>-62.483403610529081</v>
      </c>
      <c r="AC102">
        <f t="shared" si="55"/>
        <v>-6.4625571167874734</v>
      </c>
      <c r="AD102">
        <f t="shared" si="56"/>
        <v>-10.612385790584426</v>
      </c>
      <c r="AE102">
        <f t="shared" si="57"/>
        <v>46.620400803892736</v>
      </c>
      <c r="AF102">
        <f t="shared" si="58"/>
        <v>3.808387574245832</v>
      </c>
      <c r="AG102">
        <f t="shared" si="59"/>
        <v>23.218251093116876</v>
      </c>
      <c r="AH102">
        <v>588.60005608475103</v>
      </c>
      <c r="AI102">
        <v>566.78218787878791</v>
      </c>
      <c r="AJ102">
        <v>1.6813696847804951</v>
      </c>
      <c r="AK102">
        <v>66.405476745334198</v>
      </c>
      <c r="AL102">
        <f t="shared" si="60"/>
        <v>3.8045423455604164</v>
      </c>
      <c r="AM102">
        <v>35.541877379307351</v>
      </c>
      <c r="AN102">
        <v>37.518859393939387</v>
      </c>
      <c r="AO102">
        <v>-2.327226551112594E-5</v>
      </c>
      <c r="AP102">
        <v>80.260000000000005</v>
      </c>
      <c r="AQ102">
        <v>66</v>
      </c>
      <c r="AR102">
        <v>13</v>
      </c>
      <c r="AS102">
        <f t="shared" si="61"/>
        <v>1</v>
      </c>
      <c r="AT102">
        <f t="shared" si="62"/>
        <v>0</v>
      </c>
      <c r="AU102">
        <f t="shared" si="63"/>
        <v>22183.411214233918</v>
      </c>
      <c r="AV102">
        <f t="shared" si="64"/>
        <v>1200.004285714286</v>
      </c>
      <c r="AW102">
        <f t="shared" si="65"/>
        <v>1025.927542163703</v>
      </c>
      <c r="AX102">
        <f t="shared" si="66"/>
        <v>0.85493656512487681</v>
      </c>
      <c r="AY102">
        <f t="shared" si="67"/>
        <v>0.18842757069101243</v>
      </c>
      <c r="AZ102">
        <v>2.7</v>
      </c>
      <c r="BA102">
        <v>0.5</v>
      </c>
      <c r="BB102" t="s">
        <v>355</v>
      </c>
      <c r="BC102">
        <v>2</v>
      </c>
      <c r="BD102" t="b">
        <v>1</v>
      </c>
      <c r="BE102">
        <v>1669312546.5</v>
      </c>
      <c r="BF102">
        <v>543.07385714285704</v>
      </c>
      <c r="BG102">
        <v>569.35857142857128</v>
      </c>
      <c r="BH102">
        <v>37.52072857142857</v>
      </c>
      <c r="BI102">
        <v>35.541900000000012</v>
      </c>
      <c r="BJ102">
        <v>546.64042857142863</v>
      </c>
      <c r="BK102">
        <v>37.402900000000002</v>
      </c>
      <c r="BL102">
        <v>500.13600000000008</v>
      </c>
      <c r="BM102">
        <v>100.994</v>
      </c>
      <c r="BN102">
        <v>0.1000326714285714</v>
      </c>
      <c r="BO102">
        <v>34.262685714285723</v>
      </c>
      <c r="BP102">
        <v>34.778371428571432</v>
      </c>
      <c r="BQ102">
        <v>999.89999999999986</v>
      </c>
      <c r="BR102">
        <v>0</v>
      </c>
      <c r="BS102">
        <v>0</v>
      </c>
      <c r="BT102">
        <v>4491.3385714285714</v>
      </c>
      <c r="BU102">
        <v>0</v>
      </c>
      <c r="BV102">
        <v>327.95414285714293</v>
      </c>
      <c r="BW102">
        <v>-26.284857142857138</v>
      </c>
      <c r="BX102">
        <v>564.24442857142856</v>
      </c>
      <c r="BY102">
        <v>590.34014285714272</v>
      </c>
      <c r="BZ102">
        <v>1.9788428571428569</v>
      </c>
      <c r="CA102">
        <v>569.35857142857128</v>
      </c>
      <c r="CB102">
        <v>35.541900000000012</v>
      </c>
      <c r="CC102">
        <v>3.7893785714285708</v>
      </c>
      <c r="CD102">
        <v>3.5895271428571429</v>
      </c>
      <c r="CE102">
        <v>27.975300000000001</v>
      </c>
      <c r="CF102">
        <v>27.04924285714285</v>
      </c>
      <c r="CG102">
        <v>1200.004285714286</v>
      </c>
      <c r="CH102">
        <v>0.500031</v>
      </c>
      <c r="CI102">
        <v>0.49996900000000011</v>
      </c>
      <c r="CJ102">
        <v>0</v>
      </c>
      <c r="CK102">
        <v>1146.1828571428571</v>
      </c>
      <c r="CL102">
        <v>4.9990899999999998</v>
      </c>
      <c r="CM102">
        <v>12468.742857142861</v>
      </c>
      <c r="CN102">
        <v>9557.988571428572</v>
      </c>
      <c r="CO102">
        <v>44.848000000000013</v>
      </c>
      <c r="CP102">
        <v>46.838999999999999</v>
      </c>
      <c r="CQ102">
        <v>45.686999999999998</v>
      </c>
      <c r="CR102">
        <v>45.901571428571422</v>
      </c>
      <c r="CS102">
        <v>46.186999999999998</v>
      </c>
      <c r="CT102">
        <v>597.54</v>
      </c>
      <c r="CU102">
        <v>597.46428571428589</v>
      </c>
      <c r="CV102">
        <v>0</v>
      </c>
      <c r="CW102">
        <v>1669312557.5</v>
      </c>
      <c r="CX102">
        <v>0</v>
      </c>
      <c r="CY102">
        <v>1669310771.5999999</v>
      </c>
      <c r="CZ102" t="s">
        <v>356</v>
      </c>
      <c r="DA102">
        <v>1669310771.5999999</v>
      </c>
      <c r="DB102">
        <v>1669310767.0999999</v>
      </c>
      <c r="DC102">
        <v>9</v>
      </c>
      <c r="DD102">
        <v>4.2999999999999997E-2</v>
      </c>
      <c r="DE102">
        <v>8.0000000000000002E-3</v>
      </c>
      <c r="DF102">
        <v>-4.9589999999999996</v>
      </c>
      <c r="DG102">
        <v>0.11799999999999999</v>
      </c>
      <c r="DH102">
        <v>1967</v>
      </c>
      <c r="DI102">
        <v>36</v>
      </c>
      <c r="DJ102">
        <v>0.53</v>
      </c>
      <c r="DK102">
        <v>0.27</v>
      </c>
      <c r="DL102">
        <v>-25.699292682926821</v>
      </c>
      <c r="DM102">
        <v>-3.2558655052264891</v>
      </c>
      <c r="DN102">
        <v>0.32605906796180201</v>
      </c>
      <c r="DO102">
        <v>0</v>
      </c>
      <c r="DP102">
        <v>1.987342682926829</v>
      </c>
      <c r="DQ102">
        <v>-4.5253170731707183E-2</v>
      </c>
      <c r="DR102">
        <v>5.1028017289358133E-3</v>
      </c>
      <c r="DS102">
        <v>1</v>
      </c>
      <c r="DT102">
        <v>0</v>
      </c>
      <c r="DU102">
        <v>0</v>
      </c>
      <c r="DV102">
        <v>0</v>
      </c>
      <c r="DW102">
        <v>-1</v>
      </c>
      <c r="DX102">
        <v>1</v>
      </c>
      <c r="DY102">
        <v>2</v>
      </c>
      <c r="DZ102" t="s">
        <v>363</v>
      </c>
      <c r="EA102">
        <v>2.94618</v>
      </c>
      <c r="EB102">
        <v>2.5974300000000001</v>
      </c>
      <c r="EC102">
        <v>0.12379900000000001</v>
      </c>
      <c r="ED102">
        <v>0.126444</v>
      </c>
      <c r="EE102">
        <v>0.14832600000000001</v>
      </c>
      <c r="EF102">
        <v>0.141348</v>
      </c>
      <c r="EG102">
        <v>26478.5</v>
      </c>
      <c r="EH102">
        <v>26865.200000000001</v>
      </c>
      <c r="EI102">
        <v>28122.3</v>
      </c>
      <c r="EJ102">
        <v>29611.1</v>
      </c>
      <c r="EK102">
        <v>32946.6</v>
      </c>
      <c r="EL102">
        <v>35293.4</v>
      </c>
      <c r="EM102">
        <v>39684.9</v>
      </c>
      <c r="EN102">
        <v>42321.1</v>
      </c>
      <c r="EO102">
        <v>1.81507</v>
      </c>
      <c r="EP102">
        <v>1.8888</v>
      </c>
      <c r="EQ102">
        <v>0.162497</v>
      </c>
      <c r="ER102">
        <v>0</v>
      </c>
      <c r="ES102">
        <v>32.146700000000003</v>
      </c>
      <c r="ET102">
        <v>999.9</v>
      </c>
      <c r="EU102">
        <v>72.8</v>
      </c>
      <c r="EV102">
        <v>35.1</v>
      </c>
      <c r="EW102">
        <v>40.939599999999999</v>
      </c>
      <c r="EX102">
        <v>28.899000000000001</v>
      </c>
      <c r="EY102">
        <v>1.8870199999999999</v>
      </c>
      <c r="EZ102">
        <v>1</v>
      </c>
      <c r="FA102">
        <v>0.60799499999999995</v>
      </c>
      <c r="FB102">
        <v>0.81442800000000004</v>
      </c>
      <c r="FC102">
        <v>20.272500000000001</v>
      </c>
      <c r="FD102">
        <v>5.2165400000000002</v>
      </c>
      <c r="FE102">
        <v>12.0098</v>
      </c>
      <c r="FF102">
        <v>4.98665</v>
      </c>
      <c r="FG102">
        <v>3.2845300000000002</v>
      </c>
      <c r="FH102">
        <v>9999</v>
      </c>
      <c r="FI102">
        <v>9999</v>
      </c>
      <c r="FJ102">
        <v>9999</v>
      </c>
      <c r="FK102">
        <v>999.9</v>
      </c>
      <c r="FL102">
        <v>1.86581</v>
      </c>
      <c r="FM102">
        <v>1.8621700000000001</v>
      </c>
      <c r="FN102">
        <v>1.8641700000000001</v>
      </c>
      <c r="FO102">
        <v>1.86025</v>
      </c>
      <c r="FP102">
        <v>1.8609800000000001</v>
      </c>
      <c r="FQ102">
        <v>1.86008</v>
      </c>
      <c r="FR102">
        <v>1.8617900000000001</v>
      </c>
      <c r="FS102">
        <v>1.8583700000000001</v>
      </c>
      <c r="FT102">
        <v>0</v>
      </c>
      <c r="FU102">
        <v>0</v>
      </c>
      <c r="FV102">
        <v>0</v>
      </c>
      <c r="FW102">
        <v>0</v>
      </c>
      <c r="FX102" t="s">
        <v>358</v>
      </c>
      <c r="FY102" t="s">
        <v>359</v>
      </c>
      <c r="FZ102" t="s">
        <v>360</v>
      </c>
      <c r="GA102" t="s">
        <v>360</v>
      </c>
      <c r="GB102" t="s">
        <v>360</v>
      </c>
      <c r="GC102" t="s">
        <v>360</v>
      </c>
      <c r="GD102">
        <v>0</v>
      </c>
      <c r="GE102">
        <v>100</v>
      </c>
      <c r="GF102">
        <v>100</v>
      </c>
      <c r="GG102">
        <v>-3.5720000000000001</v>
      </c>
      <c r="GH102">
        <v>0.1178</v>
      </c>
      <c r="GI102">
        <v>-2.5125994610834521</v>
      </c>
      <c r="GJ102">
        <v>-2.6733286237328562E-3</v>
      </c>
      <c r="GK102">
        <v>1.605855145177713E-6</v>
      </c>
      <c r="GL102">
        <v>-4.4594414151306022E-10</v>
      </c>
      <c r="GM102">
        <v>0.1178428571428469</v>
      </c>
      <c r="GN102">
        <v>0</v>
      </c>
      <c r="GO102">
        <v>0</v>
      </c>
      <c r="GP102">
        <v>0</v>
      </c>
      <c r="GQ102">
        <v>4</v>
      </c>
      <c r="GR102">
        <v>2095</v>
      </c>
      <c r="GS102">
        <v>4</v>
      </c>
      <c r="GT102">
        <v>35</v>
      </c>
      <c r="GU102">
        <v>29.6</v>
      </c>
      <c r="GV102">
        <v>29.7</v>
      </c>
      <c r="GW102">
        <v>1.42578</v>
      </c>
      <c r="GX102">
        <v>2.5622600000000002</v>
      </c>
      <c r="GY102">
        <v>1.4489700000000001</v>
      </c>
      <c r="GZ102">
        <v>2.3278799999999999</v>
      </c>
      <c r="HA102">
        <v>1.5478499999999999</v>
      </c>
      <c r="HB102">
        <v>2.36206</v>
      </c>
      <c r="HC102">
        <v>40.019399999999997</v>
      </c>
      <c r="HD102">
        <v>13.8781</v>
      </c>
      <c r="HE102">
        <v>18</v>
      </c>
      <c r="HF102">
        <v>431.875</v>
      </c>
      <c r="HG102">
        <v>516.36099999999999</v>
      </c>
      <c r="HH102">
        <v>30.998999999999999</v>
      </c>
      <c r="HI102">
        <v>34.881700000000002</v>
      </c>
      <c r="HJ102">
        <v>30</v>
      </c>
      <c r="HK102">
        <v>34.7973</v>
      </c>
      <c r="HL102">
        <v>34.783099999999997</v>
      </c>
      <c r="HM102">
        <v>28.526399999999999</v>
      </c>
      <c r="HN102">
        <v>21.6554</v>
      </c>
      <c r="HO102">
        <v>100</v>
      </c>
      <c r="HP102">
        <v>31</v>
      </c>
      <c r="HQ102">
        <v>585.01700000000005</v>
      </c>
      <c r="HR102">
        <v>35.475099999999998</v>
      </c>
      <c r="HS102">
        <v>99.0792</v>
      </c>
      <c r="HT102">
        <v>98.142200000000003</v>
      </c>
    </row>
    <row r="103" spans="1:228" x14ac:dyDescent="0.2">
      <c r="A103">
        <v>88</v>
      </c>
      <c r="B103">
        <v>1669312552.5</v>
      </c>
      <c r="C103">
        <v>347.40000009536737</v>
      </c>
      <c r="D103" t="s">
        <v>535</v>
      </c>
      <c r="E103" t="s">
        <v>536</v>
      </c>
      <c r="F103">
        <v>4</v>
      </c>
      <c r="G103">
        <v>1669312550.1875</v>
      </c>
      <c r="H103">
        <f t="shared" si="34"/>
        <v>3.8072545373539282E-3</v>
      </c>
      <c r="I103">
        <f t="shared" si="35"/>
        <v>3.8072545373539284</v>
      </c>
      <c r="J103">
        <f t="shared" si="36"/>
        <v>23.544434383510836</v>
      </c>
      <c r="K103">
        <f t="shared" si="37"/>
        <v>549.054125</v>
      </c>
      <c r="L103">
        <f t="shared" si="38"/>
        <v>353.90672832418863</v>
      </c>
      <c r="M103">
        <f t="shared" si="39"/>
        <v>35.778060937743</v>
      </c>
      <c r="N103">
        <f t="shared" si="40"/>
        <v>55.506409938537857</v>
      </c>
      <c r="O103">
        <f t="shared" si="41"/>
        <v>0.21658444840608382</v>
      </c>
      <c r="P103">
        <f t="shared" si="42"/>
        <v>2.2497635835716379</v>
      </c>
      <c r="Q103">
        <f t="shared" si="43"/>
        <v>0.20563171879432204</v>
      </c>
      <c r="R103">
        <f t="shared" si="44"/>
        <v>0.12945771102658005</v>
      </c>
      <c r="S103">
        <f t="shared" si="45"/>
        <v>226.11553423316067</v>
      </c>
      <c r="T103">
        <f t="shared" si="46"/>
        <v>34.690068252519858</v>
      </c>
      <c r="U103">
        <f t="shared" si="47"/>
        <v>34.773937500000002</v>
      </c>
      <c r="V103">
        <f t="shared" si="48"/>
        <v>5.5780452066773121</v>
      </c>
      <c r="W103">
        <f t="shared" si="49"/>
        <v>69.989227010056467</v>
      </c>
      <c r="X103">
        <f t="shared" si="50"/>
        <v>3.7930392545014739</v>
      </c>
      <c r="Y103">
        <f t="shared" si="51"/>
        <v>5.4194615607863019</v>
      </c>
      <c r="Z103">
        <f t="shared" si="52"/>
        <v>1.7850059521758381</v>
      </c>
      <c r="AA103">
        <f t="shared" si="53"/>
        <v>-167.89992509730823</v>
      </c>
      <c r="AB103">
        <f t="shared" si="54"/>
        <v>-62.949122990790507</v>
      </c>
      <c r="AC103">
        <f t="shared" si="55"/>
        <v>-6.5037052272783313</v>
      </c>
      <c r="AD103">
        <f t="shared" si="56"/>
        <v>-11.237219082216406</v>
      </c>
      <c r="AE103">
        <f t="shared" si="57"/>
        <v>46.818499526072507</v>
      </c>
      <c r="AF103">
        <f t="shared" si="58"/>
        <v>3.802318892267194</v>
      </c>
      <c r="AG103">
        <f t="shared" si="59"/>
        <v>23.544434383510836</v>
      </c>
      <c r="AH103">
        <v>595.49167103916386</v>
      </c>
      <c r="AI103">
        <v>573.50132121212107</v>
      </c>
      <c r="AJ103">
        <v>1.6792328347971739</v>
      </c>
      <c r="AK103">
        <v>66.405476745334198</v>
      </c>
      <c r="AL103">
        <f t="shared" si="60"/>
        <v>3.8072545373539284</v>
      </c>
      <c r="AM103">
        <v>35.542814129307366</v>
      </c>
      <c r="AN103">
        <v>37.521075151515141</v>
      </c>
      <c r="AO103">
        <v>8.0100140836420704E-6</v>
      </c>
      <c r="AP103">
        <v>80.260000000000005</v>
      </c>
      <c r="AQ103">
        <v>66</v>
      </c>
      <c r="AR103">
        <v>13</v>
      </c>
      <c r="AS103">
        <f t="shared" si="61"/>
        <v>1</v>
      </c>
      <c r="AT103">
        <f t="shared" si="62"/>
        <v>0</v>
      </c>
      <c r="AU103">
        <f t="shared" si="63"/>
        <v>22223.313578190111</v>
      </c>
      <c r="AV103">
        <f t="shared" si="64"/>
        <v>1200.0125</v>
      </c>
      <c r="AW103">
        <f t="shared" si="65"/>
        <v>1025.9346135923113</v>
      </c>
      <c r="AX103">
        <f t="shared" si="66"/>
        <v>0.85493660573728292</v>
      </c>
      <c r="AY103">
        <f t="shared" si="67"/>
        <v>0.18842764907295603</v>
      </c>
      <c r="AZ103">
        <v>2.7</v>
      </c>
      <c r="BA103">
        <v>0.5</v>
      </c>
      <c r="BB103" t="s">
        <v>355</v>
      </c>
      <c r="BC103">
        <v>2</v>
      </c>
      <c r="BD103" t="b">
        <v>1</v>
      </c>
      <c r="BE103">
        <v>1669312550.1875</v>
      </c>
      <c r="BF103">
        <v>549.054125</v>
      </c>
      <c r="BG103">
        <v>575.45724999999993</v>
      </c>
      <c r="BH103">
        <v>37.5197</v>
      </c>
      <c r="BI103">
        <v>35.543950000000002</v>
      </c>
      <c r="BJ103">
        <v>552.62887499999999</v>
      </c>
      <c r="BK103">
        <v>37.401837499999999</v>
      </c>
      <c r="BL103">
        <v>500.11762499999998</v>
      </c>
      <c r="BM103">
        <v>100.994625</v>
      </c>
      <c r="BN103">
        <v>9.9980087500000009E-2</v>
      </c>
      <c r="BO103">
        <v>34.254937499999997</v>
      </c>
      <c r="BP103">
        <v>34.773937500000002</v>
      </c>
      <c r="BQ103">
        <v>999.9</v>
      </c>
      <c r="BR103">
        <v>0</v>
      </c>
      <c r="BS103">
        <v>0</v>
      </c>
      <c r="BT103">
        <v>4497.96875</v>
      </c>
      <c r="BU103">
        <v>0</v>
      </c>
      <c r="BV103">
        <v>330.22750000000002</v>
      </c>
      <c r="BW103">
        <v>-26.403124999999999</v>
      </c>
      <c r="BX103">
        <v>570.45749999999998</v>
      </c>
      <c r="BY103">
        <v>596.66512499999999</v>
      </c>
      <c r="BZ103">
        <v>1.9757525</v>
      </c>
      <c r="CA103">
        <v>575.45724999999993</v>
      </c>
      <c r="CB103">
        <v>35.543950000000002</v>
      </c>
      <c r="CC103">
        <v>3.789285</v>
      </c>
      <c r="CD103">
        <v>3.5897462500000001</v>
      </c>
      <c r="CE103">
        <v>27.974887500000001</v>
      </c>
      <c r="CF103">
        <v>27.0502875</v>
      </c>
      <c r="CG103">
        <v>1200.0125</v>
      </c>
      <c r="CH103">
        <v>0.500031</v>
      </c>
      <c r="CI103">
        <v>0.499969</v>
      </c>
      <c r="CJ103">
        <v>0</v>
      </c>
      <c r="CK103">
        <v>1146.7012500000001</v>
      </c>
      <c r="CL103">
        <v>4.9990899999999998</v>
      </c>
      <c r="CM103">
        <v>12476.7125</v>
      </c>
      <c r="CN103">
        <v>9558.0562499999996</v>
      </c>
      <c r="CO103">
        <v>44.819875000000003</v>
      </c>
      <c r="CP103">
        <v>46.811999999999998</v>
      </c>
      <c r="CQ103">
        <v>45.686999999999998</v>
      </c>
      <c r="CR103">
        <v>45.875</v>
      </c>
      <c r="CS103">
        <v>46.186999999999998</v>
      </c>
      <c r="CT103">
        <v>597.54250000000002</v>
      </c>
      <c r="CU103">
        <v>597.47</v>
      </c>
      <c r="CV103">
        <v>0</v>
      </c>
      <c r="CW103">
        <v>1669312561.7</v>
      </c>
      <c r="CX103">
        <v>0</v>
      </c>
      <c r="CY103">
        <v>1669310771.5999999</v>
      </c>
      <c r="CZ103" t="s">
        <v>356</v>
      </c>
      <c r="DA103">
        <v>1669310771.5999999</v>
      </c>
      <c r="DB103">
        <v>1669310767.0999999</v>
      </c>
      <c r="DC103">
        <v>9</v>
      </c>
      <c r="DD103">
        <v>4.2999999999999997E-2</v>
      </c>
      <c r="DE103">
        <v>8.0000000000000002E-3</v>
      </c>
      <c r="DF103">
        <v>-4.9589999999999996</v>
      </c>
      <c r="DG103">
        <v>0.11799999999999999</v>
      </c>
      <c r="DH103">
        <v>1967</v>
      </c>
      <c r="DI103">
        <v>36</v>
      </c>
      <c r="DJ103">
        <v>0.53</v>
      </c>
      <c r="DK103">
        <v>0.27</v>
      </c>
      <c r="DL103">
        <v>-25.9544025</v>
      </c>
      <c r="DM103">
        <v>-3.4069362101312541</v>
      </c>
      <c r="DN103">
        <v>0.33180743096523629</v>
      </c>
      <c r="DO103">
        <v>0</v>
      </c>
      <c r="DP103">
        <v>1.98358875</v>
      </c>
      <c r="DQ103">
        <v>-5.7828405253290548E-2</v>
      </c>
      <c r="DR103">
        <v>6.0107808093042238E-3</v>
      </c>
      <c r="DS103">
        <v>1</v>
      </c>
      <c r="DT103">
        <v>0</v>
      </c>
      <c r="DU103">
        <v>0</v>
      </c>
      <c r="DV103">
        <v>0</v>
      </c>
      <c r="DW103">
        <v>-1</v>
      </c>
      <c r="DX103">
        <v>1</v>
      </c>
      <c r="DY103">
        <v>2</v>
      </c>
      <c r="DZ103" t="s">
        <v>363</v>
      </c>
      <c r="EA103">
        <v>2.9463499999999998</v>
      </c>
      <c r="EB103">
        <v>2.5974200000000001</v>
      </c>
      <c r="EC103">
        <v>0.124845</v>
      </c>
      <c r="ED103">
        <v>0.127475</v>
      </c>
      <c r="EE103">
        <v>0.14833299999999999</v>
      </c>
      <c r="EF103">
        <v>0.14135800000000001</v>
      </c>
      <c r="EG103">
        <v>26447</v>
      </c>
      <c r="EH103">
        <v>26833.3</v>
      </c>
      <c r="EI103">
        <v>28122.5</v>
      </c>
      <c r="EJ103">
        <v>29610.799999999999</v>
      </c>
      <c r="EK103">
        <v>32946.9</v>
      </c>
      <c r="EL103">
        <v>35292.9</v>
      </c>
      <c r="EM103">
        <v>39685.5</v>
      </c>
      <c r="EN103">
        <v>42320.9</v>
      </c>
      <c r="EO103">
        <v>1.8149200000000001</v>
      </c>
      <c r="EP103">
        <v>1.8889</v>
      </c>
      <c r="EQ103">
        <v>0.16257199999999999</v>
      </c>
      <c r="ER103">
        <v>0</v>
      </c>
      <c r="ES103">
        <v>32.140099999999997</v>
      </c>
      <c r="ET103">
        <v>999.9</v>
      </c>
      <c r="EU103">
        <v>72.8</v>
      </c>
      <c r="EV103">
        <v>35.1</v>
      </c>
      <c r="EW103">
        <v>40.940399999999997</v>
      </c>
      <c r="EX103">
        <v>28.959099999999999</v>
      </c>
      <c r="EY103">
        <v>1.36619</v>
      </c>
      <c r="EZ103">
        <v>1</v>
      </c>
      <c r="FA103">
        <v>0.60791700000000004</v>
      </c>
      <c r="FB103">
        <v>0.80898700000000001</v>
      </c>
      <c r="FC103">
        <v>20.2728</v>
      </c>
      <c r="FD103">
        <v>5.2159399999999998</v>
      </c>
      <c r="FE103">
        <v>12.008800000000001</v>
      </c>
      <c r="FF103">
        <v>4.9869000000000003</v>
      </c>
      <c r="FG103">
        <v>3.2845499999999999</v>
      </c>
      <c r="FH103">
        <v>9999</v>
      </c>
      <c r="FI103">
        <v>9999</v>
      </c>
      <c r="FJ103">
        <v>9999</v>
      </c>
      <c r="FK103">
        <v>999.9</v>
      </c>
      <c r="FL103">
        <v>1.8658300000000001</v>
      </c>
      <c r="FM103">
        <v>1.8621799999999999</v>
      </c>
      <c r="FN103">
        <v>1.8641700000000001</v>
      </c>
      <c r="FO103">
        <v>1.8602700000000001</v>
      </c>
      <c r="FP103">
        <v>1.8609800000000001</v>
      </c>
      <c r="FQ103">
        <v>1.8600699999999999</v>
      </c>
      <c r="FR103">
        <v>1.86178</v>
      </c>
      <c r="FS103">
        <v>1.8583700000000001</v>
      </c>
      <c r="FT103">
        <v>0</v>
      </c>
      <c r="FU103">
        <v>0</v>
      </c>
      <c r="FV103">
        <v>0</v>
      </c>
      <c r="FW103">
        <v>0</v>
      </c>
      <c r="FX103" t="s">
        <v>358</v>
      </c>
      <c r="FY103" t="s">
        <v>359</v>
      </c>
      <c r="FZ103" t="s">
        <v>360</v>
      </c>
      <c r="GA103" t="s">
        <v>360</v>
      </c>
      <c r="GB103" t="s">
        <v>360</v>
      </c>
      <c r="GC103" t="s">
        <v>360</v>
      </c>
      <c r="GD103">
        <v>0</v>
      </c>
      <c r="GE103">
        <v>100</v>
      </c>
      <c r="GF103">
        <v>100</v>
      </c>
      <c r="GG103">
        <v>-3.5790000000000002</v>
      </c>
      <c r="GH103">
        <v>0.1178</v>
      </c>
      <c r="GI103">
        <v>-2.5125994610834521</v>
      </c>
      <c r="GJ103">
        <v>-2.6733286237328562E-3</v>
      </c>
      <c r="GK103">
        <v>1.605855145177713E-6</v>
      </c>
      <c r="GL103">
        <v>-4.4594414151306022E-10</v>
      </c>
      <c r="GM103">
        <v>0.1178428571428469</v>
      </c>
      <c r="GN103">
        <v>0</v>
      </c>
      <c r="GO103">
        <v>0</v>
      </c>
      <c r="GP103">
        <v>0</v>
      </c>
      <c r="GQ103">
        <v>4</v>
      </c>
      <c r="GR103">
        <v>2095</v>
      </c>
      <c r="GS103">
        <v>4</v>
      </c>
      <c r="GT103">
        <v>35</v>
      </c>
      <c r="GU103">
        <v>29.7</v>
      </c>
      <c r="GV103">
        <v>29.8</v>
      </c>
      <c r="GW103">
        <v>1.4392100000000001</v>
      </c>
      <c r="GX103">
        <v>2.5744600000000002</v>
      </c>
      <c r="GY103">
        <v>1.4489700000000001</v>
      </c>
      <c r="GZ103">
        <v>2.3278799999999999</v>
      </c>
      <c r="HA103">
        <v>1.5478499999999999</v>
      </c>
      <c r="HB103">
        <v>2.34253</v>
      </c>
      <c r="HC103">
        <v>40.019399999999997</v>
      </c>
      <c r="HD103">
        <v>13.869400000000001</v>
      </c>
      <c r="HE103">
        <v>18</v>
      </c>
      <c r="HF103">
        <v>431.78699999999998</v>
      </c>
      <c r="HG103">
        <v>516.41899999999998</v>
      </c>
      <c r="HH103">
        <v>30.998699999999999</v>
      </c>
      <c r="HI103">
        <v>34.878900000000002</v>
      </c>
      <c r="HJ103">
        <v>29.9999</v>
      </c>
      <c r="HK103">
        <v>34.7973</v>
      </c>
      <c r="HL103">
        <v>34.781199999999998</v>
      </c>
      <c r="HM103">
        <v>28.7958</v>
      </c>
      <c r="HN103">
        <v>21.6554</v>
      </c>
      <c r="HO103">
        <v>100</v>
      </c>
      <c r="HP103">
        <v>31</v>
      </c>
      <c r="HQ103">
        <v>591.70100000000002</v>
      </c>
      <c r="HR103">
        <v>35.473199999999999</v>
      </c>
      <c r="HS103">
        <v>99.080299999999994</v>
      </c>
      <c r="HT103">
        <v>98.141599999999997</v>
      </c>
    </row>
    <row r="104" spans="1:228" x14ac:dyDescent="0.2">
      <c r="A104">
        <v>89</v>
      </c>
      <c r="B104">
        <v>1669312556.5</v>
      </c>
      <c r="C104">
        <v>351.40000009536737</v>
      </c>
      <c r="D104" t="s">
        <v>537</v>
      </c>
      <c r="E104" t="s">
        <v>538</v>
      </c>
      <c r="F104">
        <v>4</v>
      </c>
      <c r="G104">
        <v>1669312554.5</v>
      </c>
      <c r="H104">
        <f t="shared" si="34"/>
        <v>3.8121988998870747E-3</v>
      </c>
      <c r="I104">
        <f t="shared" si="35"/>
        <v>3.8121988998870746</v>
      </c>
      <c r="J104">
        <f t="shared" si="36"/>
        <v>23.565581838958995</v>
      </c>
      <c r="K104">
        <f t="shared" si="37"/>
        <v>556.07942857142859</v>
      </c>
      <c r="L104">
        <f t="shared" si="38"/>
        <v>360.76189255064457</v>
      </c>
      <c r="M104">
        <f t="shared" si="39"/>
        <v>36.471008987463662</v>
      </c>
      <c r="N104">
        <f t="shared" si="40"/>
        <v>56.216519138936405</v>
      </c>
      <c r="O104">
        <f t="shared" si="41"/>
        <v>0.21682952513173626</v>
      </c>
      <c r="P104">
        <f t="shared" si="42"/>
        <v>2.2506732640230926</v>
      </c>
      <c r="Q104">
        <f t="shared" si="43"/>
        <v>0.20585686450476284</v>
      </c>
      <c r="R104">
        <f t="shared" si="44"/>
        <v>0.1296001019291052</v>
      </c>
      <c r="S104">
        <f t="shared" si="45"/>
        <v>226.11494966144178</v>
      </c>
      <c r="T104">
        <f t="shared" si="46"/>
        <v>34.680954933896949</v>
      </c>
      <c r="U104">
        <f t="shared" si="47"/>
        <v>34.776485714285712</v>
      </c>
      <c r="V104">
        <f t="shared" si="48"/>
        <v>5.5788336733956143</v>
      </c>
      <c r="W104">
        <f t="shared" si="49"/>
        <v>70.025896614834849</v>
      </c>
      <c r="X104">
        <f t="shared" si="50"/>
        <v>3.7934794628653692</v>
      </c>
      <c r="Y104">
        <f t="shared" si="51"/>
        <v>5.4172522541635377</v>
      </c>
      <c r="Z104">
        <f t="shared" si="52"/>
        <v>1.7853542105302451</v>
      </c>
      <c r="AA104">
        <f t="shared" si="53"/>
        <v>-168.11797148502001</v>
      </c>
      <c r="AB104">
        <f t="shared" si="54"/>
        <v>-64.172358480110631</v>
      </c>
      <c r="AC104">
        <f t="shared" si="55"/>
        <v>-6.6272521290391486</v>
      </c>
      <c r="AD104">
        <f t="shared" si="56"/>
        <v>-12.802632432727989</v>
      </c>
      <c r="AE104">
        <f t="shared" si="57"/>
        <v>47.006729056241852</v>
      </c>
      <c r="AF104">
        <f t="shared" si="58"/>
        <v>3.8017083583075486</v>
      </c>
      <c r="AG104">
        <f t="shared" si="59"/>
        <v>23.565581838958995</v>
      </c>
      <c r="AH104">
        <v>602.35042810037373</v>
      </c>
      <c r="AI104">
        <v>580.28646060606059</v>
      </c>
      <c r="AJ104">
        <v>1.690977782705664</v>
      </c>
      <c r="AK104">
        <v>66.405476745334198</v>
      </c>
      <c r="AL104">
        <f t="shared" si="60"/>
        <v>3.8121988998870746</v>
      </c>
      <c r="AM104">
        <v>35.546329380303042</v>
      </c>
      <c r="AN104">
        <v>37.526949090909092</v>
      </c>
      <c r="AO104">
        <v>3.7810189809349789E-5</v>
      </c>
      <c r="AP104">
        <v>80.260000000000005</v>
      </c>
      <c r="AQ104">
        <v>66</v>
      </c>
      <c r="AR104">
        <v>13</v>
      </c>
      <c r="AS104">
        <f t="shared" si="61"/>
        <v>1</v>
      </c>
      <c r="AT104">
        <f t="shared" si="62"/>
        <v>0</v>
      </c>
      <c r="AU104">
        <f t="shared" si="63"/>
        <v>22239.475488218199</v>
      </c>
      <c r="AV104">
        <f t="shared" si="64"/>
        <v>1200.011428571428</v>
      </c>
      <c r="AW104">
        <f t="shared" si="65"/>
        <v>1025.933499306446</v>
      </c>
      <c r="AX104">
        <f t="shared" si="66"/>
        <v>0.85493644050355777</v>
      </c>
      <c r="AY104">
        <f t="shared" si="67"/>
        <v>0.18842733017186661</v>
      </c>
      <c r="AZ104">
        <v>2.7</v>
      </c>
      <c r="BA104">
        <v>0.5</v>
      </c>
      <c r="BB104" t="s">
        <v>355</v>
      </c>
      <c r="BC104">
        <v>2</v>
      </c>
      <c r="BD104" t="b">
        <v>1</v>
      </c>
      <c r="BE104">
        <v>1669312554.5</v>
      </c>
      <c r="BF104">
        <v>556.07942857142859</v>
      </c>
      <c r="BG104">
        <v>582.59828571428568</v>
      </c>
      <c r="BH104">
        <v>37.524128571428562</v>
      </c>
      <c r="BI104">
        <v>35.54871428571429</v>
      </c>
      <c r="BJ104">
        <v>559.66342857142865</v>
      </c>
      <c r="BK104">
        <v>37.406271428571422</v>
      </c>
      <c r="BL104">
        <v>500.12000000000012</v>
      </c>
      <c r="BM104">
        <v>100.9944285714286</v>
      </c>
      <c r="BN104">
        <v>9.997674285714285E-2</v>
      </c>
      <c r="BO104">
        <v>34.247614285714278</v>
      </c>
      <c r="BP104">
        <v>34.776485714285712</v>
      </c>
      <c r="BQ104">
        <v>999.89999999999986</v>
      </c>
      <c r="BR104">
        <v>0</v>
      </c>
      <c r="BS104">
        <v>0</v>
      </c>
      <c r="BT104">
        <v>4500.62</v>
      </c>
      <c r="BU104">
        <v>0</v>
      </c>
      <c r="BV104">
        <v>334.01214285714292</v>
      </c>
      <c r="BW104">
        <v>-26.518885714285709</v>
      </c>
      <c r="BX104">
        <v>577.75942857142854</v>
      </c>
      <c r="BY104">
        <v>604.07228571428573</v>
      </c>
      <c r="BZ104">
        <v>1.97539</v>
      </c>
      <c r="CA104">
        <v>582.59828571428568</v>
      </c>
      <c r="CB104">
        <v>35.54871428571429</v>
      </c>
      <c r="CC104">
        <v>3.7897257142857148</v>
      </c>
      <c r="CD104">
        <v>3.590222857142856</v>
      </c>
      <c r="CE104">
        <v>27.976857142857149</v>
      </c>
      <c r="CF104">
        <v>27.052571428571429</v>
      </c>
      <c r="CG104">
        <v>1200.011428571428</v>
      </c>
      <c r="CH104">
        <v>0.50003500000000001</v>
      </c>
      <c r="CI104">
        <v>0.49996499999999999</v>
      </c>
      <c r="CJ104">
        <v>0</v>
      </c>
      <c r="CK104">
        <v>1147.484285714286</v>
      </c>
      <c r="CL104">
        <v>4.9990899999999998</v>
      </c>
      <c r="CM104">
        <v>12487.414285714291</v>
      </c>
      <c r="CN104">
        <v>9558.0757142857146</v>
      </c>
      <c r="CO104">
        <v>44.83</v>
      </c>
      <c r="CP104">
        <v>46.811999999999998</v>
      </c>
      <c r="CQ104">
        <v>45.660428571428568</v>
      </c>
      <c r="CR104">
        <v>45.875</v>
      </c>
      <c r="CS104">
        <v>46.186999999999998</v>
      </c>
      <c r="CT104">
        <v>597.54857142857145</v>
      </c>
      <c r="CU104">
        <v>597.46285714285727</v>
      </c>
      <c r="CV104">
        <v>0</v>
      </c>
      <c r="CW104">
        <v>1669312565.9000001</v>
      </c>
      <c r="CX104">
        <v>0</v>
      </c>
      <c r="CY104">
        <v>1669310771.5999999</v>
      </c>
      <c r="CZ104" t="s">
        <v>356</v>
      </c>
      <c r="DA104">
        <v>1669310771.5999999</v>
      </c>
      <c r="DB104">
        <v>1669310767.0999999</v>
      </c>
      <c r="DC104">
        <v>9</v>
      </c>
      <c r="DD104">
        <v>4.2999999999999997E-2</v>
      </c>
      <c r="DE104">
        <v>8.0000000000000002E-3</v>
      </c>
      <c r="DF104">
        <v>-4.9589999999999996</v>
      </c>
      <c r="DG104">
        <v>0.11799999999999999</v>
      </c>
      <c r="DH104">
        <v>1967</v>
      </c>
      <c r="DI104">
        <v>36</v>
      </c>
      <c r="DJ104">
        <v>0.53</v>
      </c>
      <c r="DK104">
        <v>0.27</v>
      </c>
      <c r="DL104">
        <v>-26.159117500000001</v>
      </c>
      <c r="DM104">
        <v>-2.8822277673545269</v>
      </c>
      <c r="DN104">
        <v>0.28346259619877562</v>
      </c>
      <c r="DO104">
        <v>0</v>
      </c>
      <c r="DP104">
        <v>1.98059875</v>
      </c>
      <c r="DQ104">
        <v>-5.3173170731709102E-2</v>
      </c>
      <c r="DR104">
        <v>5.6918135016442691E-3</v>
      </c>
      <c r="DS104">
        <v>1</v>
      </c>
      <c r="DT104">
        <v>0</v>
      </c>
      <c r="DU104">
        <v>0</v>
      </c>
      <c r="DV104">
        <v>0</v>
      </c>
      <c r="DW104">
        <v>-1</v>
      </c>
      <c r="DX104">
        <v>1</v>
      </c>
      <c r="DY104">
        <v>2</v>
      </c>
      <c r="DZ104" t="s">
        <v>363</v>
      </c>
      <c r="EA104">
        <v>2.9459200000000001</v>
      </c>
      <c r="EB104">
        <v>2.59734</v>
      </c>
      <c r="EC104">
        <v>0.125891</v>
      </c>
      <c r="ED104">
        <v>0.128522</v>
      </c>
      <c r="EE104">
        <v>0.14835300000000001</v>
      </c>
      <c r="EF104">
        <v>0.14137</v>
      </c>
      <c r="EG104">
        <v>26415.4</v>
      </c>
      <c r="EH104">
        <v>26801</v>
      </c>
      <c r="EI104">
        <v>28122.5</v>
      </c>
      <c r="EJ104">
        <v>29610.799999999999</v>
      </c>
      <c r="EK104">
        <v>32946.699999999997</v>
      </c>
      <c r="EL104">
        <v>35292.300000000003</v>
      </c>
      <c r="EM104">
        <v>39686.1</v>
      </c>
      <c r="EN104">
        <v>42320.7</v>
      </c>
      <c r="EO104">
        <v>1.8147</v>
      </c>
      <c r="EP104">
        <v>1.8889499999999999</v>
      </c>
      <c r="EQ104">
        <v>0.16333500000000001</v>
      </c>
      <c r="ER104">
        <v>0</v>
      </c>
      <c r="ES104">
        <v>32.1325</v>
      </c>
      <c r="ET104">
        <v>999.9</v>
      </c>
      <c r="EU104">
        <v>72.8</v>
      </c>
      <c r="EV104">
        <v>35.1</v>
      </c>
      <c r="EW104">
        <v>40.939100000000003</v>
      </c>
      <c r="EX104">
        <v>28.899000000000001</v>
      </c>
      <c r="EY104">
        <v>2.1834899999999999</v>
      </c>
      <c r="EZ104">
        <v>1</v>
      </c>
      <c r="FA104">
        <v>0.60765000000000002</v>
      </c>
      <c r="FB104">
        <v>0.80439000000000005</v>
      </c>
      <c r="FC104">
        <v>20.2727</v>
      </c>
      <c r="FD104">
        <v>5.2153400000000003</v>
      </c>
      <c r="FE104">
        <v>12.008900000000001</v>
      </c>
      <c r="FF104">
        <v>4.9865500000000003</v>
      </c>
      <c r="FG104">
        <v>3.2844500000000001</v>
      </c>
      <c r="FH104">
        <v>9999</v>
      </c>
      <c r="FI104">
        <v>9999</v>
      </c>
      <c r="FJ104">
        <v>9999</v>
      </c>
      <c r="FK104">
        <v>999.9</v>
      </c>
      <c r="FL104">
        <v>1.86582</v>
      </c>
      <c r="FM104">
        <v>1.8621700000000001</v>
      </c>
      <c r="FN104">
        <v>1.8641700000000001</v>
      </c>
      <c r="FO104">
        <v>1.86026</v>
      </c>
      <c r="FP104">
        <v>1.8609800000000001</v>
      </c>
      <c r="FQ104">
        <v>1.8601000000000001</v>
      </c>
      <c r="FR104">
        <v>1.86181</v>
      </c>
      <c r="FS104">
        <v>1.8583700000000001</v>
      </c>
      <c r="FT104">
        <v>0</v>
      </c>
      <c r="FU104">
        <v>0</v>
      </c>
      <c r="FV104">
        <v>0</v>
      </c>
      <c r="FW104">
        <v>0</v>
      </c>
      <c r="FX104" t="s">
        <v>358</v>
      </c>
      <c r="FY104" t="s">
        <v>359</v>
      </c>
      <c r="FZ104" t="s">
        <v>360</v>
      </c>
      <c r="GA104" t="s">
        <v>360</v>
      </c>
      <c r="GB104" t="s">
        <v>360</v>
      </c>
      <c r="GC104" t="s">
        <v>360</v>
      </c>
      <c r="GD104">
        <v>0</v>
      </c>
      <c r="GE104">
        <v>100</v>
      </c>
      <c r="GF104">
        <v>100</v>
      </c>
      <c r="GG104">
        <v>-3.589</v>
      </c>
      <c r="GH104">
        <v>0.1179</v>
      </c>
      <c r="GI104">
        <v>-2.5125994610834521</v>
      </c>
      <c r="GJ104">
        <v>-2.6733286237328562E-3</v>
      </c>
      <c r="GK104">
        <v>1.605855145177713E-6</v>
      </c>
      <c r="GL104">
        <v>-4.4594414151306022E-10</v>
      </c>
      <c r="GM104">
        <v>0.1178428571428469</v>
      </c>
      <c r="GN104">
        <v>0</v>
      </c>
      <c r="GO104">
        <v>0</v>
      </c>
      <c r="GP104">
        <v>0</v>
      </c>
      <c r="GQ104">
        <v>4</v>
      </c>
      <c r="GR104">
        <v>2095</v>
      </c>
      <c r="GS104">
        <v>4</v>
      </c>
      <c r="GT104">
        <v>35</v>
      </c>
      <c r="GU104">
        <v>29.7</v>
      </c>
      <c r="GV104">
        <v>29.8</v>
      </c>
      <c r="GW104">
        <v>1.4526399999999999</v>
      </c>
      <c r="GX104">
        <v>2.5817899999999998</v>
      </c>
      <c r="GY104">
        <v>1.4489700000000001</v>
      </c>
      <c r="GZ104">
        <v>2.3278799999999999</v>
      </c>
      <c r="HA104">
        <v>1.5478499999999999</v>
      </c>
      <c r="HB104">
        <v>2.2168000000000001</v>
      </c>
      <c r="HC104">
        <v>40.044699999999999</v>
      </c>
      <c r="HD104">
        <v>13.869400000000001</v>
      </c>
      <c r="HE104">
        <v>18</v>
      </c>
      <c r="HF104">
        <v>431.64</v>
      </c>
      <c r="HG104">
        <v>516.44399999999996</v>
      </c>
      <c r="HH104">
        <v>30.998699999999999</v>
      </c>
      <c r="HI104">
        <v>34.878500000000003</v>
      </c>
      <c r="HJ104">
        <v>29.9998</v>
      </c>
      <c r="HK104">
        <v>34.794600000000003</v>
      </c>
      <c r="HL104">
        <v>34.779899999999998</v>
      </c>
      <c r="HM104">
        <v>29.065300000000001</v>
      </c>
      <c r="HN104">
        <v>21.6554</v>
      </c>
      <c r="HO104">
        <v>100</v>
      </c>
      <c r="HP104">
        <v>31</v>
      </c>
      <c r="HQ104">
        <v>598.41899999999998</v>
      </c>
      <c r="HR104">
        <v>35.467300000000002</v>
      </c>
      <c r="HS104">
        <v>99.081299999999999</v>
      </c>
      <c r="HT104">
        <v>98.141300000000001</v>
      </c>
    </row>
    <row r="105" spans="1:228" x14ac:dyDescent="0.2">
      <c r="A105">
        <v>90</v>
      </c>
      <c r="B105">
        <v>1669312560.5</v>
      </c>
      <c r="C105">
        <v>355.40000009536737</v>
      </c>
      <c r="D105" t="s">
        <v>539</v>
      </c>
      <c r="E105" t="s">
        <v>540</v>
      </c>
      <c r="F105">
        <v>4</v>
      </c>
      <c r="G105">
        <v>1669312558.1875</v>
      </c>
      <c r="H105">
        <f t="shared" si="34"/>
        <v>3.7950912963959933E-3</v>
      </c>
      <c r="I105">
        <f t="shared" si="35"/>
        <v>3.7950912963959933</v>
      </c>
      <c r="J105">
        <f t="shared" si="36"/>
        <v>23.435609939210082</v>
      </c>
      <c r="K105">
        <f t="shared" si="37"/>
        <v>562.09562499999993</v>
      </c>
      <c r="L105">
        <f t="shared" si="38"/>
        <v>366.93574228394135</v>
      </c>
      <c r="M105">
        <f t="shared" si="39"/>
        <v>37.095791773398126</v>
      </c>
      <c r="N105">
        <f t="shared" si="40"/>
        <v>56.825705045661394</v>
      </c>
      <c r="O105">
        <f t="shared" si="41"/>
        <v>0.21600131062931571</v>
      </c>
      <c r="P105">
        <f t="shared" si="42"/>
        <v>2.2469080527389038</v>
      </c>
      <c r="Q105">
        <f t="shared" si="43"/>
        <v>0.20509279141341208</v>
      </c>
      <c r="R105">
        <f t="shared" si="44"/>
        <v>0.1291171577711023</v>
      </c>
      <c r="S105">
        <f t="shared" si="45"/>
        <v>226.11143848255526</v>
      </c>
      <c r="T105">
        <f t="shared" si="46"/>
        <v>34.689379867907988</v>
      </c>
      <c r="U105">
        <f t="shared" si="47"/>
        <v>34.772599999999997</v>
      </c>
      <c r="V105">
        <f t="shared" si="48"/>
        <v>5.5776313971086982</v>
      </c>
      <c r="W105">
        <f t="shared" si="49"/>
        <v>70.020217450313723</v>
      </c>
      <c r="X105">
        <f t="shared" si="50"/>
        <v>3.7936255417582476</v>
      </c>
      <c r="Y105">
        <f t="shared" si="51"/>
        <v>5.4179002578079682</v>
      </c>
      <c r="Z105">
        <f t="shared" si="52"/>
        <v>1.7840058553504505</v>
      </c>
      <c r="AA105">
        <f t="shared" si="53"/>
        <v>-167.36352617106331</v>
      </c>
      <c r="AB105">
        <f t="shared" si="54"/>
        <v>-63.334081041854553</v>
      </c>
      <c r="AC105">
        <f t="shared" si="55"/>
        <v>-6.5515857411866678</v>
      </c>
      <c r="AD105">
        <f t="shared" si="56"/>
        <v>-11.137754471549279</v>
      </c>
      <c r="AE105">
        <f t="shared" si="57"/>
        <v>47.438437035291649</v>
      </c>
      <c r="AF105">
        <f t="shared" si="58"/>
        <v>3.811433516357698</v>
      </c>
      <c r="AG105">
        <f t="shared" si="59"/>
        <v>23.435609939210082</v>
      </c>
      <c r="AH105">
        <v>609.32732767250388</v>
      </c>
      <c r="AI105">
        <v>587.15261818181807</v>
      </c>
      <c r="AJ105">
        <v>1.726057038843736</v>
      </c>
      <c r="AK105">
        <v>66.405476745334198</v>
      </c>
      <c r="AL105">
        <f t="shared" si="60"/>
        <v>3.7950912963959933</v>
      </c>
      <c r="AM105">
        <v>35.550880948528153</v>
      </c>
      <c r="AN105">
        <v>37.523181212121209</v>
      </c>
      <c r="AO105">
        <v>-5.9222878132076131E-5</v>
      </c>
      <c r="AP105">
        <v>80.260000000000005</v>
      </c>
      <c r="AQ105">
        <v>66</v>
      </c>
      <c r="AR105">
        <v>13</v>
      </c>
      <c r="AS105">
        <f t="shared" si="61"/>
        <v>1</v>
      </c>
      <c r="AT105">
        <f t="shared" si="62"/>
        <v>0</v>
      </c>
      <c r="AU105">
        <f t="shared" si="63"/>
        <v>22174.580560372655</v>
      </c>
      <c r="AV105">
        <f t="shared" si="64"/>
        <v>1199.9949999999999</v>
      </c>
      <c r="AW105">
        <f t="shared" si="65"/>
        <v>1025.9192385919973</v>
      </c>
      <c r="AX105">
        <f t="shared" si="66"/>
        <v>0.85493626106108567</v>
      </c>
      <c r="AY105">
        <f t="shared" si="67"/>
        <v>0.18842698384789544</v>
      </c>
      <c r="AZ105">
        <v>2.7</v>
      </c>
      <c r="BA105">
        <v>0.5</v>
      </c>
      <c r="BB105" t="s">
        <v>355</v>
      </c>
      <c r="BC105">
        <v>2</v>
      </c>
      <c r="BD105" t="b">
        <v>1</v>
      </c>
      <c r="BE105">
        <v>1669312558.1875</v>
      </c>
      <c r="BF105">
        <v>562.09562499999993</v>
      </c>
      <c r="BG105">
        <v>588.86212499999999</v>
      </c>
      <c r="BH105">
        <v>37.524925000000003</v>
      </c>
      <c r="BI105">
        <v>35.544512500000003</v>
      </c>
      <c r="BJ105">
        <v>565.68724999999995</v>
      </c>
      <c r="BK105">
        <v>37.4071</v>
      </c>
      <c r="BL105">
        <v>500.13350000000003</v>
      </c>
      <c r="BM105">
        <v>100.99612500000001</v>
      </c>
      <c r="BN105">
        <v>0.1000275375</v>
      </c>
      <c r="BO105">
        <v>34.249762500000003</v>
      </c>
      <c r="BP105">
        <v>34.772599999999997</v>
      </c>
      <c r="BQ105">
        <v>999.9</v>
      </c>
      <c r="BR105">
        <v>0</v>
      </c>
      <c r="BS105">
        <v>0</v>
      </c>
      <c r="BT105">
        <v>4489.6087499999994</v>
      </c>
      <c r="BU105">
        <v>0</v>
      </c>
      <c r="BV105">
        <v>338.1155</v>
      </c>
      <c r="BW105">
        <v>-26.7666875</v>
      </c>
      <c r="BX105">
        <v>584.01037499999995</v>
      </c>
      <c r="BY105">
        <v>610.56449999999995</v>
      </c>
      <c r="BZ105">
        <v>1.9804225</v>
      </c>
      <c r="CA105">
        <v>588.86212499999999</v>
      </c>
      <c r="CB105">
        <v>35.544512500000003</v>
      </c>
      <c r="CC105">
        <v>3.7898675000000002</v>
      </c>
      <c r="CD105">
        <v>3.5898525000000001</v>
      </c>
      <c r="CE105">
        <v>27.977525</v>
      </c>
      <c r="CF105">
        <v>27.050812499999999</v>
      </c>
      <c r="CG105">
        <v>1199.9949999999999</v>
      </c>
      <c r="CH105">
        <v>0.50004150000000003</v>
      </c>
      <c r="CI105">
        <v>0.49995849999999997</v>
      </c>
      <c r="CJ105">
        <v>0</v>
      </c>
      <c r="CK105">
        <v>1148.1775</v>
      </c>
      <c r="CL105">
        <v>4.9990899999999998</v>
      </c>
      <c r="CM105">
        <v>12495.762500000001</v>
      </c>
      <c r="CN105">
        <v>9557.9524999999994</v>
      </c>
      <c r="CO105">
        <v>44.835624999999993</v>
      </c>
      <c r="CP105">
        <v>46.811999999999998</v>
      </c>
      <c r="CQ105">
        <v>45.686999999999998</v>
      </c>
      <c r="CR105">
        <v>45.875</v>
      </c>
      <c r="CS105">
        <v>46.186999999999998</v>
      </c>
      <c r="CT105">
        <v>597.5474999999999</v>
      </c>
      <c r="CU105">
        <v>597.44749999999999</v>
      </c>
      <c r="CV105">
        <v>0</v>
      </c>
      <c r="CW105">
        <v>1669312569.5</v>
      </c>
      <c r="CX105">
        <v>0</v>
      </c>
      <c r="CY105">
        <v>1669310771.5999999</v>
      </c>
      <c r="CZ105" t="s">
        <v>356</v>
      </c>
      <c r="DA105">
        <v>1669310771.5999999</v>
      </c>
      <c r="DB105">
        <v>1669310767.0999999</v>
      </c>
      <c r="DC105">
        <v>9</v>
      </c>
      <c r="DD105">
        <v>4.2999999999999997E-2</v>
      </c>
      <c r="DE105">
        <v>8.0000000000000002E-3</v>
      </c>
      <c r="DF105">
        <v>-4.9589999999999996</v>
      </c>
      <c r="DG105">
        <v>0.11799999999999999</v>
      </c>
      <c r="DH105">
        <v>1967</v>
      </c>
      <c r="DI105">
        <v>36</v>
      </c>
      <c r="DJ105">
        <v>0.53</v>
      </c>
      <c r="DK105">
        <v>0.27</v>
      </c>
      <c r="DL105">
        <v>-26.349184999999999</v>
      </c>
      <c r="DM105">
        <v>-2.91934333958713</v>
      </c>
      <c r="DN105">
        <v>0.28730382485271577</v>
      </c>
      <c r="DO105">
        <v>0</v>
      </c>
      <c r="DP105">
        <v>1.9782567499999999</v>
      </c>
      <c r="DQ105">
        <v>-2.255763602251858E-2</v>
      </c>
      <c r="DR105">
        <v>3.6532515568326201E-3</v>
      </c>
      <c r="DS105">
        <v>1</v>
      </c>
      <c r="DT105">
        <v>0</v>
      </c>
      <c r="DU105">
        <v>0</v>
      </c>
      <c r="DV105">
        <v>0</v>
      </c>
      <c r="DW105">
        <v>-1</v>
      </c>
      <c r="DX105">
        <v>1</v>
      </c>
      <c r="DY105">
        <v>2</v>
      </c>
      <c r="DZ105" t="s">
        <v>363</v>
      </c>
      <c r="EA105">
        <v>2.9464000000000001</v>
      </c>
      <c r="EB105">
        <v>2.5974599999999999</v>
      </c>
      <c r="EC105">
        <v>0.126947</v>
      </c>
      <c r="ED105">
        <v>0.12959100000000001</v>
      </c>
      <c r="EE105">
        <v>0.148345</v>
      </c>
      <c r="EF105">
        <v>0.14127200000000001</v>
      </c>
      <c r="EG105">
        <v>26384</v>
      </c>
      <c r="EH105">
        <v>26768.2</v>
      </c>
      <c r="EI105">
        <v>28123.1</v>
      </c>
      <c r="EJ105">
        <v>29610.9</v>
      </c>
      <c r="EK105">
        <v>32947.199999999997</v>
      </c>
      <c r="EL105">
        <v>35296.5</v>
      </c>
      <c r="EM105">
        <v>39686.300000000003</v>
      </c>
      <c r="EN105">
        <v>42320.800000000003</v>
      </c>
      <c r="EO105">
        <v>1.8152299999999999</v>
      </c>
      <c r="EP105">
        <v>1.8886000000000001</v>
      </c>
      <c r="EQ105">
        <v>0.163577</v>
      </c>
      <c r="ER105">
        <v>0</v>
      </c>
      <c r="ES105">
        <v>32.1252</v>
      </c>
      <c r="ET105">
        <v>999.9</v>
      </c>
      <c r="EU105">
        <v>72.8</v>
      </c>
      <c r="EV105">
        <v>35.1</v>
      </c>
      <c r="EW105">
        <v>40.934100000000001</v>
      </c>
      <c r="EX105">
        <v>28.719000000000001</v>
      </c>
      <c r="EY105">
        <v>1.66266</v>
      </c>
      <c r="EZ105">
        <v>1</v>
      </c>
      <c r="FA105">
        <v>0.60733199999999998</v>
      </c>
      <c r="FB105">
        <v>0.800983</v>
      </c>
      <c r="FC105">
        <v>20.2729</v>
      </c>
      <c r="FD105">
        <v>5.2160900000000003</v>
      </c>
      <c r="FE105">
        <v>12.0083</v>
      </c>
      <c r="FF105">
        <v>4.9869000000000003</v>
      </c>
      <c r="FG105">
        <v>3.2846299999999999</v>
      </c>
      <c r="FH105">
        <v>9999</v>
      </c>
      <c r="FI105">
        <v>9999</v>
      </c>
      <c r="FJ105">
        <v>9999</v>
      </c>
      <c r="FK105">
        <v>999.9</v>
      </c>
      <c r="FL105">
        <v>1.8658300000000001</v>
      </c>
      <c r="FM105">
        <v>1.8621700000000001</v>
      </c>
      <c r="FN105">
        <v>1.8641700000000001</v>
      </c>
      <c r="FO105">
        <v>1.86026</v>
      </c>
      <c r="FP105">
        <v>1.8609800000000001</v>
      </c>
      <c r="FQ105">
        <v>1.86008</v>
      </c>
      <c r="FR105">
        <v>1.8618300000000001</v>
      </c>
      <c r="FS105">
        <v>1.8583700000000001</v>
      </c>
      <c r="FT105">
        <v>0</v>
      </c>
      <c r="FU105">
        <v>0</v>
      </c>
      <c r="FV105">
        <v>0</v>
      </c>
      <c r="FW105">
        <v>0</v>
      </c>
      <c r="FX105" t="s">
        <v>358</v>
      </c>
      <c r="FY105" t="s">
        <v>359</v>
      </c>
      <c r="FZ105" t="s">
        <v>360</v>
      </c>
      <c r="GA105" t="s">
        <v>360</v>
      </c>
      <c r="GB105" t="s">
        <v>360</v>
      </c>
      <c r="GC105" t="s">
        <v>360</v>
      </c>
      <c r="GD105">
        <v>0</v>
      </c>
      <c r="GE105">
        <v>100</v>
      </c>
      <c r="GF105">
        <v>100</v>
      </c>
      <c r="GG105">
        <v>-3.5960000000000001</v>
      </c>
      <c r="GH105">
        <v>0.1178</v>
      </c>
      <c r="GI105">
        <v>-2.5125994610834521</v>
      </c>
      <c r="GJ105">
        <v>-2.6733286237328562E-3</v>
      </c>
      <c r="GK105">
        <v>1.605855145177713E-6</v>
      </c>
      <c r="GL105">
        <v>-4.4594414151306022E-10</v>
      </c>
      <c r="GM105">
        <v>0.1178428571428469</v>
      </c>
      <c r="GN105">
        <v>0</v>
      </c>
      <c r="GO105">
        <v>0</v>
      </c>
      <c r="GP105">
        <v>0</v>
      </c>
      <c r="GQ105">
        <v>4</v>
      </c>
      <c r="GR105">
        <v>2095</v>
      </c>
      <c r="GS105">
        <v>4</v>
      </c>
      <c r="GT105">
        <v>35</v>
      </c>
      <c r="GU105">
        <v>29.8</v>
      </c>
      <c r="GV105">
        <v>29.9</v>
      </c>
      <c r="GW105">
        <v>1.4623999999999999</v>
      </c>
      <c r="GX105">
        <v>2.5634800000000002</v>
      </c>
      <c r="GY105">
        <v>1.4489700000000001</v>
      </c>
      <c r="GZ105">
        <v>2.3278799999999999</v>
      </c>
      <c r="HA105">
        <v>1.5478499999999999</v>
      </c>
      <c r="HB105">
        <v>2.3584000000000001</v>
      </c>
      <c r="HC105">
        <v>40.044699999999999</v>
      </c>
      <c r="HD105">
        <v>13.8781</v>
      </c>
      <c r="HE105">
        <v>18</v>
      </c>
      <c r="HF105">
        <v>431.94200000000001</v>
      </c>
      <c r="HG105">
        <v>516.18799999999999</v>
      </c>
      <c r="HH105">
        <v>30.998999999999999</v>
      </c>
      <c r="HI105">
        <v>34.8765</v>
      </c>
      <c r="HJ105">
        <v>29.9999</v>
      </c>
      <c r="HK105">
        <v>34.794199999999996</v>
      </c>
      <c r="HL105">
        <v>34.779699999999998</v>
      </c>
      <c r="HM105">
        <v>29.332799999999999</v>
      </c>
      <c r="HN105">
        <v>21.927700000000002</v>
      </c>
      <c r="HO105">
        <v>100</v>
      </c>
      <c r="HP105">
        <v>31</v>
      </c>
      <c r="HQ105">
        <v>605.226</v>
      </c>
      <c r="HR105">
        <v>35.4617</v>
      </c>
      <c r="HS105">
        <v>99.082300000000004</v>
      </c>
      <c r="HT105">
        <v>98.1417</v>
      </c>
    </row>
    <row r="106" spans="1:228" x14ac:dyDescent="0.2">
      <c r="A106">
        <v>91</v>
      </c>
      <c r="B106">
        <v>1669312564.5</v>
      </c>
      <c r="C106">
        <v>359.40000009536737</v>
      </c>
      <c r="D106" t="s">
        <v>541</v>
      </c>
      <c r="E106" t="s">
        <v>542</v>
      </c>
      <c r="F106">
        <v>4</v>
      </c>
      <c r="G106">
        <v>1669312562.5</v>
      </c>
      <c r="H106">
        <f t="shared" si="34"/>
        <v>3.8612308799033327E-3</v>
      </c>
      <c r="I106">
        <f t="shared" si="35"/>
        <v>3.8612308799033328</v>
      </c>
      <c r="J106">
        <f t="shared" si="36"/>
        <v>23.903452057957999</v>
      </c>
      <c r="K106">
        <f t="shared" si="37"/>
        <v>569.23142857142852</v>
      </c>
      <c r="L106">
        <f t="shared" si="38"/>
        <v>373.37223238683816</v>
      </c>
      <c r="M106">
        <f t="shared" si="39"/>
        <v>37.746811420158259</v>
      </c>
      <c r="N106">
        <f t="shared" si="40"/>
        <v>57.547587969668278</v>
      </c>
      <c r="O106">
        <f t="shared" si="41"/>
        <v>0.21986735288665879</v>
      </c>
      <c r="P106">
        <f t="shared" si="42"/>
        <v>2.2505607509238779</v>
      </c>
      <c r="Q106">
        <f t="shared" si="43"/>
        <v>0.20859313274256722</v>
      </c>
      <c r="R106">
        <f t="shared" si="44"/>
        <v>0.13133545802626356</v>
      </c>
      <c r="S106">
        <f t="shared" si="45"/>
        <v>226.1139549472183</v>
      </c>
      <c r="T106">
        <f t="shared" si="46"/>
        <v>34.669908163187266</v>
      </c>
      <c r="U106">
        <f t="shared" si="47"/>
        <v>34.773585714285723</v>
      </c>
      <c r="V106">
        <f t="shared" si="48"/>
        <v>5.5779363649921452</v>
      </c>
      <c r="W106">
        <f t="shared" si="49"/>
        <v>70.002372256136596</v>
      </c>
      <c r="X106">
        <f t="shared" si="50"/>
        <v>3.7932820843270929</v>
      </c>
      <c r="Y106">
        <f t="shared" si="51"/>
        <v>5.4187907667579989</v>
      </c>
      <c r="Z106">
        <f t="shared" si="52"/>
        <v>1.7846542806650523</v>
      </c>
      <c r="AA106">
        <f t="shared" si="53"/>
        <v>-170.28028180373698</v>
      </c>
      <c r="AB106">
        <f t="shared" si="54"/>
        <v>-63.19849259888683</v>
      </c>
      <c r="AC106">
        <f t="shared" si="55"/>
        <v>-6.52707456816103</v>
      </c>
      <c r="AD106">
        <f t="shared" si="56"/>
        <v>-13.891894023566536</v>
      </c>
      <c r="AE106">
        <f t="shared" si="57"/>
        <v>47.645740030160113</v>
      </c>
      <c r="AF106">
        <f t="shared" si="58"/>
        <v>3.9672621113070909</v>
      </c>
      <c r="AG106">
        <f t="shared" si="59"/>
        <v>23.903452057957999</v>
      </c>
      <c r="AH106">
        <v>616.38717995971035</v>
      </c>
      <c r="AI106">
        <v>593.99911515151496</v>
      </c>
      <c r="AJ106">
        <v>1.7171003919707699</v>
      </c>
      <c r="AK106">
        <v>66.405476745334198</v>
      </c>
      <c r="AL106">
        <f t="shared" si="60"/>
        <v>3.8612308799033328</v>
      </c>
      <c r="AM106">
        <v>35.509169297575781</v>
      </c>
      <c r="AN106">
        <v>37.515003636363637</v>
      </c>
      <c r="AO106">
        <v>6.9822389447799445E-5</v>
      </c>
      <c r="AP106">
        <v>80.260000000000005</v>
      </c>
      <c r="AQ106">
        <v>66</v>
      </c>
      <c r="AR106">
        <v>13</v>
      </c>
      <c r="AS106">
        <f t="shared" si="61"/>
        <v>1</v>
      </c>
      <c r="AT106">
        <f t="shared" si="62"/>
        <v>0</v>
      </c>
      <c r="AU106">
        <f t="shared" si="63"/>
        <v>22237.062707416557</v>
      </c>
      <c r="AV106">
        <f t="shared" si="64"/>
        <v>1200.005714285714</v>
      </c>
      <c r="AW106">
        <f t="shared" si="65"/>
        <v>1025.9286564493357</v>
      </c>
      <c r="AX106">
        <f t="shared" si="66"/>
        <v>0.85493647591503752</v>
      </c>
      <c r="AY106">
        <f t="shared" si="67"/>
        <v>0.18842739851602236</v>
      </c>
      <c r="AZ106">
        <v>2.7</v>
      </c>
      <c r="BA106">
        <v>0.5</v>
      </c>
      <c r="BB106" t="s">
        <v>355</v>
      </c>
      <c r="BC106">
        <v>2</v>
      </c>
      <c r="BD106" t="b">
        <v>1</v>
      </c>
      <c r="BE106">
        <v>1669312562.5</v>
      </c>
      <c r="BF106">
        <v>569.23142857142852</v>
      </c>
      <c r="BG106">
        <v>596.17199999999991</v>
      </c>
      <c r="BH106">
        <v>37.521214285714287</v>
      </c>
      <c r="BI106">
        <v>35.459857142857139</v>
      </c>
      <c r="BJ106">
        <v>572.83242857142864</v>
      </c>
      <c r="BK106">
        <v>37.403357142857153</v>
      </c>
      <c r="BL106">
        <v>500.14114285714282</v>
      </c>
      <c r="BM106">
        <v>100.997</v>
      </c>
      <c r="BN106">
        <v>9.9996900000000014E-2</v>
      </c>
      <c r="BO106">
        <v>34.252714285714291</v>
      </c>
      <c r="BP106">
        <v>34.773585714285723</v>
      </c>
      <c r="BQ106">
        <v>999.89999999999986</v>
      </c>
      <c r="BR106">
        <v>0</v>
      </c>
      <c r="BS106">
        <v>0</v>
      </c>
      <c r="BT106">
        <v>4500.1785714285716</v>
      </c>
      <c r="BU106">
        <v>0</v>
      </c>
      <c r="BV106">
        <v>343.33371428571428</v>
      </c>
      <c r="BW106">
        <v>-26.940485714285721</v>
      </c>
      <c r="BX106">
        <v>591.42242857142844</v>
      </c>
      <c r="BY106">
        <v>618.08942857142858</v>
      </c>
      <c r="BZ106">
        <v>2.061337142857143</v>
      </c>
      <c r="CA106">
        <v>596.17199999999991</v>
      </c>
      <c r="CB106">
        <v>35.459857142857139</v>
      </c>
      <c r="CC106">
        <v>3.789535714285714</v>
      </c>
      <c r="CD106">
        <v>3.5813471428571431</v>
      </c>
      <c r="CE106">
        <v>27.976014285714289</v>
      </c>
      <c r="CF106">
        <v>27.010385714285711</v>
      </c>
      <c r="CG106">
        <v>1200.005714285714</v>
      </c>
      <c r="CH106">
        <v>0.5000349999999999</v>
      </c>
      <c r="CI106">
        <v>0.49996499999999999</v>
      </c>
      <c r="CJ106">
        <v>0</v>
      </c>
      <c r="CK106">
        <v>1149.055714285714</v>
      </c>
      <c r="CL106">
        <v>4.9990899999999998</v>
      </c>
      <c r="CM106">
        <v>12505.55714285714</v>
      </c>
      <c r="CN106">
        <v>9558.0128571428595</v>
      </c>
      <c r="CO106">
        <v>44.811999999999998</v>
      </c>
      <c r="CP106">
        <v>46.811999999999998</v>
      </c>
      <c r="CQ106">
        <v>45.669285714285706</v>
      </c>
      <c r="CR106">
        <v>45.875</v>
      </c>
      <c r="CS106">
        <v>46.178142857142859</v>
      </c>
      <c r="CT106">
        <v>597.54428571428559</v>
      </c>
      <c r="CU106">
        <v>597.46142857142866</v>
      </c>
      <c r="CV106">
        <v>0</v>
      </c>
      <c r="CW106">
        <v>1669312573.7</v>
      </c>
      <c r="CX106">
        <v>0</v>
      </c>
      <c r="CY106">
        <v>1669310771.5999999</v>
      </c>
      <c r="CZ106" t="s">
        <v>356</v>
      </c>
      <c r="DA106">
        <v>1669310771.5999999</v>
      </c>
      <c r="DB106">
        <v>1669310767.0999999</v>
      </c>
      <c r="DC106">
        <v>9</v>
      </c>
      <c r="DD106">
        <v>4.2999999999999997E-2</v>
      </c>
      <c r="DE106">
        <v>8.0000000000000002E-3</v>
      </c>
      <c r="DF106">
        <v>-4.9589999999999996</v>
      </c>
      <c r="DG106">
        <v>0.11799999999999999</v>
      </c>
      <c r="DH106">
        <v>1967</v>
      </c>
      <c r="DI106">
        <v>36</v>
      </c>
      <c r="DJ106">
        <v>0.53</v>
      </c>
      <c r="DK106">
        <v>0.27</v>
      </c>
      <c r="DL106">
        <v>-26.555667500000009</v>
      </c>
      <c r="DM106">
        <v>-2.638332833020649</v>
      </c>
      <c r="DN106">
        <v>0.25875319552374598</v>
      </c>
      <c r="DO106">
        <v>0</v>
      </c>
      <c r="DP106">
        <v>1.99054825</v>
      </c>
      <c r="DQ106">
        <v>0.2028908442776709</v>
      </c>
      <c r="DR106">
        <v>3.0077971331815261E-2</v>
      </c>
      <c r="DS106">
        <v>0</v>
      </c>
      <c r="DT106">
        <v>0</v>
      </c>
      <c r="DU106">
        <v>0</v>
      </c>
      <c r="DV106">
        <v>0</v>
      </c>
      <c r="DW106">
        <v>-1</v>
      </c>
      <c r="DX106">
        <v>0</v>
      </c>
      <c r="DY106">
        <v>2</v>
      </c>
      <c r="DZ106" t="s">
        <v>368</v>
      </c>
      <c r="EA106">
        <v>2.9462600000000001</v>
      </c>
      <c r="EB106">
        <v>2.5974499999999998</v>
      </c>
      <c r="EC106">
        <v>0.127998</v>
      </c>
      <c r="ED106">
        <v>0.13062099999999999</v>
      </c>
      <c r="EE106">
        <v>0.148312</v>
      </c>
      <c r="EF106">
        <v>0.14105200000000001</v>
      </c>
      <c r="EG106">
        <v>26352.3</v>
      </c>
      <c r="EH106">
        <v>26736.7</v>
      </c>
      <c r="EI106">
        <v>28123.200000000001</v>
      </c>
      <c r="EJ106">
        <v>29611.1</v>
      </c>
      <c r="EK106">
        <v>32948.699999999997</v>
      </c>
      <c r="EL106">
        <v>35305.9</v>
      </c>
      <c r="EM106">
        <v>39686.5</v>
      </c>
      <c r="EN106">
        <v>42321.1</v>
      </c>
      <c r="EO106">
        <v>1.8151299999999999</v>
      </c>
      <c r="EP106">
        <v>1.8886499999999999</v>
      </c>
      <c r="EQ106">
        <v>0.164434</v>
      </c>
      <c r="ER106">
        <v>0</v>
      </c>
      <c r="ES106">
        <v>32.119900000000001</v>
      </c>
      <c r="ET106">
        <v>999.9</v>
      </c>
      <c r="EU106">
        <v>72.8</v>
      </c>
      <c r="EV106">
        <v>35.1</v>
      </c>
      <c r="EW106">
        <v>40.943300000000001</v>
      </c>
      <c r="EX106">
        <v>28.7791</v>
      </c>
      <c r="EY106">
        <v>1.42628</v>
      </c>
      <c r="EZ106">
        <v>1</v>
      </c>
      <c r="FA106">
        <v>0.60729200000000005</v>
      </c>
      <c r="FB106">
        <v>0.79953200000000002</v>
      </c>
      <c r="FC106">
        <v>20.2727</v>
      </c>
      <c r="FD106">
        <v>5.2157900000000001</v>
      </c>
      <c r="FE106">
        <v>12.009399999999999</v>
      </c>
      <c r="FF106">
        <v>4.9868499999999996</v>
      </c>
      <c r="FG106">
        <v>3.2845</v>
      </c>
      <c r="FH106">
        <v>9999</v>
      </c>
      <c r="FI106">
        <v>9999</v>
      </c>
      <c r="FJ106">
        <v>9999</v>
      </c>
      <c r="FK106">
        <v>999.9</v>
      </c>
      <c r="FL106">
        <v>1.86582</v>
      </c>
      <c r="FM106">
        <v>1.8621700000000001</v>
      </c>
      <c r="FN106">
        <v>1.8641700000000001</v>
      </c>
      <c r="FO106">
        <v>1.8602799999999999</v>
      </c>
      <c r="FP106">
        <v>1.86097</v>
      </c>
      <c r="FQ106">
        <v>1.86006</v>
      </c>
      <c r="FR106">
        <v>1.8618300000000001</v>
      </c>
      <c r="FS106">
        <v>1.8583700000000001</v>
      </c>
      <c r="FT106">
        <v>0</v>
      </c>
      <c r="FU106">
        <v>0</v>
      </c>
      <c r="FV106">
        <v>0</v>
      </c>
      <c r="FW106">
        <v>0</v>
      </c>
      <c r="FX106" t="s">
        <v>358</v>
      </c>
      <c r="FY106" t="s">
        <v>359</v>
      </c>
      <c r="FZ106" t="s">
        <v>360</v>
      </c>
      <c r="GA106" t="s">
        <v>360</v>
      </c>
      <c r="GB106" t="s">
        <v>360</v>
      </c>
      <c r="GC106" t="s">
        <v>360</v>
      </c>
      <c r="GD106">
        <v>0</v>
      </c>
      <c r="GE106">
        <v>100</v>
      </c>
      <c r="GF106">
        <v>100</v>
      </c>
      <c r="GG106">
        <v>-3.6059999999999999</v>
      </c>
      <c r="GH106">
        <v>0.1178</v>
      </c>
      <c r="GI106">
        <v>-2.5125994610834521</v>
      </c>
      <c r="GJ106">
        <v>-2.6733286237328562E-3</v>
      </c>
      <c r="GK106">
        <v>1.605855145177713E-6</v>
      </c>
      <c r="GL106">
        <v>-4.4594414151306022E-10</v>
      </c>
      <c r="GM106">
        <v>0.1178428571428469</v>
      </c>
      <c r="GN106">
        <v>0</v>
      </c>
      <c r="GO106">
        <v>0</v>
      </c>
      <c r="GP106">
        <v>0</v>
      </c>
      <c r="GQ106">
        <v>4</v>
      </c>
      <c r="GR106">
        <v>2095</v>
      </c>
      <c r="GS106">
        <v>4</v>
      </c>
      <c r="GT106">
        <v>35</v>
      </c>
      <c r="GU106">
        <v>29.9</v>
      </c>
      <c r="GV106">
        <v>30</v>
      </c>
      <c r="GW106">
        <v>1.47705</v>
      </c>
      <c r="GX106">
        <v>2.5781200000000002</v>
      </c>
      <c r="GY106">
        <v>1.4489700000000001</v>
      </c>
      <c r="GZ106">
        <v>2.32666</v>
      </c>
      <c r="HA106">
        <v>1.5478499999999999</v>
      </c>
      <c r="HB106">
        <v>2.31934</v>
      </c>
      <c r="HC106">
        <v>40.044699999999999</v>
      </c>
      <c r="HD106">
        <v>13.8606</v>
      </c>
      <c r="HE106">
        <v>18</v>
      </c>
      <c r="HF106">
        <v>431.88200000000001</v>
      </c>
      <c r="HG106">
        <v>516.20000000000005</v>
      </c>
      <c r="HH106">
        <v>30.999300000000002</v>
      </c>
      <c r="HI106">
        <v>34.875300000000003</v>
      </c>
      <c r="HJ106">
        <v>29.9999</v>
      </c>
      <c r="HK106">
        <v>34.793799999999997</v>
      </c>
      <c r="HL106">
        <v>34.776800000000001</v>
      </c>
      <c r="HM106">
        <v>29.6004</v>
      </c>
      <c r="HN106">
        <v>21.927700000000002</v>
      </c>
      <c r="HO106">
        <v>100</v>
      </c>
      <c r="HP106">
        <v>31</v>
      </c>
      <c r="HQ106">
        <v>611.91399999999999</v>
      </c>
      <c r="HR106">
        <v>35.470999999999997</v>
      </c>
      <c r="HS106">
        <v>99.082800000000006</v>
      </c>
      <c r="HT106">
        <v>98.142300000000006</v>
      </c>
    </row>
    <row r="107" spans="1:228" x14ac:dyDescent="0.2">
      <c r="A107">
        <v>92</v>
      </c>
      <c r="B107">
        <v>1669312568.5</v>
      </c>
      <c r="C107">
        <v>363.40000009536737</v>
      </c>
      <c r="D107" t="s">
        <v>543</v>
      </c>
      <c r="E107" t="s">
        <v>544</v>
      </c>
      <c r="F107">
        <v>4</v>
      </c>
      <c r="G107">
        <v>1669312566.1875</v>
      </c>
      <c r="H107">
        <f t="shared" si="34"/>
        <v>3.870432087426481E-3</v>
      </c>
      <c r="I107">
        <f t="shared" si="35"/>
        <v>3.8704320874264808</v>
      </c>
      <c r="J107">
        <f t="shared" si="36"/>
        <v>24.298565782595134</v>
      </c>
      <c r="K107">
        <f t="shared" si="37"/>
        <v>575.33112499999993</v>
      </c>
      <c r="L107">
        <f t="shared" si="38"/>
        <v>376.38589008373214</v>
      </c>
      <c r="M107">
        <f t="shared" si="39"/>
        <v>38.051371352865338</v>
      </c>
      <c r="N107">
        <f t="shared" si="40"/>
        <v>58.164078051296194</v>
      </c>
      <c r="O107">
        <f t="shared" si="41"/>
        <v>0.21996965373154673</v>
      </c>
      <c r="P107">
        <f t="shared" si="42"/>
        <v>2.250871957363612</v>
      </c>
      <c r="Q107">
        <f t="shared" si="43"/>
        <v>0.20868670312066701</v>
      </c>
      <c r="R107">
        <f t="shared" si="44"/>
        <v>0.13139467165555399</v>
      </c>
      <c r="S107">
        <f t="shared" si="45"/>
        <v>226.11261598291242</v>
      </c>
      <c r="T107">
        <f t="shared" si="46"/>
        <v>34.669548954411674</v>
      </c>
      <c r="U107">
        <f t="shared" si="47"/>
        <v>34.777650000000001</v>
      </c>
      <c r="V107">
        <f t="shared" si="48"/>
        <v>5.5791939581261998</v>
      </c>
      <c r="W107">
        <f t="shared" si="49"/>
        <v>69.95118588880409</v>
      </c>
      <c r="X107">
        <f t="shared" si="50"/>
        <v>3.7910858052263157</v>
      </c>
      <c r="Y107">
        <f t="shared" si="51"/>
        <v>5.4196162038663749</v>
      </c>
      <c r="Z107">
        <f t="shared" si="52"/>
        <v>1.7881081528998841</v>
      </c>
      <c r="AA107">
        <f t="shared" si="53"/>
        <v>-170.68605505550781</v>
      </c>
      <c r="AB107">
        <f t="shared" si="54"/>
        <v>-63.36845248172488</v>
      </c>
      <c r="AC107">
        <f t="shared" si="55"/>
        <v>-6.5439400622998525</v>
      </c>
      <c r="AD107">
        <f t="shared" si="56"/>
        <v>-14.485831616620111</v>
      </c>
      <c r="AE107">
        <f t="shared" si="57"/>
        <v>47.808870870468354</v>
      </c>
      <c r="AF107">
        <f t="shared" si="58"/>
        <v>3.9842293884082745</v>
      </c>
      <c r="AG107">
        <f t="shared" si="59"/>
        <v>24.298565782595134</v>
      </c>
      <c r="AH107">
        <v>623.31425859054752</v>
      </c>
      <c r="AI107">
        <v>600.81155757575755</v>
      </c>
      <c r="AJ107">
        <v>1.69658127615372</v>
      </c>
      <c r="AK107">
        <v>66.405476745334198</v>
      </c>
      <c r="AL107">
        <f t="shared" si="60"/>
        <v>3.8704320874264808</v>
      </c>
      <c r="AM107">
        <v>35.430503220389618</v>
      </c>
      <c r="AN107">
        <v>37.488629090909079</v>
      </c>
      <c r="AO107">
        <v>-7.3891515151468662E-3</v>
      </c>
      <c r="AP107">
        <v>80.260000000000005</v>
      </c>
      <c r="AQ107">
        <v>66</v>
      </c>
      <c r="AR107">
        <v>13</v>
      </c>
      <c r="AS107">
        <f t="shared" si="61"/>
        <v>1</v>
      </c>
      <c r="AT107">
        <f t="shared" si="62"/>
        <v>0</v>
      </c>
      <c r="AU107">
        <f t="shared" si="63"/>
        <v>22242.220396062134</v>
      </c>
      <c r="AV107">
        <f t="shared" si="64"/>
        <v>1199.99875</v>
      </c>
      <c r="AW107">
        <f t="shared" si="65"/>
        <v>1025.9226885921826</v>
      </c>
      <c r="AX107">
        <f t="shared" si="66"/>
        <v>0.85493646438563586</v>
      </c>
      <c r="AY107">
        <f t="shared" si="67"/>
        <v>0.1884273762642773</v>
      </c>
      <c r="AZ107">
        <v>2.7</v>
      </c>
      <c r="BA107">
        <v>0.5</v>
      </c>
      <c r="BB107" t="s">
        <v>355</v>
      </c>
      <c r="BC107">
        <v>2</v>
      </c>
      <c r="BD107" t="b">
        <v>1</v>
      </c>
      <c r="BE107">
        <v>1669312566.1875</v>
      </c>
      <c r="BF107">
        <v>575.33112499999993</v>
      </c>
      <c r="BG107">
        <v>602.38012500000002</v>
      </c>
      <c r="BH107">
        <v>37.499600000000001</v>
      </c>
      <c r="BI107">
        <v>35.429225000000002</v>
      </c>
      <c r="BJ107">
        <v>578.93962499999998</v>
      </c>
      <c r="BK107">
        <v>37.381749999999997</v>
      </c>
      <c r="BL107">
        <v>500.10362500000002</v>
      </c>
      <c r="BM107">
        <v>100.99675000000001</v>
      </c>
      <c r="BN107">
        <v>9.9949837499999999E-2</v>
      </c>
      <c r="BO107">
        <v>34.255450000000003</v>
      </c>
      <c r="BP107">
        <v>34.777650000000001</v>
      </c>
      <c r="BQ107">
        <v>999.9</v>
      </c>
      <c r="BR107">
        <v>0</v>
      </c>
      <c r="BS107">
        <v>0</v>
      </c>
      <c r="BT107">
        <v>4501.09375</v>
      </c>
      <c r="BU107">
        <v>0</v>
      </c>
      <c r="BV107">
        <v>350.54575</v>
      </c>
      <c r="BW107">
        <v>-27.048950000000001</v>
      </c>
      <c r="BX107">
        <v>597.74637499999994</v>
      </c>
      <c r="BY107">
        <v>624.50562500000001</v>
      </c>
      <c r="BZ107">
        <v>2.0703687500000001</v>
      </c>
      <c r="CA107">
        <v>602.38012500000002</v>
      </c>
      <c r="CB107">
        <v>35.429225000000002</v>
      </c>
      <c r="CC107">
        <v>3.7873399999999999</v>
      </c>
      <c r="CD107">
        <v>3.5782362499999998</v>
      </c>
      <c r="CE107">
        <v>27.9660625</v>
      </c>
      <c r="CF107">
        <v>26.9956125</v>
      </c>
      <c r="CG107">
        <v>1199.99875</v>
      </c>
      <c r="CH107">
        <v>0.50003624999999996</v>
      </c>
      <c r="CI107">
        <v>0.49996374999999998</v>
      </c>
      <c r="CJ107">
        <v>0</v>
      </c>
      <c r="CK107">
        <v>1149.7337500000001</v>
      </c>
      <c r="CL107">
        <v>4.9990899999999998</v>
      </c>
      <c r="CM107">
        <v>12514.6875</v>
      </c>
      <c r="CN107">
        <v>9557.9724999999999</v>
      </c>
      <c r="CO107">
        <v>44.827749999999988</v>
      </c>
      <c r="CP107">
        <v>46.811999999999998</v>
      </c>
      <c r="CQ107">
        <v>45.632750000000001</v>
      </c>
      <c r="CR107">
        <v>45.875</v>
      </c>
      <c r="CS107">
        <v>46.132750000000001</v>
      </c>
      <c r="CT107">
        <v>597.54124999999999</v>
      </c>
      <c r="CU107">
        <v>597.45749999999998</v>
      </c>
      <c r="CV107">
        <v>0</v>
      </c>
      <c r="CW107">
        <v>1669312577.9000001</v>
      </c>
      <c r="CX107">
        <v>0</v>
      </c>
      <c r="CY107">
        <v>1669310771.5999999</v>
      </c>
      <c r="CZ107" t="s">
        <v>356</v>
      </c>
      <c r="DA107">
        <v>1669310771.5999999</v>
      </c>
      <c r="DB107">
        <v>1669310767.0999999</v>
      </c>
      <c r="DC107">
        <v>9</v>
      </c>
      <c r="DD107">
        <v>4.2999999999999997E-2</v>
      </c>
      <c r="DE107">
        <v>8.0000000000000002E-3</v>
      </c>
      <c r="DF107">
        <v>-4.9589999999999996</v>
      </c>
      <c r="DG107">
        <v>0.11799999999999999</v>
      </c>
      <c r="DH107">
        <v>1967</v>
      </c>
      <c r="DI107">
        <v>36</v>
      </c>
      <c r="DJ107">
        <v>0.53</v>
      </c>
      <c r="DK107">
        <v>0.27</v>
      </c>
      <c r="DL107">
        <v>-26.716584999999998</v>
      </c>
      <c r="DM107">
        <v>-2.5564975609756062</v>
      </c>
      <c r="DN107">
        <v>0.25041993585775058</v>
      </c>
      <c r="DO107">
        <v>0</v>
      </c>
      <c r="DP107">
        <v>2.0092650000000001</v>
      </c>
      <c r="DQ107">
        <v>0.39020712945590919</v>
      </c>
      <c r="DR107">
        <v>4.3555191940800812E-2</v>
      </c>
      <c r="DS107">
        <v>0</v>
      </c>
      <c r="DT107">
        <v>0</v>
      </c>
      <c r="DU107">
        <v>0</v>
      </c>
      <c r="DV107">
        <v>0</v>
      </c>
      <c r="DW107">
        <v>-1</v>
      </c>
      <c r="DX107">
        <v>0</v>
      </c>
      <c r="DY107">
        <v>2</v>
      </c>
      <c r="DZ107" t="s">
        <v>368</v>
      </c>
      <c r="EA107">
        <v>2.9459300000000002</v>
      </c>
      <c r="EB107">
        <v>2.5973700000000002</v>
      </c>
      <c r="EC107">
        <v>0.12903999999999999</v>
      </c>
      <c r="ED107">
        <v>0.131656</v>
      </c>
      <c r="EE107">
        <v>0.14824499999999999</v>
      </c>
      <c r="EF107">
        <v>0.14104900000000001</v>
      </c>
      <c r="EG107">
        <v>26320.9</v>
      </c>
      <c r="EH107">
        <v>26705</v>
      </c>
      <c r="EI107">
        <v>28123.3</v>
      </c>
      <c r="EJ107">
        <v>29611.4</v>
      </c>
      <c r="EK107">
        <v>32951.199999999997</v>
      </c>
      <c r="EL107">
        <v>35306.6</v>
      </c>
      <c r="EM107">
        <v>39686.199999999997</v>
      </c>
      <c r="EN107">
        <v>42321.8</v>
      </c>
      <c r="EO107">
        <v>1.8148500000000001</v>
      </c>
      <c r="EP107">
        <v>1.8888</v>
      </c>
      <c r="EQ107">
        <v>0.163745</v>
      </c>
      <c r="ER107">
        <v>0</v>
      </c>
      <c r="ES107">
        <v>32.116199999999999</v>
      </c>
      <c r="ET107">
        <v>999.9</v>
      </c>
      <c r="EU107">
        <v>72.8</v>
      </c>
      <c r="EV107">
        <v>35.1</v>
      </c>
      <c r="EW107">
        <v>40.938699999999997</v>
      </c>
      <c r="EX107">
        <v>28.839099999999998</v>
      </c>
      <c r="EY107">
        <v>2.2475999999999998</v>
      </c>
      <c r="EZ107">
        <v>1</v>
      </c>
      <c r="FA107">
        <v>0.60722799999999999</v>
      </c>
      <c r="FB107">
        <v>0.79805800000000005</v>
      </c>
      <c r="FC107">
        <v>20.2728</v>
      </c>
      <c r="FD107">
        <v>5.2156399999999996</v>
      </c>
      <c r="FE107">
        <v>12.0098</v>
      </c>
      <c r="FF107">
        <v>4.9866000000000001</v>
      </c>
      <c r="FG107">
        <v>3.2845</v>
      </c>
      <c r="FH107">
        <v>9999</v>
      </c>
      <c r="FI107">
        <v>9999</v>
      </c>
      <c r="FJ107">
        <v>9999</v>
      </c>
      <c r="FK107">
        <v>999.9</v>
      </c>
      <c r="FL107">
        <v>1.8658300000000001</v>
      </c>
      <c r="FM107">
        <v>1.8621700000000001</v>
      </c>
      <c r="FN107">
        <v>1.8641700000000001</v>
      </c>
      <c r="FO107">
        <v>1.86026</v>
      </c>
      <c r="FP107">
        <v>1.8609899999999999</v>
      </c>
      <c r="FQ107">
        <v>1.86008</v>
      </c>
      <c r="FR107">
        <v>1.8618399999999999</v>
      </c>
      <c r="FS107">
        <v>1.8583700000000001</v>
      </c>
      <c r="FT107">
        <v>0</v>
      </c>
      <c r="FU107">
        <v>0</v>
      </c>
      <c r="FV107">
        <v>0</v>
      </c>
      <c r="FW107">
        <v>0</v>
      </c>
      <c r="FX107" t="s">
        <v>358</v>
      </c>
      <c r="FY107" t="s">
        <v>359</v>
      </c>
      <c r="FZ107" t="s">
        <v>360</v>
      </c>
      <c r="GA107" t="s">
        <v>360</v>
      </c>
      <c r="GB107" t="s">
        <v>360</v>
      </c>
      <c r="GC107" t="s">
        <v>360</v>
      </c>
      <c r="GD107">
        <v>0</v>
      </c>
      <c r="GE107">
        <v>100</v>
      </c>
      <c r="GF107">
        <v>100</v>
      </c>
      <c r="GG107">
        <v>-3.613</v>
      </c>
      <c r="GH107">
        <v>0.1178</v>
      </c>
      <c r="GI107">
        <v>-2.5125994610834521</v>
      </c>
      <c r="GJ107">
        <v>-2.6733286237328562E-3</v>
      </c>
      <c r="GK107">
        <v>1.605855145177713E-6</v>
      </c>
      <c r="GL107">
        <v>-4.4594414151306022E-10</v>
      </c>
      <c r="GM107">
        <v>0.1178428571428469</v>
      </c>
      <c r="GN107">
        <v>0</v>
      </c>
      <c r="GO107">
        <v>0</v>
      </c>
      <c r="GP107">
        <v>0</v>
      </c>
      <c r="GQ107">
        <v>4</v>
      </c>
      <c r="GR107">
        <v>2095</v>
      </c>
      <c r="GS107">
        <v>4</v>
      </c>
      <c r="GT107">
        <v>35</v>
      </c>
      <c r="GU107">
        <v>29.9</v>
      </c>
      <c r="GV107">
        <v>30</v>
      </c>
      <c r="GW107">
        <v>1.48926</v>
      </c>
      <c r="GX107">
        <v>2.5769000000000002</v>
      </c>
      <c r="GY107">
        <v>1.4489700000000001</v>
      </c>
      <c r="GZ107">
        <v>2.32666</v>
      </c>
      <c r="HA107">
        <v>1.5478499999999999</v>
      </c>
      <c r="HB107">
        <v>2.2351100000000002</v>
      </c>
      <c r="HC107">
        <v>40.044699999999999</v>
      </c>
      <c r="HD107">
        <v>13.869400000000001</v>
      </c>
      <c r="HE107">
        <v>18</v>
      </c>
      <c r="HF107">
        <v>431.70400000000001</v>
      </c>
      <c r="HG107">
        <v>516.30899999999997</v>
      </c>
      <c r="HH107">
        <v>30.999500000000001</v>
      </c>
      <c r="HI107">
        <v>34.874099999999999</v>
      </c>
      <c r="HJ107">
        <v>29.9999</v>
      </c>
      <c r="HK107">
        <v>34.790999999999997</v>
      </c>
      <c r="HL107">
        <v>34.776800000000001</v>
      </c>
      <c r="HM107">
        <v>29.866399999999999</v>
      </c>
      <c r="HN107">
        <v>21.927700000000002</v>
      </c>
      <c r="HO107">
        <v>100</v>
      </c>
      <c r="HP107">
        <v>31</v>
      </c>
      <c r="HQ107">
        <v>618.601</v>
      </c>
      <c r="HR107">
        <v>35.470999999999997</v>
      </c>
      <c r="HS107">
        <v>99.082599999999999</v>
      </c>
      <c r="HT107">
        <v>98.143600000000006</v>
      </c>
    </row>
    <row r="108" spans="1:228" x14ac:dyDescent="0.2">
      <c r="A108">
        <v>93</v>
      </c>
      <c r="B108">
        <v>1669312572.5</v>
      </c>
      <c r="C108">
        <v>367.40000009536737</v>
      </c>
      <c r="D108" t="s">
        <v>545</v>
      </c>
      <c r="E108" t="s">
        <v>546</v>
      </c>
      <c r="F108">
        <v>4</v>
      </c>
      <c r="G108">
        <v>1669312570.5</v>
      </c>
      <c r="H108">
        <f t="shared" si="34"/>
        <v>3.8600001165438823E-3</v>
      </c>
      <c r="I108">
        <f t="shared" si="35"/>
        <v>3.8600001165438824</v>
      </c>
      <c r="J108">
        <f t="shared" si="36"/>
        <v>24.489109666603827</v>
      </c>
      <c r="K108">
        <f t="shared" si="37"/>
        <v>582.4001428571429</v>
      </c>
      <c r="L108">
        <f t="shared" si="38"/>
        <v>381.48665064346147</v>
      </c>
      <c r="M108">
        <f t="shared" si="39"/>
        <v>38.56726724335649</v>
      </c>
      <c r="N108">
        <f t="shared" si="40"/>
        <v>58.879077195110249</v>
      </c>
      <c r="O108">
        <f t="shared" si="41"/>
        <v>0.21954092356124824</v>
      </c>
      <c r="P108">
        <f t="shared" si="42"/>
        <v>2.250165798502914</v>
      </c>
      <c r="Q108">
        <f t="shared" si="43"/>
        <v>0.20829737158323822</v>
      </c>
      <c r="R108">
        <f t="shared" si="44"/>
        <v>0.13114804259239912</v>
      </c>
      <c r="S108">
        <f t="shared" si="45"/>
        <v>226.1129400899184</v>
      </c>
      <c r="T108">
        <f t="shared" si="46"/>
        <v>34.667887822155137</v>
      </c>
      <c r="U108">
        <f t="shared" si="47"/>
        <v>34.7652</v>
      </c>
      <c r="V108">
        <f t="shared" si="48"/>
        <v>5.5753423908546971</v>
      </c>
      <c r="W108">
        <f t="shared" si="49"/>
        <v>69.926592297939493</v>
      </c>
      <c r="X108">
        <f t="shared" si="50"/>
        <v>3.7886513399279007</v>
      </c>
      <c r="Y108">
        <f t="shared" si="51"/>
        <v>5.4180408560242963</v>
      </c>
      <c r="Z108">
        <f t="shared" si="52"/>
        <v>1.7866910509267964</v>
      </c>
      <c r="AA108">
        <f t="shared" si="53"/>
        <v>-170.2260051395852</v>
      </c>
      <c r="AB108">
        <f t="shared" si="54"/>
        <v>-62.47166731556274</v>
      </c>
      <c r="AC108">
        <f t="shared" si="55"/>
        <v>-6.4527989728798572</v>
      </c>
      <c r="AD108">
        <f t="shared" si="56"/>
        <v>-13.037531338109403</v>
      </c>
      <c r="AE108">
        <f t="shared" si="57"/>
        <v>48.121261535285022</v>
      </c>
      <c r="AF108">
        <f t="shared" si="58"/>
        <v>3.936407552163312</v>
      </c>
      <c r="AG108">
        <f t="shared" si="59"/>
        <v>24.489109666603827</v>
      </c>
      <c r="AH108">
        <v>630.28005348142244</v>
      </c>
      <c r="AI108">
        <v>607.63880606060582</v>
      </c>
      <c r="AJ108">
        <v>1.702841625909006</v>
      </c>
      <c r="AK108">
        <v>66.405476745334198</v>
      </c>
      <c r="AL108">
        <f t="shared" si="60"/>
        <v>3.8600001165438824</v>
      </c>
      <c r="AM108">
        <v>35.429260198961053</v>
      </c>
      <c r="AN108">
        <v>37.467745454545451</v>
      </c>
      <c r="AO108">
        <v>-5.1565194805122559E-3</v>
      </c>
      <c r="AP108">
        <v>80.260000000000005</v>
      </c>
      <c r="AQ108">
        <v>66</v>
      </c>
      <c r="AR108">
        <v>13</v>
      </c>
      <c r="AS108">
        <f t="shared" si="61"/>
        <v>1</v>
      </c>
      <c r="AT108">
        <f t="shared" si="62"/>
        <v>0</v>
      </c>
      <c r="AU108">
        <f t="shared" si="63"/>
        <v>22230.44697937294</v>
      </c>
      <c r="AV108">
        <f t="shared" si="64"/>
        <v>1200.001428571429</v>
      </c>
      <c r="AW108">
        <f t="shared" si="65"/>
        <v>1025.9248850206834</v>
      </c>
      <c r="AX108">
        <f t="shared" si="66"/>
        <v>0.85493638640249026</v>
      </c>
      <c r="AY108">
        <f t="shared" si="67"/>
        <v>0.18842722575680604</v>
      </c>
      <c r="AZ108">
        <v>2.7</v>
      </c>
      <c r="BA108">
        <v>0.5</v>
      </c>
      <c r="BB108" t="s">
        <v>355</v>
      </c>
      <c r="BC108">
        <v>2</v>
      </c>
      <c r="BD108" t="b">
        <v>1</v>
      </c>
      <c r="BE108">
        <v>1669312570.5</v>
      </c>
      <c r="BF108">
        <v>582.4001428571429</v>
      </c>
      <c r="BG108">
        <v>609.61657142857143</v>
      </c>
      <c r="BH108">
        <v>37.475299999999997</v>
      </c>
      <c r="BI108">
        <v>35.429828571428573</v>
      </c>
      <c r="BJ108">
        <v>586.01757142857139</v>
      </c>
      <c r="BK108">
        <v>37.357457142857143</v>
      </c>
      <c r="BL108">
        <v>500.12928571428569</v>
      </c>
      <c r="BM108">
        <v>100.9972857142857</v>
      </c>
      <c r="BN108">
        <v>0.1000061</v>
      </c>
      <c r="BO108">
        <v>34.250228571428572</v>
      </c>
      <c r="BP108">
        <v>34.7652</v>
      </c>
      <c r="BQ108">
        <v>999.89999999999986</v>
      </c>
      <c r="BR108">
        <v>0</v>
      </c>
      <c r="BS108">
        <v>0</v>
      </c>
      <c r="BT108">
        <v>4499.0185714285717</v>
      </c>
      <c r="BU108">
        <v>0</v>
      </c>
      <c r="BV108">
        <v>368.88685714285708</v>
      </c>
      <c r="BW108">
        <v>-27.216371428571421</v>
      </c>
      <c r="BX108">
        <v>605.0757142857143</v>
      </c>
      <c r="BY108">
        <v>632.00857142857137</v>
      </c>
      <c r="BZ108">
        <v>2.0454914285714278</v>
      </c>
      <c r="CA108">
        <v>609.61657142857143</v>
      </c>
      <c r="CB108">
        <v>35.429828571428573</v>
      </c>
      <c r="CC108">
        <v>3.7849028571428578</v>
      </c>
      <c r="CD108">
        <v>3.5783171428571432</v>
      </c>
      <c r="CE108">
        <v>27.955028571428571</v>
      </c>
      <c r="CF108">
        <v>26.99598571428572</v>
      </c>
      <c r="CG108">
        <v>1200.001428571429</v>
      </c>
      <c r="CH108">
        <v>0.50003700000000006</v>
      </c>
      <c r="CI108">
        <v>0.49996299999999999</v>
      </c>
      <c r="CJ108">
        <v>0</v>
      </c>
      <c r="CK108">
        <v>1150.4214285714279</v>
      </c>
      <c r="CL108">
        <v>4.9990899999999998</v>
      </c>
      <c r="CM108">
        <v>12527.514285714289</v>
      </c>
      <c r="CN108">
        <v>9557.9842857142849</v>
      </c>
      <c r="CO108">
        <v>44.811999999999998</v>
      </c>
      <c r="CP108">
        <v>46.811999999999998</v>
      </c>
      <c r="CQ108">
        <v>45.642714285714291</v>
      </c>
      <c r="CR108">
        <v>45.875</v>
      </c>
      <c r="CS108">
        <v>46.125</v>
      </c>
      <c r="CT108">
        <v>597.54571428571421</v>
      </c>
      <c r="CU108">
        <v>597.45571428571441</v>
      </c>
      <c r="CV108">
        <v>0</v>
      </c>
      <c r="CW108">
        <v>1669312581.5</v>
      </c>
      <c r="CX108">
        <v>0</v>
      </c>
      <c r="CY108">
        <v>1669310771.5999999</v>
      </c>
      <c r="CZ108" t="s">
        <v>356</v>
      </c>
      <c r="DA108">
        <v>1669310771.5999999</v>
      </c>
      <c r="DB108">
        <v>1669310767.0999999</v>
      </c>
      <c r="DC108">
        <v>9</v>
      </c>
      <c r="DD108">
        <v>4.2999999999999997E-2</v>
      </c>
      <c r="DE108">
        <v>8.0000000000000002E-3</v>
      </c>
      <c r="DF108">
        <v>-4.9589999999999996</v>
      </c>
      <c r="DG108">
        <v>0.11799999999999999</v>
      </c>
      <c r="DH108">
        <v>1967</v>
      </c>
      <c r="DI108">
        <v>36</v>
      </c>
      <c r="DJ108">
        <v>0.53</v>
      </c>
      <c r="DK108">
        <v>0.27</v>
      </c>
      <c r="DL108">
        <v>-26.876200000000001</v>
      </c>
      <c r="DM108">
        <v>-2.5119196998123758</v>
      </c>
      <c r="DN108">
        <v>0.246413647146419</v>
      </c>
      <c r="DO108">
        <v>0</v>
      </c>
      <c r="DP108">
        <v>2.0240447499999998</v>
      </c>
      <c r="DQ108">
        <v>0.35957121951218918</v>
      </c>
      <c r="DR108">
        <v>4.2293156360544898E-2</v>
      </c>
      <c r="DS108">
        <v>0</v>
      </c>
      <c r="DT108">
        <v>0</v>
      </c>
      <c r="DU108">
        <v>0</v>
      </c>
      <c r="DV108">
        <v>0</v>
      </c>
      <c r="DW108">
        <v>-1</v>
      </c>
      <c r="DX108">
        <v>0</v>
      </c>
      <c r="DY108">
        <v>2</v>
      </c>
      <c r="DZ108" t="s">
        <v>368</v>
      </c>
      <c r="EA108">
        <v>2.9463400000000002</v>
      </c>
      <c r="EB108">
        <v>2.5974400000000002</v>
      </c>
      <c r="EC108">
        <v>0.13006400000000001</v>
      </c>
      <c r="ED108">
        <v>0.13268199999999999</v>
      </c>
      <c r="EE108">
        <v>0.14818799999999999</v>
      </c>
      <c r="EF108">
        <v>0.14105400000000001</v>
      </c>
      <c r="EG108">
        <v>26290.2</v>
      </c>
      <c r="EH108">
        <v>26673.3</v>
      </c>
      <c r="EI108">
        <v>28123.7</v>
      </c>
      <c r="EJ108">
        <v>29611.3</v>
      </c>
      <c r="EK108">
        <v>32953.9</v>
      </c>
      <c r="EL108">
        <v>35306.1</v>
      </c>
      <c r="EM108">
        <v>39686.800000000003</v>
      </c>
      <c r="EN108">
        <v>42321.3</v>
      </c>
      <c r="EO108">
        <v>1.81498</v>
      </c>
      <c r="EP108">
        <v>1.8886700000000001</v>
      </c>
      <c r="EQ108">
        <v>0.16398699999999999</v>
      </c>
      <c r="ER108">
        <v>0</v>
      </c>
      <c r="ES108">
        <v>32.111199999999997</v>
      </c>
      <c r="ET108">
        <v>999.9</v>
      </c>
      <c r="EU108">
        <v>72.8</v>
      </c>
      <c r="EV108">
        <v>35.1</v>
      </c>
      <c r="EW108">
        <v>40.941899999999997</v>
      </c>
      <c r="EX108">
        <v>28.989100000000001</v>
      </c>
      <c r="EY108">
        <v>1.5584899999999999</v>
      </c>
      <c r="EZ108">
        <v>1</v>
      </c>
      <c r="FA108">
        <v>0.60671200000000003</v>
      </c>
      <c r="FB108">
        <v>0.79662299999999997</v>
      </c>
      <c r="FC108">
        <v>20.2727</v>
      </c>
      <c r="FD108">
        <v>5.21549</v>
      </c>
      <c r="FE108">
        <v>12.0085</v>
      </c>
      <c r="FF108">
        <v>4.9863999999999997</v>
      </c>
      <c r="FG108">
        <v>3.2844500000000001</v>
      </c>
      <c r="FH108">
        <v>9999</v>
      </c>
      <c r="FI108">
        <v>9999</v>
      </c>
      <c r="FJ108">
        <v>9999</v>
      </c>
      <c r="FK108">
        <v>999.9</v>
      </c>
      <c r="FL108">
        <v>1.86581</v>
      </c>
      <c r="FM108">
        <v>1.8621799999999999</v>
      </c>
      <c r="FN108">
        <v>1.8641700000000001</v>
      </c>
      <c r="FO108">
        <v>1.8602700000000001</v>
      </c>
      <c r="FP108">
        <v>1.8609800000000001</v>
      </c>
      <c r="FQ108">
        <v>1.86008</v>
      </c>
      <c r="FR108">
        <v>1.86182</v>
      </c>
      <c r="FS108">
        <v>1.8583700000000001</v>
      </c>
      <c r="FT108">
        <v>0</v>
      </c>
      <c r="FU108">
        <v>0</v>
      </c>
      <c r="FV108">
        <v>0</v>
      </c>
      <c r="FW108">
        <v>0</v>
      </c>
      <c r="FX108" t="s">
        <v>358</v>
      </c>
      <c r="FY108" t="s">
        <v>359</v>
      </c>
      <c r="FZ108" t="s">
        <v>360</v>
      </c>
      <c r="GA108" t="s">
        <v>360</v>
      </c>
      <c r="GB108" t="s">
        <v>360</v>
      </c>
      <c r="GC108" t="s">
        <v>360</v>
      </c>
      <c r="GD108">
        <v>0</v>
      </c>
      <c r="GE108">
        <v>100</v>
      </c>
      <c r="GF108">
        <v>100</v>
      </c>
      <c r="GG108">
        <v>-3.621</v>
      </c>
      <c r="GH108">
        <v>0.1178</v>
      </c>
      <c r="GI108">
        <v>-2.5125994610834521</v>
      </c>
      <c r="GJ108">
        <v>-2.6733286237328562E-3</v>
      </c>
      <c r="GK108">
        <v>1.605855145177713E-6</v>
      </c>
      <c r="GL108">
        <v>-4.4594414151306022E-10</v>
      </c>
      <c r="GM108">
        <v>0.1178428571428469</v>
      </c>
      <c r="GN108">
        <v>0</v>
      </c>
      <c r="GO108">
        <v>0</v>
      </c>
      <c r="GP108">
        <v>0</v>
      </c>
      <c r="GQ108">
        <v>4</v>
      </c>
      <c r="GR108">
        <v>2095</v>
      </c>
      <c r="GS108">
        <v>4</v>
      </c>
      <c r="GT108">
        <v>35</v>
      </c>
      <c r="GU108">
        <v>30</v>
      </c>
      <c r="GV108">
        <v>30.1</v>
      </c>
      <c r="GW108">
        <v>1.5026900000000001</v>
      </c>
      <c r="GX108">
        <v>2.5659200000000002</v>
      </c>
      <c r="GY108">
        <v>1.4489700000000001</v>
      </c>
      <c r="GZ108">
        <v>2.3278799999999999</v>
      </c>
      <c r="HA108">
        <v>1.5478499999999999</v>
      </c>
      <c r="HB108">
        <v>2.3828100000000001</v>
      </c>
      <c r="HC108">
        <v>40.044699999999999</v>
      </c>
      <c r="HD108">
        <v>13.886900000000001</v>
      </c>
      <c r="HE108">
        <v>18</v>
      </c>
      <c r="HF108">
        <v>431.77600000000001</v>
      </c>
      <c r="HG108">
        <v>516.21699999999998</v>
      </c>
      <c r="HH108">
        <v>30.999600000000001</v>
      </c>
      <c r="HI108">
        <v>34.872100000000003</v>
      </c>
      <c r="HJ108">
        <v>29.9999</v>
      </c>
      <c r="HK108">
        <v>34.790999999999997</v>
      </c>
      <c r="HL108">
        <v>34.776499999999999</v>
      </c>
      <c r="HM108">
        <v>30.131699999999999</v>
      </c>
      <c r="HN108">
        <v>21.927700000000002</v>
      </c>
      <c r="HO108">
        <v>100</v>
      </c>
      <c r="HP108">
        <v>31</v>
      </c>
      <c r="HQ108">
        <v>625.28599999999994</v>
      </c>
      <c r="HR108">
        <v>35.476799999999997</v>
      </c>
      <c r="HS108">
        <v>99.084000000000003</v>
      </c>
      <c r="HT108">
        <v>98.142799999999994</v>
      </c>
    </row>
    <row r="109" spans="1:228" x14ac:dyDescent="0.2">
      <c r="A109">
        <v>94</v>
      </c>
      <c r="B109">
        <v>1669312576.5</v>
      </c>
      <c r="C109">
        <v>371.40000009536737</v>
      </c>
      <c r="D109" t="s">
        <v>547</v>
      </c>
      <c r="E109" t="s">
        <v>548</v>
      </c>
      <c r="F109">
        <v>4</v>
      </c>
      <c r="G109">
        <v>1669312574.1875</v>
      </c>
      <c r="H109">
        <f t="shared" si="34"/>
        <v>3.8060637981158383E-3</v>
      </c>
      <c r="I109">
        <f t="shared" si="35"/>
        <v>3.8060637981158383</v>
      </c>
      <c r="J109">
        <f t="shared" si="36"/>
        <v>24.871945134078821</v>
      </c>
      <c r="K109">
        <f t="shared" si="37"/>
        <v>588.4425</v>
      </c>
      <c r="L109">
        <f t="shared" si="38"/>
        <v>381.82083371777668</v>
      </c>
      <c r="M109">
        <f t="shared" si="39"/>
        <v>38.601333896596103</v>
      </c>
      <c r="N109">
        <f t="shared" si="40"/>
        <v>59.490377201987158</v>
      </c>
      <c r="O109">
        <f t="shared" si="41"/>
        <v>0.21632388679400746</v>
      </c>
      <c r="P109">
        <f t="shared" si="42"/>
        <v>2.250541726174915</v>
      </c>
      <c r="Q109">
        <f t="shared" si="43"/>
        <v>0.20540035375785251</v>
      </c>
      <c r="R109">
        <f t="shared" si="44"/>
        <v>0.12931067534870971</v>
      </c>
      <c r="S109">
        <f t="shared" si="45"/>
        <v>226.1136134827758</v>
      </c>
      <c r="T109">
        <f t="shared" si="46"/>
        <v>34.67801475882932</v>
      </c>
      <c r="U109">
        <f t="shared" si="47"/>
        <v>34.759012499999997</v>
      </c>
      <c r="V109">
        <f t="shared" si="48"/>
        <v>5.5734290682366545</v>
      </c>
      <c r="W109">
        <f t="shared" si="49"/>
        <v>69.922107055571487</v>
      </c>
      <c r="X109">
        <f t="shared" si="50"/>
        <v>3.7868074062456016</v>
      </c>
      <c r="Y109">
        <f t="shared" si="51"/>
        <v>5.415751277683877</v>
      </c>
      <c r="Z109">
        <f t="shared" si="52"/>
        <v>1.7866216619910529</v>
      </c>
      <c r="AA109">
        <f t="shared" si="53"/>
        <v>-167.84741349690847</v>
      </c>
      <c r="AB109">
        <f t="shared" si="54"/>
        <v>-62.65240126151334</v>
      </c>
      <c r="AC109">
        <f t="shared" si="55"/>
        <v>-6.4699514414892967</v>
      </c>
      <c r="AD109">
        <f t="shared" si="56"/>
        <v>-10.856152717135295</v>
      </c>
      <c r="AE109">
        <f t="shared" si="57"/>
        <v>48.384855049376505</v>
      </c>
      <c r="AF109">
        <f t="shared" si="58"/>
        <v>3.8983458294185254</v>
      </c>
      <c r="AG109">
        <f t="shared" si="59"/>
        <v>24.871945134078821</v>
      </c>
      <c r="AH109">
        <v>637.23562692117571</v>
      </c>
      <c r="AI109">
        <v>614.4144</v>
      </c>
      <c r="AJ109">
        <v>1.6963456558786869</v>
      </c>
      <c r="AK109">
        <v>66.405476745334198</v>
      </c>
      <c r="AL109">
        <f t="shared" si="60"/>
        <v>3.8060637981158383</v>
      </c>
      <c r="AM109">
        <v>35.430879777489181</v>
      </c>
      <c r="AN109">
        <v>37.450770303030303</v>
      </c>
      <c r="AO109">
        <v>-6.6452034631802222E-3</v>
      </c>
      <c r="AP109">
        <v>80.260000000000005</v>
      </c>
      <c r="AQ109">
        <v>66</v>
      </c>
      <c r="AR109">
        <v>13</v>
      </c>
      <c r="AS109">
        <f t="shared" si="61"/>
        <v>1</v>
      </c>
      <c r="AT109">
        <f t="shared" si="62"/>
        <v>0</v>
      </c>
      <c r="AU109">
        <f t="shared" si="63"/>
        <v>22237.422003546926</v>
      </c>
      <c r="AV109">
        <f t="shared" si="64"/>
        <v>1200.0050000000001</v>
      </c>
      <c r="AW109">
        <f t="shared" si="65"/>
        <v>1025.9279385921118</v>
      </c>
      <c r="AX109">
        <f t="shared" si="66"/>
        <v>0.8549363865918157</v>
      </c>
      <c r="AY109">
        <f t="shared" si="67"/>
        <v>0.18842722612220431</v>
      </c>
      <c r="AZ109">
        <v>2.7</v>
      </c>
      <c r="BA109">
        <v>0.5</v>
      </c>
      <c r="BB109" t="s">
        <v>355</v>
      </c>
      <c r="BC109">
        <v>2</v>
      </c>
      <c r="BD109" t="b">
        <v>1</v>
      </c>
      <c r="BE109">
        <v>1669312574.1875</v>
      </c>
      <c r="BF109">
        <v>588.4425</v>
      </c>
      <c r="BG109">
        <v>615.80137500000001</v>
      </c>
      <c r="BH109">
        <v>37.456787499999997</v>
      </c>
      <c r="BI109">
        <v>35.431100000000001</v>
      </c>
      <c r="BJ109">
        <v>592.06762500000002</v>
      </c>
      <c r="BK109">
        <v>37.338925000000003</v>
      </c>
      <c r="BL109">
        <v>500.14037500000001</v>
      </c>
      <c r="BM109">
        <v>100.998</v>
      </c>
      <c r="BN109">
        <v>0.1000294625</v>
      </c>
      <c r="BO109">
        <v>34.242637500000001</v>
      </c>
      <c r="BP109">
        <v>34.759012499999997</v>
      </c>
      <c r="BQ109">
        <v>999.9</v>
      </c>
      <c r="BR109">
        <v>0</v>
      </c>
      <c r="BS109">
        <v>0</v>
      </c>
      <c r="BT109">
        <v>4500.0787500000006</v>
      </c>
      <c r="BU109">
        <v>0</v>
      </c>
      <c r="BV109">
        <v>413.69600000000003</v>
      </c>
      <c r="BW109">
        <v>-27.3588375</v>
      </c>
      <c r="BX109">
        <v>611.3415</v>
      </c>
      <c r="BY109">
        <v>638.42137500000001</v>
      </c>
      <c r="BZ109">
        <v>2.0256712499999998</v>
      </c>
      <c r="CA109">
        <v>615.80137500000001</v>
      </c>
      <c r="CB109">
        <v>35.431100000000001</v>
      </c>
      <c r="CC109">
        <v>3.7830487499999998</v>
      </c>
      <c r="CD109">
        <v>3.5784625000000001</v>
      </c>
      <c r="CE109">
        <v>27.946625000000001</v>
      </c>
      <c r="CF109">
        <v>26.996675</v>
      </c>
      <c r="CG109">
        <v>1200.0050000000001</v>
      </c>
      <c r="CH109">
        <v>0.50003799999999998</v>
      </c>
      <c r="CI109">
        <v>0.49996200000000002</v>
      </c>
      <c r="CJ109">
        <v>0</v>
      </c>
      <c r="CK109">
        <v>1150.875</v>
      </c>
      <c r="CL109">
        <v>4.9990899999999998</v>
      </c>
      <c r="CM109">
        <v>12545.9625</v>
      </c>
      <c r="CN109">
        <v>9558.0162500000006</v>
      </c>
      <c r="CO109">
        <v>44.811999999999998</v>
      </c>
      <c r="CP109">
        <v>46.811999999999998</v>
      </c>
      <c r="CQ109">
        <v>45.625</v>
      </c>
      <c r="CR109">
        <v>45.875</v>
      </c>
      <c r="CS109">
        <v>46.125</v>
      </c>
      <c r="CT109">
        <v>597.5474999999999</v>
      </c>
      <c r="CU109">
        <v>597.45749999999998</v>
      </c>
      <c r="CV109">
        <v>0</v>
      </c>
      <c r="CW109">
        <v>1669312585.7</v>
      </c>
      <c r="CX109">
        <v>0</v>
      </c>
      <c r="CY109">
        <v>1669310771.5999999</v>
      </c>
      <c r="CZ109" t="s">
        <v>356</v>
      </c>
      <c r="DA109">
        <v>1669310771.5999999</v>
      </c>
      <c r="DB109">
        <v>1669310767.0999999</v>
      </c>
      <c r="DC109">
        <v>9</v>
      </c>
      <c r="DD109">
        <v>4.2999999999999997E-2</v>
      </c>
      <c r="DE109">
        <v>8.0000000000000002E-3</v>
      </c>
      <c r="DF109">
        <v>-4.9589999999999996</v>
      </c>
      <c r="DG109">
        <v>0.11799999999999999</v>
      </c>
      <c r="DH109">
        <v>1967</v>
      </c>
      <c r="DI109">
        <v>36</v>
      </c>
      <c r="DJ109">
        <v>0.53</v>
      </c>
      <c r="DK109">
        <v>0.27</v>
      </c>
      <c r="DL109">
        <v>-27.045280000000002</v>
      </c>
      <c r="DM109">
        <v>-2.2281568480299798</v>
      </c>
      <c r="DN109">
        <v>0.21753057049527569</v>
      </c>
      <c r="DO109">
        <v>0</v>
      </c>
      <c r="DP109">
        <v>2.03446025</v>
      </c>
      <c r="DQ109">
        <v>0.15491020637899219</v>
      </c>
      <c r="DR109">
        <v>3.4787034473169727E-2</v>
      </c>
      <c r="DS109">
        <v>0</v>
      </c>
      <c r="DT109">
        <v>0</v>
      </c>
      <c r="DU109">
        <v>0</v>
      </c>
      <c r="DV109">
        <v>0</v>
      </c>
      <c r="DW109">
        <v>-1</v>
      </c>
      <c r="DX109">
        <v>0</v>
      </c>
      <c r="DY109">
        <v>2</v>
      </c>
      <c r="DZ109" t="s">
        <v>368</v>
      </c>
      <c r="EA109">
        <v>2.9462700000000002</v>
      </c>
      <c r="EB109">
        <v>2.5974599999999999</v>
      </c>
      <c r="EC109">
        <v>0.13108900000000001</v>
      </c>
      <c r="ED109">
        <v>0.13369500000000001</v>
      </c>
      <c r="EE109">
        <v>0.14815500000000001</v>
      </c>
      <c r="EF109">
        <v>0.14105500000000001</v>
      </c>
      <c r="EG109">
        <v>26259.3</v>
      </c>
      <c r="EH109">
        <v>26642.1</v>
      </c>
      <c r="EI109">
        <v>28123.8</v>
      </c>
      <c r="EJ109">
        <v>29611.3</v>
      </c>
      <c r="EK109">
        <v>32955.699999999997</v>
      </c>
      <c r="EL109">
        <v>35306.400000000001</v>
      </c>
      <c r="EM109">
        <v>39687.199999999997</v>
      </c>
      <c r="EN109">
        <v>42321.599999999999</v>
      </c>
      <c r="EO109">
        <v>1.8152699999999999</v>
      </c>
      <c r="EP109">
        <v>1.8887799999999999</v>
      </c>
      <c r="EQ109">
        <v>0.16350300000000001</v>
      </c>
      <c r="ER109">
        <v>0</v>
      </c>
      <c r="ES109">
        <v>32.104799999999997</v>
      </c>
      <c r="ET109">
        <v>999.9</v>
      </c>
      <c r="EU109">
        <v>72.8</v>
      </c>
      <c r="EV109">
        <v>35.1</v>
      </c>
      <c r="EW109">
        <v>40.939500000000002</v>
      </c>
      <c r="EX109">
        <v>28.8691</v>
      </c>
      <c r="EY109">
        <v>1.5945499999999999</v>
      </c>
      <c r="EZ109">
        <v>1</v>
      </c>
      <c r="FA109">
        <v>0.606738</v>
      </c>
      <c r="FB109">
        <v>0.79503500000000005</v>
      </c>
      <c r="FC109">
        <v>20.2728</v>
      </c>
      <c r="FD109">
        <v>5.2160900000000003</v>
      </c>
      <c r="FE109">
        <v>12.0092</v>
      </c>
      <c r="FF109">
        <v>4.9869500000000002</v>
      </c>
      <c r="FG109">
        <v>3.2846000000000002</v>
      </c>
      <c r="FH109">
        <v>9999</v>
      </c>
      <c r="FI109">
        <v>9999</v>
      </c>
      <c r="FJ109">
        <v>9999</v>
      </c>
      <c r="FK109">
        <v>999.9</v>
      </c>
      <c r="FL109">
        <v>1.8657999999999999</v>
      </c>
      <c r="FM109">
        <v>1.8621700000000001</v>
      </c>
      <c r="FN109">
        <v>1.8641700000000001</v>
      </c>
      <c r="FO109">
        <v>1.8602799999999999</v>
      </c>
      <c r="FP109">
        <v>1.86097</v>
      </c>
      <c r="FQ109">
        <v>1.86005</v>
      </c>
      <c r="FR109">
        <v>1.8618300000000001</v>
      </c>
      <c r="FS109">
        <v>1.8583700000000001</v>
      </c>
      <c r="FT109">
        <v>0</v>
      </c>
      <c r="FU109">
        <v>0</v>
      </c>
      <c r="FV109">
        <v>0</v>
      </c>
      <c r="FW109">
        <v>0</v>
      </c>
      <c r="FX109" t="s">
        <v>358</v>
      </c>
      <c r="FY109" t="s">
        <v>359</v>
      </c>
      <c r="FZ109" t="s">
        <v>360</v>
      </c>
      <c r="GA109" t="s">
        <v>360</v>
      </c>
      <c r="GB109" t="s">
        <v>360</v>
      </c>
      <c r="GC109" t="s">
        <v>360</v>
      </c>
      <c r="GD109">
        <v>0</v>
      </c>
      <c r="GE109">
        <v>100</v>
      </c>
      <c r="GF109">
        <v>100</v>
      </c>
      <c r="GG109">
        <v>-3.63</v>
      </c>
      <c r="GH109">
        <v>0.1178</v>
      </c>
      <c r="GI109">
        <v>-2.5125994610834521</v>
      </c>
      <c r="GJ109">
        <v>-2.6733286237328562E-3</v>
      </c>
      <c r="GK109">
        <v>1.605855145177713E-6</v>
      </c>
      <c r="GL109">
        <v>-4.4594414151306022E-10</v>
      </c>
      <c r="GM109">
        <v>0.1178428571428469</v>
      </c>
      <c r="GN109">
        <v>0</v>
      </c>
      <c r="GO109">
        <v>0</v>
      </c>
      <c r="GP109">
        <v>0</v>
      </c>
      <c r="GQ109">
        <v>4</v>
      </c>
      <c r="GR109">
        <v>2095</v>
      </c>
      <c r="GS109">
        <v>4</v>
      </c>
      <c r="GT109">
        <v>35</v>
      </c>
      <c r="GU109">
        <v>30.1</v>
      </c>
      <c r="GV109">
        <v>30.2</v>
      </c>
      <c r="GW109">
        <v>1.5161100000000001</v>
      </c>
      <c r="GX109">
        <v>2.5756800000000002</v>
      </c>
      <c r="GY109">
        <v>1.4489700000000001</v>
      </c>
      <c r="GZ109">
        <v>2.32666</v>
      </c>
      <c r="HA109">
        <v>1.5478499999999999</v>
      </c>
      <c r="HB109">
        <v>2.32544</v>
      </c>
      <c r="HC109">
        <v>40.07</v>
      </c>
      <c r="HD109">
        <v>13.869400000000001</v>
      </c>
      <c r="HE109">
        <v>18</v>
      </c>
      <c r="HF109">
        <v>431.93900000000002</v>
      </c>
      <c r="HG109">
        <v>516.26400000000001</v>
      </c>
      <c r="HH109">
        <v>30.999600000000001</v>
      </c>
      <c r="HI109">
        <v>34.870199999999997</v>
      </c>
      <c r="HJ109">
        <v>29.9999</v>
      </c>
      <c r="HK109">
        <v>34.789099999999998</v>
      </c>
      <c r="HL109">
        <v>34.773600000000002</v>
      </c>
      <c r="HM109">
        <v>30.400200000000002</v>
      </c>
      <c r="HN109">
        <v>21.927700000000002</v>
      </c>
      <c r="HO109">
        <v>100</v>
      </c>
      <c r="HP109">
        <v>31</v>
      </c>
      <c r="HQ109">
        <v>631.99300000000005</v>
      </c>
      <c r="HR109">
        <v>35.485500000000002</v>
      </c>
      <c r="HS109">
        <v>99.084800000000001</v>
      </c>
      <c r="HT109">
        <v>98.143299999999996</v>
      </c>
    </row>
    <row r="110" spans="1:228" x14ac:dyDescent="0.2">
      <c r="A110">
        <v>95</v>
      </c>
      <c r="B110">
        <v>1669312580.5</v>
      </c>
      <c r="C110">
        <v>375.40000009536737</v>
      </c>
      <c r="D110" t="s">
        <v>549</v>
      </c>
      <c r="E110" t="s">
        <v>550</v>
      </c>
      <c r="F110">
        <v>4</v>
      </c>
      <c r="G110">
        <v>1669312578.5</v>
      </c>
      <c r="H110">
        <f t="shared" si="34"/>
        <v>3.8704986354870861E-3</v>
      </c>
      <c r="I110">
        <f t="shared" si="35"/>
        <v>3.8704986354870861</v>
      </c>
      <c r="J110">
        <f t="shared" si="36"/>
        <v>25.09465306358279</v>
      </c>
      <c r="K110">
        <f t="shared" si="37"/>
        <v>595.4837142857142</v>
      </c>
      <c r="L110">
        <f t="shared" si="38"/>
        <v>390.27777827830585</v>
      </c>
      <c r="M110">
        <f t="shared" si="39"/>
        <v>39.456958584254025</v>
      </c>
      <c r="N110">
        <f t="shared" si="40"/>
        <v>60.203213095607708</v>
      </c>
      <c r="O110">
        <f t="shared" si="41"/>
        <v>0.22029852284165563</v>
      </c>
      <c r="P110">
        <f t="shared" si="42"/>
        <v>2.2524774053254024</v>
      </c>
      <c r="Q110">
        <f t="shared" si="43"/>
        <v>0.20899036219033251</v>
      </c>
      <c r="R110">
        <f t="shared" si="44"/>
        <v>0.13158658002247237</v>
      </c>
      <c r="S110">
        <f t="shared" si="45"/>
        <v>226.11279480429795</v>
      </c>
      <c r="T110">
        <f t="shared" si="46"/>
        <v>34.646062381929383</v>
      </c>
      <c r="U110">
        <f t="shared" si="47"/>
        <v>34.753228571428572</v>
      </c>
      <c r="V110">
        <f t="shared" si="48"/>
        <v>5.5716410556836378</v>
      </c>
      <c r="W110">
        <f t="shared" si="49"/>
        <v>69.946332078461097</v>
      </c>
      <c r="X110">
        <f t="shared" si="50"/>
        <v>3.7859273867971375</v>
      </c>
      <c r="Y110">
        <f t="shared" si="51"/>
        <v>5.4126174658455835</v>
      </c>
      <c r="Z110">
        <f t="shared" si="52"/>
        <v>1.7857136688865003</v>
      </c>
      <c r="AA110">
        <f t="shared" si="53"/>
        <v>-170.6889898249805</v>
      </c>
      <c r="AB110">
        <f t="shared" si="54"/>
        <v>-63.266192943604473</v>
      </c>
      <c r="AC110">
        <f t="shared" si="55"/>
        <v>-6.5272065926891072</v>
      </c>
      <c r="AD110">
        <f t="shared" si="56"/>
        <v>-14.369594556976132</v>
      </c>
      <c r="AE110">
        <f t="shared" si="57"/>
        <v>48.655848887179019</v>
      </c>
      <c r="AF110">
        <f t="shared" si="58"/>
        <v>3.8811930483256329</v>
      </c>
      <c r="AG110">
        <f t="shared" si="59"/>
        <v>25.09465306358279</v>
      </c>
      <c r="AH110">
        <v>644.13316538090635</v>
      </c>
      <c r="AI110">
        <v>621.19406060606059</v>
      </c>
      <c r="AJ110">
        <v>1.6945251056411399</v>
      </c>
      <c r="AK110">
        <v>66.405476745334198</v>
      </c>
      <c r="AL110">
        <f t="shared" si="60"/>
        <v>3.8704986354870861</v>
      </c>
      <c r="AM110">
        <v>35.430011156839832</v>
      </c>
      <c r="AN110">
        <v>37.444591515151508</v>
      </c>
      <c r="AO110">
        <v>-4.9379740259845851E-4</v>
      </c>
      <c r="AP110">
        <v>80.260000000000005</v>
      </c>
      <c r="AQ110">
        <v>66</v>
      </c>
      <c r="AR110">
        <v>13</v>
      </c>
      <c r="AS110">
        <f t="shared" si="61"/>
        <v>1</v>
      </c>
      <c r="AT110">
        <f t="shared" si="62"/>
        <v>0</v>
      </c>
      <c r="AU110">
        <f t="shared" si="63"/>
        <v>22271.347754865688</v>
      </c>
      <c r="AV110">
        <f t="shared" si="64"/>
        <v>1200</v>
      </c>
      <c r="AW110">
        <f t="shared" si="65"/>
        <v>1025.9237278778746</v>
      </c>
      <c r="AX110">
        <f t="shared" si="66"/>
        <v>0.85493643989822876</v>
      </c>
      <c r="AY110">
        <f t="shared" si="67"/>
        <v>0.18842732900358161</v>
      </c>
      <c r="AZ110">
        <v>2.7</v>
      </c>
      <c r="BA110">
        <v>0.5</v>
      </c>
      <c r="BB110" t="s">
        <v>355</v>
      </c>
      <c r="BC110">
        <v>2</v>
      </c>
      <c r="BD110" t="b">
        <v>1</v>
      </c>
      <c r="BE110">
        <v>1669312578.5</v>
      </c>
      <c r="BF110">
        <v>595.4837142857142</v>
      </c>
      <c r="BG110">
        <v>623.00099999999998</v>
      </c>
      <c r="BH110">
        <v>37.447471428571433</v>
      </c>
      <c r="BI110">
        <v>35.43047142857143</v>
      </c>
      <c r="BJ110">
        <v>599.11757142857152</v>
      </c>
      <c r="BK110">
        <v>37.329628571428579</v>
      </c>
      <c r="BL110">
        <v>500.08928571428578</v>
      </c>
      <c r="BM110">
        <v>100.9997142857143</v>
      </c>
      <c r="BN110">
        <v>9.9965942857142859E-2</v>
      </c>
      <c r="BO110">
        <v>34.232242857142857</v>
      </c>
      <c r="BP110">
        <v>34.753228571428572</v>
      </c>
      <c r="BQ110">
        <v>999.89999999999986</v>
      </c>
      <c r="BR110">
        <v>0</v>
      </c>
      <c r="BS110">
        <v>0</v>
      </c>
      <c r="BT110">
        <v>4505.6257142857148</v>
      </c>
      <c r="BU110">
        <v>0</v>
      </c>
      <c r="BV110">
        <v>600.04571428571421</v>
      </c>
      <c r="BW110">
        <v>-27.517099999999999</v>
      </c>
      <c r="BX110">
        <v>618.65071428571434</v>
      </c>
      <c r="BY110">
        <v>645.88485714285707</v>
      </c>
      <c r="BZ110">
        <v>2.0170014285714291</v>
      </c>
      <c r="CA110">
        <v>623.00099999999998</v>
      </c>
      <c r="CB110">
        <v>35.43047142857143</v>
      </c>
      <c r="CC110">
        <v>3.782187142857143</v>
      </c>
      <c r="CD110">
        <v>3.578468571428572</v>
      </c>
      <c r="CE110">
        <v>27.942714285714288</v>
      </c>
      <c r="CF110">
        <v>26.99671428571429</v>
      </c>
      <c r="CG110">
        <v>1200</v>
      </c>
      <c r="CH110">
        <v>0.50003699999999995</v>
      </c>
      <c r="CI110">
        <v>0.49996299999999999</v>
      </c>
      <c r="CJ110">
        <v>0</v>
      </c>
      <c r="CK110">
        <v>1151.9171428571431</v>
      </c>
      <c r="CL110">
        <v>4.9990899999999998</v>
      </c>
      <c r="CM110">
        <v>12585.485714285711</v>
      </c>
      <c r="CN110">
        <v>9557.99</v>
      </c>
      <c r="CO110">
        <v>44.811999999999998</v>
      </c>
      <c r="CP110">
        <v>46.811999999999998</v>
      </c>
      <c r="CQ110">
        <v>45.625</v>
      </c>
      <c r="CR110">
        <v>45.821000000000012</v>
      </c>
      <c r="CS110">
        <v>46.125</v>
      </c>
      <c r="CT110">
        <v>597.5428571428572</v>
      </c>
      <c r="CU110">
        <v>597.45714285714291</v>
      </c>
      <c r="CV110">
        <v>0</v>
      </c>
      <c r="CW110">
        <v>1669312589.9000001</v>
      </c>
      <c r="CX110">
        <v>0</v>
      </c>
      <c r="CY110">
        <v>1669310771.5999999</v>
      </c>
      <c r="CZ110" t="s">
        <v>356</v>
      </c>
      <c r="DA110">
        <v>1669310771.5999999</v>
      </c>
      <c r="DB110">
        <v>1669310767.0999999</v>
      </c>
      <c r="DC110">
        <v>9</v>
      </c>
      <c r="DD110">
        <v>4.2999999999999997E-2</v>
      </c>
      <c r="DE110">
        <v>8.0000000000000002E-3</v>
      </c>
      <c r="DF110">
        <v>-4.9589999999999996</v>
      </c>
      <c r="DG110">
        <v>0.11799999999999999</v>
      </c>
      <c r="DH110">
        <v>1967</v>
      </c>
      <c r="DI110">
        <v>36</v>
      </c>
      <c r="DJ110">
        <v>0.53</v>
      </c>
      <c r="DK110">
        <v>0.27</v>
      </c>
      <c r="DL110">
        <v>-27.194905000000009</v>
      </c>
      <c r="DM110">
        <v>-2.121708067542091</v>
      </c>
      <c r="DN110">
        <v>0.2061752300229106</v>
      </c>
      <c r="DO110">
        <v>0</v>
      </c>
      <c r="DP110">
        <v>2.0425909999999998</v>
      </c>
      <c r="DQ110">
        <v>-0.1373626266416533</v>
      </c>
      <c r="DR110">
        <v>2.3517696081886929E-2</v>
      </c>
      <c r="DS110">
        <v>0</v>
      </c>
      <c r="DT110">
        <v>0</v>
      </c>
      <c r="DU110">
        <v>0</v>
      </c>
      <c r="DV110">
        <v>0</v>
      </c>
      <c r="DW110">
        <v>-1</v>
      </c>
      <c r="DX110">
        <v>0</v>
      </c>
      <c r="DY110">
        <v>2</v>
      </c>
      <c r="DZ110" t="s">
        <v>368</v>
      </c>
      <c r="EA110">
        <v>2.94604</v>
      </c>
      <c r="EB110">
        <v>2.5974200000000001</v>
      </c>
      <c r="EC110">
        <v>0.132103</v>
      </c>
      <c r="ED110">
        <v>0.134717</v>
      </c>
      <c r="EE110">
        <v>0.14814099999999999</v>
      </c>
      <c r="EF110">
        <v>0.14105999999999999</v>
      </c>
      <c r="EG110">
        <v>26229</v>
      </c>
      <c r="EH110">
        <v>26611.1</v>
      </c>
      <c r="EI110">
        <v>28124.2</v>
      </c>
      <c r="EJ110">
        <v>29611.8</v>
      </c>
      <c r="EK110">
        <v>32957.199999999997</v>
      </c>
      <c r="EL110">
        <v>35306.9</v>
      </c>
      <c r="EM110">
        <v>39688.300000000003</v>
      </c>
      <c r="EN110">
        <v>42322.5</v>
      </c>
      <c r="EO110">
        <v>1.8152999999999999</v>
      </c>
      <c r="EP110">
        <v>1.88862</v>
      </c>
      <c r="EQ110">
        <v>0.164323</v>
      </c>
      <c r="ER110">
        <v>0</v>
      </c>
      <c r="ES110">
        <v>32.098100000000002</v>
      </c>
      <c r="ET110">
        <v>999.9</v>
      </c>
      <c r="EU110">
        <v>72.8</v>
      </c>
      <c r="EV110">
        <v>35.200000000000003</v>
      </c>
      <c r="EW110">
        <v>41.164700000000003</v>
      </c>
      <c r="EX110">
        <v>28.929099999999998</v>
      </c>
      <c r="EY110">
        <v>2.1794899999999999</v>
      </c>
      <c r="EZ110">
        <v>1</v>
      </c>
      <c r="FA110">
        <v>0.60672000000000004</v>
      </c>
      <c r="FB110">
        <v>0.79366599999999998</v>
      </c>
      <c r="FC110">
        <v>20.2728</v>
      </c>
      <c r="FD110">
        <v>5.2166899999999998</v>
      </c>
      <c r="FE110">
        <v>12.0091</v>
      </c>
      <c r="FF110">
        <v>4.9869500000000002</v>
      </c>
      <c r="FG110">
        <v>3.2846500000000001</v>
      </c>
      <c r="FH110">
        <v>9999</v>
      </c>
      <c r="FI110">
        <v>9999</v>
      </c>
      <c r="FJ110">
        <v>9999</v>
      </c>
      <c r="FK110">
        <v>999.9</v>
      </c>
      <c r="FL110">
        <v>1.86582</v>
      </c>
      <c r="FM110">
        <v>1.8621700000000001</v>
      </c>
      <c r="FN110">
        <v>1.8641700000000001</v>
      </c>
      <c r="FO110">
        <v>1.8602799999999999</v>
      </c>
      <c r="FP110">
        <v>1.8609899999999999</v>
      </c>
      <c r="FQ110">
        <v>1.86006</v>
      </c>
      <c r="FR110">
        <v>1.8618300000000001</v>
      </c>
      <c r="FS110">
        <v>1.8583700000000001</v>
      </c>
      <c r="FT110">
        <v>0</v>
      </c>
      <c r="FU110">
        <v>0</v>
      </c>
      <c r="FV110">
        <v>0</v>
      </c>
      <c r="FW110">
        <v>0</v>
      </c>
      <c r="FX110" t="s">
        <v>358</v>
      </c>
      <c r="FY110" t="s">
        <v>359</v>
      </c>
      <c r="FZ110" t="s">
        <v>360</v>
      </c>
      <c r="GA110" t="s">
        <v>360</v>
      </c>
      <c r="GB110" t="s">
        <v>360</v>
      </c>
      <c r="GC110" t="s">
        <v>360</v>
      </c>
      <c r="GD110">
        <v>0</v>
      </c>
      <c r="GE110">
        <v>100</v>
      </c>
      <c r="GF110">
        <v>100</v>
      </c>
      <c r="GG110">
        <v>-3.6379999999999999</v>
      </c>
      <c r="GH110">
        <v>0.1178</v>
      </c>
      <c r="GI110">
        <v>-2.5125994610834521</v>
      </c>
      <c r="GJ110">
        <v>-2.6733286237328562E-3</v>
      </c>
      <c r="GK110">
        <v>1.605855145177713E-6</v>
      </c>
      <c r="GL110">
        <v>-4.4594414151306022E-10</v>
      </c>
      <c r="GM110">
        <v>0.1178428571428469</v>
      </c>
      <c r="GN110">
        <v>0</v>
      </c>
      <c r="GO110">
        <v>0</v>
      </c>
      <c r="GP110">
        <v>0</v>
      </c>
      <c r="GQ110">
        <v>4</v>
      </c>
      <c r="GR110">
        <v>2095</v>
      </c>
      <c r="GS110">
        <v>4</v>
      </c>
      <c r="GT110">
        <v>35</v>
      </c>
      <c r="GU110">
        <v>30.1</v>
      </c>
      <c r="GV110">
        <v>30.2</v>
      </c>
      <c r="GW110">
        <v>1.5295399999999999</v>
      </c>
      <c r="GX110">
        <v>2.5732400000000002</v>
      </c>
      <c r="GY110">
        <v>1.4489700000000001</v>
      </c>
      <c r="GZ110">
        <v>2.32666</v>
      </c>
      <c r="HA110">
        <v>1.5478499999999999</v>
      </c>
      <c r="HB110">
        <v>2.2839399999999999</v>
      </c>
      <c r="HC110">
        <v>40.07</v>
      </c>
      <c r="HD110">
        <v>13.8781</v>
      </c>
      <c r="HE110">
        <v>18</v>
      </c>
      <c r="HF110">
        <v>431.94499999999999</v>
      </c>
      <c r="HG110">
        <v>516.15499999999997</v>
      </c>
      <c r="HH110">
        <v>30.999600000000001</v>
      </c>
      <c r="HI110">
        <v>34.869</v>
      </c>
      <c r="HJ110">
        <v>29.9999</v>
      </c>
      <c r="HK110">
        <v>34.7879</v>
      </c>
      <c r="HL110">
        <v>34.773600000000002</v>
      </c>
      <c r="HM110">
        <v>30.663599999999999</v>
      </c>
      <c r="HN110">
        <v>21.927700000000002</v>
      </c>
      <c r="HO110">
        <v>100</v>
      </c>
      <c r="HP110">
        <v>31</v>
      </c>
      <c r="HQ110">
        <v>638.67200000000003</v>
      </c>
      <c r="HR110">
        <v>35.485700000000001</v>
      </c>
      <c r="HS110">
        <v>99.087000000000003</v>
      </c>
      <c r="HT110">
        <v>98.145099999999999</v>
      </c>
    </row>
    <row r="111" spans="1:228" x14ac:dyDescent="0.2">
      <c r="A111">
        <v>96</v>
      </c>
      <c r="B111">
        <v>1669312584.5</v>
      </c>
      <c r="C111">
        <v>379.40000009536737</v>
      </c>
      <c r="D111" t="s">
        <v>551</v>
      </c>
      <c r="E111" t="s">
        <v>552</v>
      </c>
      <c r="F111">
        <v>4</v>
      </c>
      <c r="G111">
        <v>1669312582.1875</v>
      </c>
      <c r="H111">
        <f t="shared" si="34"/>
        <v>3.8450551902822956E-3</v>
      </c>
      <c r="I111">
        <f t="shared" si="35"/>
        <v>3.8450551902822956</v>
      </c>
      <c r="J111">
        <f t="shared" si="36"/>
        <v>25.117112799019029</v>
      </c>
      <c r="K111">
        <f t="shared" si="37"/>
        <v>601.57962500000008</v>
      </c>
      <c r="L111">
        <f t="shared" si="38"/>
        <v>394.86082056002829</v>
      </c>
      <c r="M111">
        <f t="shared" si="39"/>
        <v>39.920142200819448</v>
      </c>
      <c r="N111">
        <f t="shared" si="40"/>
        <v>60.819263205336846</v>
      </c>
      <c r="O111">
        <f t="shared" si="41"/>
        <v>0.21889067237856916</v>
      </c>
      <c r="P111">
        <f t="shared" si="42"/>
        <v>2.2478977298010818</v>
      </c>
      <c r="Q111">
        <f t="shared" si="43"/>
        <v>0.20770114435025436</v>
      </c>
      <c r="R111">
        <f t="shared" si="44"/>
        <v>0.13077086589078474</v>
      </c>
      <c r="S111">
        <f t="shared" si="45"/>
        <v>226.1132321080224</v>
      </c>
      <c r="T111">
        <f t="shared" si="46"/>
        <v>34.658104210116669</v>
      </c>
      <c r="U111">
        <f t="shared" si="47"/>
        <v>34.7483</v>
      </c>
      <c r="V111">
        <f t="shared" si="48"/>
        <v>5.570117857113221</v>
      </c>
      <c r="W111">
        <f t="shared" si="49"/>
        <v>69.920148979697998</v>
      </c>
      <c r="X111">
        <f t="shared" si="50"/>
        <v>3.7851176341674129</v>
      </c>
      <c r="Y111">
        <f t="shared" si="51"/>
        <v>5.4134862259324681</v>
      </c>
      <c r="Z111">
        <f t="shared" si="52"/>
        <v>1.7850002229458082</v>
      </c>
      <c r="AA111">
        <f t="shared" si="53"/>
        <v>-169.56693389144922</v>
      </c>
      <c r="AB111">
        <f t="shared" si="54"/>
        <v>-62.190991831757486</v>
      </c>
      <c r="AC111">
        <f t="shared" si="55"/>
        <v>-6.4292851829098332</v>
      </c>
      <c r="AD111">
        <f t="shared" si="56"/>
        <v>-12.073978798094146</v>
      </c>
      <c r="AE111">
        <f t="shared" si="57"/>
        <v>48.95190791594834</v>
      </c>
      <c r="AF111">
        <f t="shared" si="58"/>
        <v>3.8588647802932519</v>
      </c>
      <c r="AG111">
        <f t="shared" si="59"/>
        <v>25.117112799019029</v>
      </c>
      <c r="AH111">
        <v>651.19070550897868</v>
      </c>
      <c r="AI111">
        <v>628.09488484848475</v>
      </c>
      <c r="AJ111">
        <v>1.7223075540115531</v>
      </c>
      <c r="AK111">
        <v>66.405476745334198</v>
      </c>
      <c r="AL111">
        <f t="shared" si="60"/>
        <v>3.8450551902822956</v>
      </c>
      <c r="AM111">
        <v>35.432843583116899</v>
      </c>
      <c r="AN111">
        <v>37.434783636363612</v>
      </c>
      <c r="AO111">
        <v>-6.0407696007604367E-4</v>
      </c>
      <c r="AP111">
        <v>80.260000000000005</v>
      </c>
      <c r="AQ111">
        <v>66</v>
      </c>
      <c r="AR111">
        <v>13</v>
      </c>
      <c r="AS111">
        <f t="shared" si="61"/>
        <v>1</v>
      </c>
      <c r="AT111">
        <f t="shared" si="62"/>
        <v>0</v>
      </c>
      <c r="AU111">
        <f t="shared" si="63"/>
        <v>22192.499483382893</v>
      </c>
      <c r="AV111">
        <f t="shared" si="64"/>
        <v>1200.00125</v>
      </c>
      <c r="AW111">
        <f t="shared" si="65"/>
        <v>1025.9249010922395</v>
      </c>
      <c r="AX111">
        <f t="shared" si="66"/>
        <v>0.85493652701798384</v>
      </c>
      <c r="AY111">
        <f t="shared" si="67"/>
        <v>0.18842749714470913</v>
      </c>
      <c r="AZ111">
        <v>2.7</v>
      </c>
      <c r="BA111">
        <v>0.5</v>
      </c>
      <c r="BB111" t="s">
        <v>355</v>
      </c>
      <c r="BC111">
        <v>2</v>
      </c>
      <c r="BD111" t="b">
        <v>1</v>
      </c>
      <c r="BE111">
        <v>1669312582.1875</v>
      </c>
      <c r="BF111">
        <v>601.57962500000008</v>
      </c>
      <c r="BG111">
        <v>629.26037500000007</v>
      </c>
      <c r="BH111">
        <v>37.439612500000003</v>
      </c>
      <c r="BI111">
        <v>35.434337499999998</v>
      </c>
      <c r="BJ111">
        <v>605.22074999999995</v>
      </c>
      <c r="BK111">
        <v>37.321750000000002</v>
      </c>
      <c r="BL111">
        <v>500.123625</v>
      </c>
      <c r="BM111">
        <v>100.99925</v>
      </c>
      <c r="BN111">
        <v>0.100023775</v>
      </c>
      <c r="BO111">
        <v>34.235124999999996</v>
      </c>
      <c r="BP111">
        <v>34.7483</v>
      </c>
      <c r="BQ111">
        <v>999.9</v>
      </c>
      <c r="BR111">
        <v>0</v>
      </c>
      <c r="BS111">
        <v>0</v>
      </c>
      <c r="BT111">
        <v>4492.34375</v>
      </c>
      <c r="BU111">
        <v>0</v>
      </c>
      <c r="BV111">
        <v>698.47849999999994</v>
      </c>
      <c r="BW111">
        <v>-27.680800000000001</v>
      </c>
      <c r="BX111">
        <v>624.97862499999997</v>
      </c>
      <c r="BY111">
        <v>652.37700000000007</v>
      </c>
      <c r="BZ111">
        <v>2.0052599999999998</v>
      </c>
      <c r="CA111">
        <v>629.26037500000007</v>
      </c>
      <c r="CB111">
        <v>35.434337499999998</v>
      </c>
      <c r="CC111">
        <v>3.7813775000000001</v>
      </c>
      <c r="CD111">
        <v>3.5788449999999998</v>
      </c>
      <c r="CE111">
        <v>27.939062499999999</v>
      </c>
      <c r="CF111">
        <v>26.9985</v>
      </c>
      <c r="CG111">
        <v>1200.00125</v>
      </c>
      <c r="CH111">
        <v>0.50003274999999991</v>
      </c>
      <c r="CI111">
        <v>0.49996724999999997</v>
      </c>
      <c r="CJ111">
        <v>0</v>
      </c>
      <c r="CK111">
        <v>1152.665</v>
      </c>
      <c r="CL111">
        <v>4.9990899999999998</v>
      </c>
      <c r="CM111">
        <v>12576.8125</v>
      </c>
      <c r="CN111">
        <v>9557.9762499999997</v>
      </c>
      <c r="CO111">
        <v>44.811999999999998</v>
      </c>
      <c r="CP111">
        <v>46.796499999999988</v>
      </c>
      <c r="CQ111">
        <v>45.625</v>
      </c>
      <c r="CR111">
        <v>45.843499999999999</v>
      </c>
      <c r="CS111">
        <v>46.125</v>
      </c>
      <c r="CT111">
        <v>597.54</v>
      </c>
      <c r="CU111">
        <v>597.46125000000006</v>
      </c>
      <c r="CV111">
        <v>0</v>
      </c>
      <c r="CW111">
        <v>1669312593.5</v>
      </c>
      <c r="CX111">
        <v>0</v>
      </c>
      <c r="CY111">
        <v>1669310771.5999999</v>
      </c>
      <c r="CZ111" t="s">
        <v>356</v>
      </c>
      <c r="DA111">
        <v>1669310771.5999999</v>
      </c>
      <c r="DB111">
        <v>1669310767.0999999</v>
      </c>
      <c r="DC111">
        <v>9</v>
      </c>
      <c r="DD111">
        <v>4.2999999999999997E-2</v>
      </c>
      <c r="DE111">
        <v>8.0000000000000002E-3</v>
      </c>
      <c r="DF111">
        <v>-4.9589999999999996</v>
      </c>
      <c r="DG111">
        <v>0.11799999999999999</v>
      </c>
      <c r="DH111">
        <v>1967</v>
      </c>
      <c r="DI111">
        <v>36</v>
      </c>
      <c r="DJ111">
        <v>0.53</v>
      </c>
      <c r="DK111">
        <v>0.27</v>
      </c>
      <c r="DL111">
        <v>-27.3426525</v>
      </c>
      <c r="DM111">
        <v>-2.364618011256995</v>
      </c>
      <c r="DN111">
        <v>0.22857852588060409</v>
      </c>
      <c r="DO111">
        <v>0</v>
      </c>
      <c r="DP111">
        <v>2.0350692499999998</v>
      </c>
      <c r="DQ111">
        <v>-0.24535823639774901</v>
      </c>
      <c r="DR111">
        <v>2.4141936167952609E-2</v>
      </c>
      <c r="DS111">
        <v>0</v>
      </c>
      <c r="DT111">
        <v>0</v>
      </c>
      <c r="DU111">
        <v>0</v>
      </c>
      <c r="DV111">
        <v>0</v>
      </c>
      <c r="DW111">
        <v>-1</v>
      </c>
      <c r="DX111">
        <v>0</v>
      </c>
      <c r="DY111">
        <v>2</v>
      </c>
      <c r="DZ111" t="s">
        <v>368</v>
      </c>
      <c r="EA111">
        <v>2.9461200000000001</v>
      </c>
      <c r="EB111">
        <v>2.5974400000000002</v>
      </c>
      <c r="EC111">
        <v>0.133128</v>
      </c>
      <c r="ED111">
        <v>0.13572799999999999</v>
      </c>
      <c r="EE111">
        <v>0.14810899999999999</v>
      </c>
      <c r="EF111">
        <v>0.14107</v>
      </c>
      <c r="EG111">
        <v>26198.3</v>
      </c>
      <c r="EH111">
        <v>26580.7</v>
      </c>
      <c r="EI111">
        <v>28124.6</v>
      </c>
      <c r="EJ111">
        <v>29612.7</v>
      </c>
      <c r="EK111">
        <v>32958.300000000003</v>
      </c>
      <c r="EL111">
        <v>35307.5</v>
      </c>
      <c r="EM111">
        <v>39688.1</v>
      </c>
      <c r="EN111">
        <v>42323.5</v>
      </c>
      <c r="EO111">
        <v>1.8153300000000001</v>
      </c>
      <c r="EP111">
        <v>1.8886499999999999</v>
      </c>
      <c r="EQ111">
        <v>0.163354</v>
      </c>
      <c r="ER111">
        <v>0</v>
      </c>
      <c r="ES111">
        <v>32.090299999999999</v>
      </c>
      <c r="ET111">
        <v>999.9</v>
      </c>
      <c r="EU111">
        <v>72.8</v>
      </c>
      <c r="EV111">
        <v>35.200000000000003</v>
      </c>
      <c r="EW111">
        <v>41.168399999999998</v>
      </c>
      <c r="EX111">
        <v>28.8691</v>
      </c>
      <c r="EY111">
        <v>1.77885</v>
      </c>
      <c r="EZ111">
        <v>1</v>
      </c>
      <c r="FA111">
        <v>0.60662400000000005</v>
      </c>
      <c r="FB111">
        <v>0.79373099999999996</v>
      </c>
      <c r="FC111">
        <v>20.2729</v>
      </c>
      <c r="FD111">
        <v>5.2166899999999998</v>
      </c>
      <c r="FE111">
        <v>12.0091</v>
      </c>
      <c r="FF111">
        <v>4.9871499999999997</v>
      </c>
      <c r="FG111">
        <v>3.2846500000000001</v>
      </c>
      <c r="FH111">
        <v>9999</v>
      </c>
      <c r="FI111">
        <v>9999</v>
      </c>
      <c r="FJ111">
        <v>9999</v>
      </c>
      <c r="FK111">
        <v>999.9</v>
      </c>
      <c r="FL111">
        <v>1.86582</v>
      </c>
      <c r="FM111">
        <v>1.86216</v>
      </c>
      <c r="FN111">
        <v>1.8641700000000001</v>
      </c>
      <c r="FO111">
        <v>1.86026</v>
      </c>
      <c r="FP111">
        <v>1.8609899999999999</v>
      </c>
      <c r="FQ111">
        <v>1.86006</v>
      </c>
      <c r="FR111">
        <v>1.86185</v>
      </c>
      <c r="FS111">
        <v>1.8583700000000001</v>
      </c>
      <c r="FT111">
        <v>0</v>
      </c>
      <c r="FU111">
        <v>0</v>
      </c>
      <c r="FV111">
        <v>0</v>
      </c>
      <c r="FW111">
        <v>0</v>
      </c>
      <c r="FX111" t="s">
        <v>358</v>
      </c>
      <c r="FY111" t="s">
        <v>359</v>
      </c>
      <c r="FZ111" t="s">
        <v>360</v>
      </c>
      <c r="GA111" t="s">
        <v>360</v>
      </c>
      <c r="GB111" t="s">
        <v>360</v>
      </c>
      <c r="GC111" t="s">
        <v>360</v>
      </c>
      <c r="GD111">
        <v>0</v>
      </c>
      <c r="GE111">
        <v>100</v>
      </c>
      <c r="GF111">
        <v>100</v>
      </c>
      <c r="GG111">
        <v>-3.6459999999999999</v>
      </c>
      <c r="GH111">
        <v>0.1179</v>
      </c>
      <c r="GI111">
        <v>-2.5125994610834521</v>
      </c>
      <c r="GJ111">
        <v>-2.6733286237328562E-3</v>
      </c>
      <c r="GK111">
        <v>1.605855145177713E-6</v>
      </c>
      <c r="GL111">
        <v>-4.4594414151306022E-10</v>
      </c>
      <c r="GM111">
        <v>0.1178428571428469</v>
      </c>
      <c r="GN111">
        <v>0</v>
      </c>
      <c r="GO111">
        <v>0</v>
      </c>
      <c r="GP111">
        <v>0</v>
      </c>
      <c r="GQ111">
        <v>4</v>
      </c>
      <c r="GR111">
        <v>2095</v>
      </c>
      <c r="GS111">
        <v>4</v>
      </c>
      <c r="GT111">
        <v>35</v>
      </c>
      <c r="GU111">
        <v>30.2</v>
      </c>
      <c r="GV111">
        <v>30.3</v>
      </c>
      <c r="GW111">
        <v>1.54175</v>
      </c>
      <c r="GX111">
        <v>2.5659200000000002</v>
      </c>
      <c r="GY111">
        <v>1.4489700000000001</v>
      </c>
      <c r="GZ111">
        <v>2.3278799999999999</v>
      </c>
      <c r="HA111">
        <v>1.5478499999999999</v>
      </c>
      <c r="HB111">
        <v>2.3828100000000001</v>
      </c>
      <c r="HC111">
        <v>40.07</v>
      </c>
      <c r="HD111">
        <v>13.886900000000001</v>
      </c>
      <c r="HE111">
        <v>18</v>
      </c>
      <c r="HF111">
        <v>431.96</v>
      </c>
      <c r="HG111">
        <v>516.173</v>
      </c>
      <c r="HH111">
        <v>30.9999</v>
      </c>
      <c r="HI111">
        <v>34.866399999999999</v>
      </c>
      <c r="HJ111">
        <v>29.9998</v>
      </c>
      <c r="HK111">
        <v>34.7879</v>
      </c>
      <c r="HL111">
        <v>34.773600000000002</v>
      </c>
      <c r="HM111">
        <v>30.924600000000002</v>
      </c>
      <c r="HN111">
        <v>21.927700000000002</v>
      </c>
      <c r="HO111">
        <v>100</v>
      </c>
      <c r="HP111">
        <v>31</v>
      </c>
      <c r="HQ111">
        <v>645.35199999999998</v>
      </c>
      <c r="HR111">
        <v>35.499499999999998</v>
      </c>
      <c r="HS111">
        <v>99.087199999999996</v>
      </c>
      <c r="HT111">
        <v>98.1477</v>
      </c>
    </row>
    <row r="112" spans="1:228" x14ac:dyDescent="0.2">
      <c r="A112">
        <v>97</v>
      </c>
      <c r="B112">
        <v>1669312588.5</v>
      </c>
      <c r="C112">
        <v>383.40000009536737</v>
      </c>
      <c r="D112" t="s">
        <v>553</v>
      </c>
      <c r="E112" t="s">
        <v>554</v>
      </c>
      <c r="F112">
        <v>4</v>
      </c>
      <c r="G112">
        <v>1669312586.5</v>
      </c>
      <c r="H112">
        <f t="shared" si="34"/>
        <v>3.8545139920374621E-3</v>
      </c>
      <c r="I112">
        <f t="shared" si="35"/>
        <v>3.8545139920374623</v>
      </c>
      <c r="J112">
        <f t="shared" si="36"/>
        <v>25.587705473475914</v>
      </c>
      <c r="K112">
        <f t="shared" si="37"/>
        <v>608.67485714285715</v>
      </c>
      <c r="L112">
        <f t="shared" si="38"/>
        <v>399.02283674129279</v>
      </c>
      <c r="M112">
        <f t="shared" si="39"/>
        <v>40.340745369422095</v>
      </c>
      <c r="N112">
        <f t="shared" si="40"/>
        <v>61.53632114216375</v>
      </c>
      <c r="O112">
        <f t="shared" si="41"/>
        <v>0.21982313769667342</v>
      </c>
      <c r="P112">
        <f t="shared" si="42"/>
        <v>2.2512039528929377</v>
      </c>
      <c r="Q112">
        <f t="shared" si="43"/>
        <v>0.20855636943750672</v>
      </c>
      <c r="R112">
        <f t="shared" si="44"/>
        <v>0.13131186549576732</v>
      </c>
      <c r="S112">
        <f t="shared" si="45"/>
        <v>226.11395494721833</v>
      </c>
      <c r="T112">
        <f t="shared" si="46"/>
        <v>34.652848762200023</v>
      </c>
      <c r="U112">
        <f t="shared" si="47"/>
        <v>34.737657142857138</v>
      </c>
      <c r="V112">
        <f t="shared" si="48"/>
        <v>5.5668298659413713</v>
      </c>
      <c r="W112">
        <f t="shared" si="49"/>
        <v>69.91952810756446</v>
      </c>
      <c r="X112">
        <f t="shared" si="50"/>
        <v>3.7847505645208277</v>
      </c>
      <c r="Y112">
        <f t="shared" si="51"/>
        <v>5.4130093079266111</v>
      </c>
      <c r="Z112">
        <f t="shared" si="52"/>
        <v>1.7820793014205436</v>
      </c>
      <c r="AA112">
        <f t="shared" si="53"/>
        <v>-169.98406704885207</v>
      </c>
      <c r="AB112">
        <f t="shared" si="54"/>
        <v>-61.182791887930065</v>
      </c>
      <c r="AC112">
        <f t="shared" si="55"/>
        <v>-6.3153917230305607</v>
      </c>
      <c r="AD112">
        <f t="shared" si="56"/>
        <v>-11.36829571259436</v>
      </c>
      <c r="AE112">
        <f t="shared" si="57"/>
        <v>49.183368700831416</v>
      </c>
      <c r="AF112">
        <f t="shared" si="58"/>
        <v>3.8470313315954558</v>
      </c>
      <c r="AG112">
        <f t="shared" si="59"/>
        <v>25.587705473475914</v>
      </c>
      <c r="AH112">
        <v>658.14108451741754</v>
      </c>
      <c r="AI112">
        <v>634.89693333333321</v>
      </c>
      <c r="AJ112">
        <v>1.700444053705523</v>
      </c>
      <c r="AK112">
        <v>66.405476745334198</v>
      </c>
      <c r="AL112">
        <f t="shared" si="60"/>
        <v>3.8545139920374623</v>
      </c>
      <c r="AM112">
        <v>35.435900231645022</v>
      </c>
      <c r="AN112">
        <v>37.438868484848477</v>
      </c>
      <c r="AO112">
        <v>2.273726276270646E-6</v>
      </c>
      <c r="AP112">
        <v>80.260000000000005</v>
      </c>
      <c r="AQ112">
        <v>66</v>
      </c>
      <c r="AR112">
        <v>13</v>
      </c>
      <c r="AS112">
        <f t="shared" si="61"/>
        <v>1</v>
      </c>
      <c r="AT112">
        <f t="shared" si="62"/>
        <v>0</v>
      </c>
      <c r="AU112">
        <f t="shared" si="63"/>
        <v>22249.417565308431</v>
      </c>
      <c r="AV112">
        <f t="shared" si="64"/>
        <v>1200.005714285714</v>
      </c>
      <c r="AW112">
        <f t="shared" si="65"/>
        <v>1025.9286564493357</v>
      </c>
      <c r="AX112">
        <f t="shared" si="66"/>
        <v>0.85493647591503752</v>
      </c>
      <c r="AY112">
        <f t="shared" si="67"/>
        <v>0.18842739851602239</v>
      </c>
      <c r="AZ112">
        <v>2.7</v>
      </c>
      <c r="BA112">
        <v>0.5</v>
      </c>
      <c r="BB112" t="s">
        <v>355</v>
      </c>
      <c r="BC112">
        <v>2</v>
      </c>
      <c r="BD112" t="b">
        <v>1</v>
      </c>
      <c r="BE112">
        <v>1669312586.5</v>
      </c>
      <c r="BF112">
        <v>608.67485714285715</v>
      </c>
      <c r="BG112">
        <v>636.49099999999999</v>
      </c>
      <c r="BH112">
        <v>37.436142857142862</v>
      </c>
      <c r="BI112">
        <v>35.437042857142863</v>
      </c>
      <c r="BJ112">
        <v>612.32471428571432</v>
      </c>
      <c r="BK112">
        <v>37.318285714285707</v>
      </c>
      <c r="BL112">
        <v>500.13185714285709</v>
      </c>
      <c r="BM112">
        <v>100.9988571428571</v>
      </c>
      <c r="BN112">
        <v>9.9981457142857139E-2</v>
      </c>
      <c r="BO112">
        <v>34.233542857142858</v>
      </c>
      <c r="BP112">
        <v>34.737657142857138</v>
      </c>
      <c r="BQ112">
        <v>999.89999999999986</v>
      </c>
      <c r="BR112">
        <v>0</v>
      </c>
      <c r="BS112">
        <v>0</v>
      </c>
      <c r="BT112">
        <v>4501.9642857142853</v>
      </c>
      <c r="BU112">
        <v>0</v>
      </c>
      <c r="BV112">
        <v>492.52128571428568</v>
      </c>
      <c r="BW112">
        <v>-27.815914285714289</v>
      </c>
      <c r="BX112">
        <v>632.34771428571435</v>
      </c>
      <c r="BY112">
        <v>659.875</v>
      </c>
      <c r="BZ112">
        <v>1.9990985714285721</v>
      </c>
      <c r="CA112">
        <v>636.49099999999999</v>
      </c>
      <c r="CB112">
        <v>35.437042857142863</v>
      </c>
      <c r="CC112">
        <v>3.7810100000000002</v>
      </c>
      <c r="CD112">
        <v>3.5791014285714282</v>
      </c>
      <c r="CE112">
        <v>27.93738571428571</v>
      </c>
      <c r="CF112">
        <v>26.99972857142857</v>
      </c>
      <c r="CG112">
        <v>1200.005714285714</v>
      </c>
      <c r="CH112">
        <v>0.5000349999999999</v>
      </c>
      <c r="CI112">
        <v>0.49996499999999999</v>
      </c>
      <c r="CJ112">
        <v>0</v>
      </c>
      <c r="CK112">
        <v>1153.4028571428571</v>
      </c>
      <c r="CL112">
        <v>4.9990899999999998</v>
      </c>
      <c r="CM112">
        <v>12568.485714285711</v>
      </c>
      <c r="CN112">
        <v>9558.0085714285706</v>
      </c>
      <c r="CO112">
        <v>44.811999999999998</v>
      </c>
      <c r="CP112">
        <v>46.794285714285706</v>
      </c>
      <c r="CQ112">
        <v>45.625</v>
      </c>
      <c r="CR112">
        <v>45.83</v>
      </c>
      <c r="CS112">
        <v>46.125</v>
      </c>
      <c r="CT112">
        <v>597.54428571428559</v>
      </c>
      <c r="CU112">
        <v>597.46142857142877</v>
      </c>
      <c r="CV112">
        <v>0</v>
      </c>
      <c r="CW112">
        <v>1669312597.7</v>
      </c>
      <c r="CX112">
        <v>0</v>
      </c>
      <c r="CY112">
        <v>1669310771.5999999</v>
      </c>
      <c r="CZ112" t="s">
        <v>356</v>
      </c>
      <c r="DA112">
        <v>1669310771.5999999</v>
      </c>
      <c r="DB112">
        <v>1669310767.0999999</v>
      </c>
      <c r="DC112">
        <v>9</v>
      </c>
      <c r="DD112">
        <v>4.2999999999999997E-2</v>
      </c>
      <c r="DE112">
        <v>8.0000000000000002E-3</v>
      </c>
      <c r="DF112">
        <v>-4.9589999999999996</v>
      </c>
      <c r="DG112">
        <v>0.11799999999999999</v>
      </c>
      <c r="DH112">
        <v>1967</v>
      </c>
      <c r="DI112">
        <v>36</v>
      </c>
      <c r="DJ112">
        <v>0.53</v>
      </c>
      <c r="DK112">
        <v>0.27</v>
      </c>
      <c r="DL112">
        <v>-27.466190243902439</v>
      </c>
      <c r="DM112">
        <v>-2.269967247386822</v>
      </c>
      <c r="DN112">
        <v>0.22510044132632509</v>
      </c>
      <c r="DO112">
        <v>0</v>
      </c>
      <c r="DP112">
        <v>2.0228600000000001</v>
      </c>
      <c r="DQ112">
        <v>-0.1970866202090574</v>
      </c>
      <c r="DR112">
        <v>1.9996304902558791E-2</v>
      </c>
      <c r="DS112">
        <v>0</v>
      </c>
      <c r="DT112">
        <v>0</v>
      </c>
      <c r="DU112">
        <v>0</v>
      </c>
      <c r="DV112">
        <v>0</v>
      </c>
      <c r="DW112">
        <v>-1</v>
      </c>
      <c r="DX112">
        <v>0</v>
      </c>
      <c r="DY112">
        <v>2</v>
      </c>
      <c r="DZ112" t="s">
        <v>368</v>
      </c>
      <c r="EA112">
        <v>2.9462999999999999</v>
      </c>
      <c r="EB112">
        <v>2.5973999999999999</v>
      </c>
      <c r="EC112">
        <v>0.134129</v>
      </c>
      <c r="ED112">
        <v>0.13672699999999999</v>
      </c>
      <c r="EE112">
        <v>0.148117</v>
      </c>
      <c r="EF112">
        <v>0.141073</v>
      </c>
      <c r="EG112">
        <v>26167.7</v>
      </c>
      <c r="EH112">
        <v>26549.9</v>
      </c>
      <c r="EI112">
        <v>28124.3</v>
      </c>
      <c r="EJ112">
        <v>29612.6</v>
      </c>
      <c r="EK112">
        <v>32957.9</v>
      </c>
      <c r="EL112">
        <v>35307.199999999997</v>
      </c>
      <c r="EM112">
        <v>39688</v>
      </c>
      <c r="EN112">
        <v>42323.3</v>
      </c>
      <c r="EO112">
        <v>1.81518</v>
      </c>
      <c r="EP112">
        <v>1.8887499999999999</v>
      </c>
      <c r="EQ112">
        <v>0.164412</v>
      </c>
      <c r="ER112">
        <v>0</v>
      </c>
      <c r="ES112">
        <v>32.084600000000002</v>
      </c>
      <c r="ET112">
        <v>999.9</v>
      </c>
      <c r="EU112">
        <v>72.8</v>
      </c>
      <c r="EV112">
        <v>35.200000000000003</v>
      </c>
      <c r="EW112">
        <v>41.166899999999998</v>
      </c>
      <c r="EX112">
        <v>28.929099999999998</v>
      </c>
      <c r="EY112">
        <v>1.3742000000000001</v>
      </c>
      <c r="EZ112">
        <v>1</v>
      </c>
      <c r="FA112">
        <v>0.606151</v>
      </c>
      <c r="FB112">
        <v>0.794319</v>
      </c>
      <c r="FC112">
        <v>20.2729</v>
      </c>
      <c r="FD112">
        <v>5.21624</v>
      </c>
      <c r="FE112">
        <v>12.008900000000001</v>
      </c>
      <c r="FF112">
        <v>4.9868499999999996</v>
      </c>
      <c r="FG112">
        <v>3.2846500000000001</v>
      </c>
      <c r="FH112">
        <v>9999</v>
      </c>
      <c r="FI112">
        <v>9999</v>
      </c>
      <c r="FJ112">
        <v>9999</v>
      </c>
      <c r="FK112">
        <v>999.9</v>
      </c>
      <c r="FL112">
        <v>1.86582</v>
      </c>
      <c r="FM112">
        <v>1.86216</v>
      </c>
      <c r="FN112">
        <v>1.8641799999999999</v>
      </c>
      <c r="FO112">
        <v>1.86022</v>
      </c>
      <c r="FP112">
        <v>1.8609599999999999</v>
      </c>
      <c r="FQ112">
        <v>1.86008</v>
      </c>
      <c r="FR112">
        <v>1.8618399999999999</v>
      </c>
      <c r="FS112">
        <v>1.8583700000000001</v>
      </c>
      <c r="FT112">
        <v>0</v>
      </c>
      <c r="FU112">
        <v>0</v>
      </c>
      <c r="FV112">
        <v>0</v>
      </c>
      <c r="FW112">
        <v>0</v>
      </c>
      <c r="FX112" t="s">
        <v>358</v>
      </c>
      <c r="FY112" t="s">
        <v>359</v>
      </c>
      <c r="FZ112" t="s">
        <v>360</v>
      </c>
      <c r="GA112" t="s">
        <v>360</v>
      </c>
      <c r="GB112" t="s">
        <v>360</v>
      </c>
      <c r="GC112" t="s">
        <v>360</v>
      </c>
      <c r="GD112">
        <v>0</v>
      </c>
      <c r="GE112">
        <v>100</v>
      </c>
      <c r="GF112">
        <v>100</v>
      </c>
      <c r="GG112">
        <v>-3.6539999999999999</v>
      </c>
      <c r="GH112">
        <v>0.1178</v>
      </c>
      <c r="GI112">
        <v>-2.5125994610834521</v>
      </c>
      <c r="GJ112">
        <v>-2.6733286237328562E-3</v>
      </c>
      <c r="GK112">
        <v>1.605855145177713E-6</v>
      </c>
      <c r="GL112">
        <v>-4.4594414151306022E-10</v>
      </c>
      <c r="GM112">
        <v>0.1178428571428469</v>
      </c>
      <c r="GN112">
        <v>0</v>
      </c>
      <c r="GO112">
        <v>0</v>
      </c>
      <c r="GP112">
        <v>0</v>
      </c>
      <c r="GQ112">
        <v>4</v>
      </c>
      <c r="GR112">
        <v>2095</v>
      </c>
      <c r="GS112">
        <v>4</v>
      </c>
      <c r="GT112">
        <v>35</v>
      </c>
      <c r="GU112">
        <v>30.3</v>
      </c>
      <c r="GV112">
        <v>30.4</v>
      </c>
      <c r="GW112">
        <v>1.5564</v>
      </c>
      <c r="GX112">
        <v>2.5769000000000002</v>
      </c>
      <c r="GY112">
        <v>1.4489700000000001</v>
      </c>
      <c r="GZ112">
        <v>2.3278799999999999</v>
      </c>
      <c r="HA112">
        <v>1.5478499999999999</v>
      </c>
      <c r="HB112">
        <v>2.2888199999999999</v>
      </c>
      <c r="HC112">
        <v>40.07</v>
      </c>
      <c r="HD112">
        <v>13.869400000000001</v>
      </c>
      <c r="HE112">
        <v>18</v>
      </c>
      <c r="HF112">
        <v>431.85700000000003</v>
      </c>
      <c r="HG112">
        <v>516.221</v>
      </c>
      <c r="HH112">
        <v>31</v>
      </c>
      <c r="HI112">
        <v>34.865600000000001</v>
      </c>
      <c r="HJ112">
        <v>29.9999</v>
      </c>
      <c r="HK112">
        <v>34.785299999999999</v>
      </c>
      <c r="HL112">
        <v>34.770400000000002</v>
      </c>
      <c r="HM112">
        <v>31.1873</v>
      </c>
      <c r="HN112">
        <v>21.927700000000002</v>
      </c>
      <c r="HO112">
        <v>100</v>
      </c>
      <c r="HP112">
        <v>31</v>
      </c>
      <c r="HQ112">
        <v>652.04</v>
      </c>
      <c r="HR112">
        <v>35.509900000000002</v>
      </c>
      <c r="HS112">
        <v>99.086600000000004</v>
      </c>
      <c r="HT112">
        <v>98.147400000000005</v>
      </c>
    </row>
    <row r="113" spans="1:228" x14ac:dyDescent="0.2">
      <c r="A113">
        <v>98</v>
      </c>
      <c r="B113">
        <v>1669312592.5</v>
      </c>
      <c r="C113">
        <v>387.40000009536737</v>
      </c>
      <c r="D113" t="s">
        <v>555</v>
      </c>
      <c r="E113" t="s">
        <v>556</v>
      </c>
      <c r="F113">
        <v>4</v>
      </c>
      <c r="G113">
        <v>1669312590.1875</v>
      </c>
      <c r="H113">
        <f t="shared" si="34"/>
        <v>3.8448849102852918E-3</v>
      </c>
      <c r="I113">
        <f t="shared" si="35"/>
        <v>3.844884910285292</v>
      </c>
      <c r="J113">
        <f t="shared" si="36"/>
        <v>25.719131061538803</v>
      </c>
      <c r="K113">
        <f t="shared" si="37"/>
        <v>614.73887500000001</v>
      </c>
      <c r="L113">
        <f t="shared" si="38"/>
        <v>403.5498521076085</v>
      </c>
      <c r="M113">
        <f t="shared" si="39"/>
        <v>40.797763806018835</v>
      </c>
      <c r="N113">
        <f t="shared" si="40"/>
        <v>62.14838462619494</v>
      </c>
      <c r="O113">
        <f t="shared" si="41"/>
        <v>0.21936245810958871</v>
      </c>
      <c r="P113">
        <f t="shared" si="42"/>
        <v>2.252439321994629</v>
      </c>
      <c r="Q113">
        <f t="shared" si="43"/>
        <v>0.20814738517965747</v>
      </c>
      <c r="R113">
        <f t="shared" si="44"/>
        <v>0.13105194655986419</v>
      </c>
      <c r="S113">
        <f t="shared" si="45"/>
        <v>226.11152848280219</v>
      </c>
      <c r="T113">
        <f t="shared" si="46"/>
        <v>34.648052873480481</v>
      </c>
      <c r="U113">
        <f t="shared" si="47"/>
        <v>34.734637500000012</v>
      </c>
      <c r="V113">
        <f t="shared" si="48"/>
        <v>5.565897288496763</v>
      </c>
      <c r="W113">
        <f t="shared" si="49"/>
        <v>69.950576895233738</v>
      </c>
      <c r="X113">
        <f t="shared" si="50"/>
        <v>3.7847989662885735</v>
      </c>
      <c r="Y113">
        <f t="shared" si="51"/>
        <v>5.4106758432559268</v>
      </c>
      <c r="Z113">
        <f t="shared" si="52"/>
        <v>1.7810983222081895</v>
      </c>
      <c r="AA113">
        <f t="shared" si="53"/>
        <v>-169.55942454358137</v>
      </c>
      <c r="AB113">
        <f t="shared" si="54"/>
        <v>-61.789922997066938</v>
      </c>
      <c r="AC113">
        <f t="shared" si="55"/>
        <v>-6.3742281334431174</v>
      </c>
      <c r="AD113">
        <f t="shared" si="56"/>
        <v>-11.61204719128925</v>
      </c>
      <c r="AE113">
        <f t="shared" si="57"/>
        <v>49.250013910538854</v>
      </c>
      <c r="AF113">
        <f t="shared" si="58"/>
        <v>3.844617979140081</v>
      </c>
      <c r="AG113">
        <f t="shared" si="59"/>
        <v>25.719131061538803</v>
      </c>
      <c r="AH113">
        <v>665.03166819395119</v>
      </c>
      <c r="AI113">
        <v>641.71758181818188</v>
      </c>
      <c r="AJ113">
        <v>1.6995783915027349</v>
      </c>
      <c r="AK113">
        <v>66.405476745334198</v>
      </c>
      <c r="AL113">
        <f t="shared" si="60"/>
        <v>3.844884910285292</v>
      </c>
      <c r="AM113">
        <v>35.43815867948053</v>
      </c>
      <c r="AN113">
        <v>37.436093939393913</v>
      </c>
      <c r="AO113">
        <v>1.8652406419418319E-5</v>
      </c>
      <c r="AP113">
        <v>80.260000000000005</v>
      </c>
      <c r="AQ113">
        <v>66</v>
      </c>
      <c r="AR113">
        <v>13</v>
      </c>
      <c r="AS113">
        <f t="shared" si="61"/>
        <v>1</v>
      </c>
      <c r="AT113">
        <f t="shared" si="62"/>
        <v>0</v>
      </c>
      <c r="AU113">
        <f t="shared" si="63"/>
        <v>22271.267177722562</v>
      </c>
      <c r="AV113">
        <f t="shared" si="64"/>
        <v>1199.9937500000001</v>
      </c>
      <c r="AW113">
        <f t="shared" si="65"/>
        <v>1025.9183385921256</v>
      </c>
      <c r="AX113">
        <f t="shared" si="66"/>
        <v>0.85493640162052964</v>
      </c>
      <c r="AY113">
        <f t="shared" si="67"/>
        <v>0.18842725512762226</v>
      </c>
      <c r="AZ113">
        <v>2.7</v>
      </c>
      <c r="BA113">
        <v>0.5</v>
      </c>
      <c r="BB113" t="s">
        <v>355</v>
      </c>
      <c r="BC113">
        <v>2</v>
      </c>
      <c r="BD113" t="b">
        <v>1</v>
      </c>
      <c r="BE113">
        <v>1669312590.1875</v>
      </c>
      <c r="BF113">
        <v>614.73887500000001</v>
      </c>
      <c r="BG113">
        <v>642.60374999999999</v>
      </c>
      <c r="BH113">
        <v>37.437224999999998</v>
      </c>
      <c r="BI113">
        <v>35.4393125</v>
      </c>
      <c r="BJ113">
        <v>618.39587499999993</v>
      </c>
      <c r="BK113">
        <v>37.319400000000002</v>
      </c>
      <c r="BL113">
        <v>500.11462499999999</v>
      </c>
      <c r="BM113">
        <v>100.99724999999999</v>
      </c>
      <c r="BN113">
        <v>9.9959162500000004E-2</v>
      </c>
      <c r="BO113">
        <v>34.2258</v>
      </c>
      <c r="BP113">
        <v>34.734637500000012</v>
      </c>
      <c r="BQ113">
        <v>999.9</v>
      </c>
      <c r="BR113">
        <v>0</v>
      </c>
      <c r="BS113">
        <v>0</v>
      </c>
      <c r="BT113">
        <v>4505.625</v>
      </c>
      <c r="BU113">
        <v>0</v>
      </c>
      <c r="BV113">
        <v>402.97500000000002</v>
      </c>
      <c r="BW113">
        <v>-27.86495</v>
      </c>
      <c r="BX113">
        <v>638.64799999999991</v>
      </c>
      <c r="BY113">
        <v>666.21412499999997</v>
      </c>
      <c r="BZ113">
        <v>1.99791125</v>
      </c>
      <c r="CA113">
        <v>642.60374999999999</v>
      </c>
      <c r="CB113">
        <v>35.4393125</v>
      </c>
      <c r="CC113">
        <v>3.7810587500000001</v>
      </c>
      <c r="CD113">
        <v>3.579275</v>
      </c>
      <c r="CE113">
        <v>27.9376</v>
      </c>
      <c r="CF113">
        <v>27.00055</v>
      </c>
      <c r="CG113">
        <v>1199.9937500000001</v>
      </c>
      <c r="CH113">
        <v>0.50003799999999998</v>
      </c>
      <c r="CI113">
        <v>0.49996200000000002</v>
      </c>
      <c r="CJ113">
        <v>0</v>
      </c>
      <c r="CK113">
        <v>1154.1475</v>
      </c>
      <c r="CL113">
        <v>4.9990899999999998</v>
      </c>
      <c r="CM113">
        <v>12573.7875</v>
      </c>
      <c r="CN113">
        <v>9557.9474999999984</v>
      </c>
      <c r="CO113">
        <v>44.811999999999998</v>
      </c>
      <c r="CP113">
        <v>46.780999999999999</v>
      </c>
      <c r="CQ113">
        <v>45.625</v>
      </c>
      <c r="CR113">
        <v>45.811999999999998</v>
      </c>
      <c r="CS113">
        <v>46.125</v>
      </c>
      <c r="CT113">
        <v>597.54124999999999</v>
      </c>
      <c r="CU113">
        <v>597.4525000000001</v>
      </c>
      <c r="CV113">
        <v>0</v>
      </c>
      <c r="CW113">
        <v>1669312601.9000001</v>
      </c>
      <c r="CX113">
        <v>0</v>
      </c>
      <c r="CY113">
        <v>1669310771.5999999</v>
      </c>
      <c r="CZ113" t="s">
        <v>356</v>
      </c>
      <c r="DA113">
        <v>1669310771.5999999</v>
      </c>
      <c r="DB113">
        <v>1669310767.0999999</v>
      </c>
      <c r="DC113">
        <v>9</v>
      </c>
      <c r="DD113">
        <v>4.2999999999999997E-2</v>
      </c>
      <c r="DE113">
        <v>8.0000000000000002E-3</v>
      </c>
      <c r="DF113">
        <v>-4.9589999999999996</v>
      </c>
      <c r="DG113">
        <v>0.11799999999999999</v>
      </c>
      <c r="DH113">
        <v>1967</v>
      </c>
      <c r="DI113">
        <v>36</v>
      </c>
      <c r="DJ113">
        <v>0.53</v>
      </c>
      <c r="DK113">
        <v>0.27</v>
      </c>
      <c r="DL113">
        <v>-27.628979999999999</v>
      </c>
      <c r="DM113">
        <v>-2.0115962476547229</v>
      </c>
      <c r="DN113">
        <v>0.1975618690435984</v>
      </c>
      <c r="DO113">
        <v>0</v>
      </c>
      <c r="DP113">
        <v>2.0099402500000001</v>
      </c>
      <c r="DQ113">
        <v>-0.1170903939962552</v>
      </c>
      <c r="DR113">
        <v>1.184403974315773E-2</v>
      </c>
      <c r="DS113">
        <v>0</v>
      </c>
      <c r="DT113">
        <v>0</v>
      </c>
      <c r="DU113">
        <v>0</v>
      </c>
      <c r="DV113">
        <v>0</v>
      </c>
      <c r="DW113">
        <v>-1</v>
      </c>
      <c r="DX113">
        <v>0</v>
      </c>
      <c r="DY113">
        <v>2</v>
      </c>
      <c r="DZ113" t="s">
        <v>368</v>
      </c>
      <c r="EA113">
        <v>2.9461599999999999</v>
      </c>
      <c r="EB113">
        <v>2.5972900000000001</v>
      </c>
      <c r="EC113">
        <v>0.13513</v>
      </c>
      <c r="ED113">
        <v>0.137709</v>
      </c>
      <c r="EE113">
        <v>0.148114</v>
      </c>
      <c r="EF113">
        <v>0.14107900000000001</v>
      </c>
      <c r="EG113">
        <v>26137.5</v>
      </c>
      <c r="EH113">
        <v>26519.7</v>
      </c>
      <c r="EI113">
        <v>28124.5</v>
      </c>
      <c r="EJ113">
        <v>29612.7</v>
      </c>
      <c r="EK113">
        <v>32958.199999999997</v>
      </c>
      <c r="EL113">
        <v>35307.4</v>
      </c>
      <c r="EM113">
        <v>39688.1</v>
      </c>
      <c r="EN113">
        <v>42323.6</v>
      </c>
      <c r="EO113">
        <v>1.8148299999999999</v>
      </c>
      <c r="EP113">
        <v>1.8889499999999999</v>
      </c>
      <c r="EQ113">
        <v>0.16308600000000001</v>
      </c>
      <c r="ER113">
        <v>0</v>
      </c>
      <c r="ES113">
        <v>32.079700000000003</v>
      </c>
      <c r="ET113">
        <v>999.9</v>
      </c>
      <c r="EU113">
        <v>72.8</v>
      </c>
      <c r="EV113">
        <v>35.200000000000003</v>
      </c>
      <c r="EW113">
        <v>41.169499999999999</v>
      </c>
      <c r="EX113">
        <v>28.8691</v>
      </c>
      <c r="EY113">
        <v>1.46234</v>
      </c>
      <c r="EZ113">
        <v>1</v>
      </c>
      <c r="FA113">
        <v>0.606105</v>
      </c>
      <c r="FB113">
        <v>0.793709</v>
      </c>
      <c r="FC113">
        <v>20.273</v>
      </c>
      <c r="FD113">
        <v>5.2160900000000003</v>
      </c>
      <c r="FE113">
        <v>12.009499999999999</v>
      </c>
      <c r="FF113">
        <v>4.9870000000000001</v>
      </c>
      <c r="FG113">
        <v>3.2845499999999999</v>
      </c>
      <c r="FH113">
        <v>9999</v>
      </c>
      <c r="FI113">
        <v>9999</v>
      </c>
      <c r="FJ113">
        <v>9999</v>
      </c>
      <c r="FK113">
        <v>999.9</v>
      </c>
      <c r="FL113">
        <v>1.86581</v>
      </c>
      <c r="FM113">
        <v>1.8621700000000001</v>
      </c>
      <c r="FN113">
        <v>1.8641700000000001</v>
      </c>
      <c r="FO113">
        <v>1.8602300000000001</v>
      </c>
      <c r="FP113">
        <v>1.8609599999999999</v>
      </c>
      <c r="FQ113">
        <v>1.8600699999999999</v>
      </c>
      <c r="FR113">
        <v>1.86182</v>
      </c>
      <c r="FS113">
        <v>1.8583700000000001</v>
      </c>
      <c r="FT113">
        <v>0</v>
      </c>
      <c r="FU113">
        <v>0</v>
      </c>
      <c r="FV113">
        <v>0</v>
      </c>
      <c r="FW113">
        <v>0</v>
      </c>
      <c r="FX113" t="s">
        <v>358</v>
      </c>
      <c r="FY113" t="s">
        <v>359</v>
      </c>
      <c r="FZ113" t="s">
        <v>360</v>
      </c>
      <c r="GA113" t="s">
        <v>360</v>
      </c>
      <c r="GB113" t="s">
        <v>360</v>
      </c>
      <c r="GC113" t="s">
        <v>360</v>
      </c>
      <c r="GD113">
        <v>0</v>
      </c>
      <c r="GE113">
        <v>100</v>
      </c>
      <c r="GF113">
        <v>100</v>
      </c>
      <c r="GG113">
        <v>-3.6619999999999999</v>
      </c>
      <c r="GH113">
        <v>0.1178</v>
      </c>
      <c r="GI113">
        <v>-2.5125994610834521</v>
      </c>
      <c r="GJ113">
        <v>-2.6733286237328562E-3</v>
      </c>
      <c r="GK113">
        <v>1.605855145177713E-6</v>
      </c>
      <c r="GL113">
        <v>-4.4594414151306022E-10</v>
      </c>
      <c r="GM113">
        <v>0.1178428571428469</v>
      </c>
      <c r="GN113">
        <v>0</v>
      </c>
      <c r="GO113">
        <v>0</v>
      </c>
      <c r="GP113">
        <v>0</v>
      </c>
      <c r="GQ113">
        <v>4</v>
      </c>
      <c r="GR113">
        <v>2095</v>
      </c>
      <c r="GS113">
        <v>4</v>
      </c>
      <c r="GT113">
        <v>35</v>
      </c>
      <c r="GU113">
        <v>30.3</v>
      </c>
      <c r="GV113">
        <v>30.4</v>
      </c>
      <c r="GW113">
        <v>1.5686</v>
      </c>
      <c r="GX113">
        <v>2.5647000000000002</v>
      </c>
      <c r="GY113">
        <v>1.4489700000000001</v>
      </c>
      <c r="GZ113">
        <v>2.3278799999999999</v>
      </c>
      <c r="HA113">
        <v>1.5478499999999999</v>
      </c>
      <c r="HB113">
        <v>2.2839399999999999</v>
      </c>
      <c r="HC113">
        <v>40.07</v>
      </c>
      <c r="HD113">
        <v>13.8781</v>
      </c>
      <c r="HE113">
        <v>18</v>
      </c>
      <c r="HF113">
        <v>431.649</v>
      </c>
      <c r="HG113">
        <v>516.36599999999999</v>
      </c>
      <c r="HH113">
        <v>31</v>
      </c>
      <c r="HI113">
        <v>34.8626</v>
      </c>
      <c r="HJ113">
        <v>29.9999</v>
      </c>
      <c r="HK113">
        <v>34.784700000000001</v>
      </c>
      <c r="HL113">
        <v>34.770400000000002</v>
      </c>
      <c r="HM113">
        <v>31.4514</v>
      </c>
      <c r="HN113">
        <v>21.927700000000002</v>
      </c>
      <c r="HO113">
        <v>100</v>
      </c>
      <c r="HP113">
        <v>31</v>
      </c>
      <c r="HQ113">
        <v>658.73199999999997</v>
      </c>
      <c r="HR113">
        <v>35.512599999999999</v>
      </c>
      <c r="HS113">
        <v>99.087000000000003</v>
      </c>
      <c r="HT113">
        <v>98.147800000000004</v>
      </c>
    </row>
    <row r="114" spans="1:228" x14ac:dyDescent="0.2">
      <c r="A114">
        <v>99</v>
      </c>
      <c r="B114">
        <v>1669312596.5</v>
      </c>
      <c r="C114">
        <v>391.40000009536737</v>
      </c>
      <c r="D114" t="s">
        <v>557</v>
      </c>
      <c r="E114" t="s">
        <v>558</v>
      </c>
      <c r="F114">
        <v>4</v>
      </c>
      <c r="G114">
        <v>1669312594.5</v>
      </c>
      <c r="H114">
        <f t="shared" si="34"/>
        <v>3.8226629137239356E-3</v>
      </c>
      <c r="I114">
        <f t="shared" si="35"/>
        <v>3.8226629137239354</v>
      </c>
      <c r="J114">
        <f t="shared" si="36"/>
        <v>26.06819303407552</v>
      </c>
      <c r="K114">
        <f t="shared" si="37"/>
        <v>621.74685714285704</v>
      </c>
      <c r="L114">
        <f t="shared" si="38"/>
        <v>407.10809626915312</v>
      </c>
      <c r="M114">
        <f t="shared" si="39"/>
        <v>41.1576771444537</v>
      </c>
      <c r="N114">
        <f t="shared" si="40"/>
        <v>62.857154270266065</v>
      </c>
      <c r="O114">
        <f t="shared" si="41"/>
        <v>0.21858182916748545</v>
      </c>
      <c r="P114">
        <f t="shared" si="42"/>
        <v>2.2553061677105073</v>
      </c>
      <c r="Q114">
        <f t="shared" si="43"/>
        <v>0.20745764182786816</v>
      </c>
      <c r="R114">
        <f t="shared" si="44"/>
        <v>0.13061329536642319</v>
      </c>
      <c r="S114">
        <f t="shared" si="45"/>
        <v>226.11238123255575</v>
      </c>
      <c r="T114">
        <f t="shared" si="46"/>
        <v>34.65927956370647</v>
      </c>
      <c r="U114">
        <f t="shared" si="47"/>
        <v>34.718857142857154</v>
      </c>
      <c r="V114">
        <f t="shared" si="48"/>
        <v>5.5610259392275116</v>
      </c>
      <c r="W114">
        <f t="shared" si="49"/>
        <v>69.92377930889019</v>
      </c>
      <c r="X114">
        <f t="shared" si="50"/>
        <v>3.7842761695363341</v>
      </c>
      <c r="Y114">
        <f t="shared" si="51"/>
        <v>5.412001763833719</v>
      </c>
      <c r="Z114">
        <f t="shared" si="52"/>
        <v>1.7767497696911776</v>
      </c>
      <c r="AA114">
        <f t="shared" si="53"/>
        <v>-168.57943449522557</v>
      </c>
      <c r="AB114">
        <f t="shared" si="54"/>
        <v>-59.414876992602373</v>
      </c>
      <c r="AC114">
        <f t="shared" si="55"/>
        <v>-6.121087809928583</v>
      </c>
      <c r="AD114">
        <f t="shared" si="56"/>
        <v>-8.0030180652007772</v>
      </c>
      <c r="AE114">
        <f t="shared" si="57"/>
        <v>49.698534323827374</v>
      </c>
      <c r="AF114">
        <f t="shared" si="58"/>
        <v>3.8309569536593613</v>
      </c>
      <c r="AG114">
        <f t="shared" si="59"/>
        <v>26.06819303407552</v>
      </c>
      <c r="AH114">
        <v>671.98726192635309</v>
      </c>
      <c r="AI114">
        <v>648.48567878787867</v>
      </c>
      <c r="AJ114">
        <v>1.697242584995293</v>
      </c>
      <c r="AK114">
        <v>66.405476745334198</v>
      </c>
      <c r="AL114">
        <f t="shared" si="60"/>
        <v>3.8226629137239354</v>
      </c>
      <c r="AM114">
        <v>35.439930760476209</v>
      </c>
      <c r="AN114">
        <v>37.427783030303047</v>
      </c>
      <c r="AO114">
        <v>-1.5050669964766599E-4</v>
      </c>
      <c r="AP114">
        <v>80.260000000000005</v>
      </c>
      <c r="AQ114">
        <v>67</v>
      </c>
      <c r="AR114">
        <v>13</v>
      </c>
      <c r="AS114">
        <f t="shared" si="61"/>
        <v>1</v>
      </c>
      <c r="AT114">
        <f t="shared" si="62"/>
        <v>0</v>
      </c>
      <c r="AU114">
        <f t="shared" si="63"/>
        <v>22320.164860160105</v>
      </c>
      <c r="AV114">
        <f t="shared" si="64"/>
        <v>1200</v>
      </c>
      <c r="AW114">
        <f t="shared" si="65"/>
        <v>1025.9235135919978</v>
      </c>
      <c r="AX114">
        <f t="shared" si="66"/>
        <v>0.85493626132666478</v>
      </c>
      <c r="AY114">
        <f t="shared" si="67"/>
        <v>0.18842698436046312</v>
      </c>
      <c r="AZ114">
        <v>2.7</v>
      </c>
      <c r="BA114">
        <v>0.5</v>
      </c>
      <c r="BB114" t="s">
        <v>355</v>
      </c>
      <c r="BC114">
        <v>2</v>
      </c>
      <c r="BD114" t="b">
        <v>1</v>
      </c>
      <c r="BE114">
        <v>1669312594.5</v>
      </c>
      <c r="BF114">
        <v>621.74685714285704</v>
      </c>
      <c r="BG114">
        <v>649.86914285714283</v>
      </c>
      <c r="BH114">
        <v>37.431885714285713</v>
      </c>
      <c r="BI114">
        <v>35.440685714285721</v>
      </c>
      <c r="BJ114">
        <v>625.41228571428564</v>
      </c>
      <c r="BK114">
        <v>37.314014285714293</v>
      </c>
      <c r="BL114">
        <v>500.02028571428571</v>
      </c>
      <c r="BM114">
        <v>100.9978571428571</v>
      </c>
      <c r="BN114">
        <v>9.9805914285714281E-2</v>
      </c>
      <c r="BO114">
        <v>34.230200000000004</v>
      </c>
      <c r="BP114">
        <v>34.718857142857154</v>
      </c>
      <c r="BQ114">
        <v>999.89999999999986</v>
      </c>
      <c r="BR114">
        <v>0</v>
      </c>
      <c r="BS114">
        <v>0</v>
      </c>
      <c r="BT114">
        <v>4513.9285714285716</v>
      </c>
      <c r="BU114">
        <v>0</v>
      </c>
      <c r="BV114">
        <v>369.12928571428569</v>
      </c>
      <c r="BW114">
        <v>-28.122171428571431</v>
      </c>
      <c r="BX114">
        <v>645.92514285714276</v>
      </c>
      <c r="BY114">
        <v>673.74700000000007</v>
      </c>
      <c r="BZ114">
        <v>1.9912114285714291</v>
      </c>
      <c r="CA114">
        <v>649.86914285714283</v>
      </c>
      <c r="CB114">
        <v>35.440685714285721</v>
      </c>
      <c r="CC114">
        <v>3.7805442857142859</v>
      </c>
      <c r="CD114">
        <v>3.579434285714286</v>
      </c>
      <c r="CE114">
        <v>27.93525714285715</v>
      </c>
      <c r="CF114">
        <v>27.001285714285721</v>
      </c>
      <c r="CG114">
        <v>1200</v>
      </c>
      <c r="CH114">
        <v>0.50004300000000002</v>
      </c>
      <c r="CI114">
        <v>0.49995699999999987</v>
      </c>
      <c r="CJ114">
        <v>0</v>
      </c>
      <c r="CK114">
        <v>1154.82</v>
      </c>
      <c r="CL114">
        <v>4.9990899999999998</v>
      </c>
      <c r="CM114">
        <v>12580.542857142849</v>
      </c>
      <c r="CN114">
        <v>9558.017142857143</v>
      </c>
      <c r="CO114">
        <v>44.811999999999998</v>
      </c>
      <c r="CP114">
        <v>46.758857142857153</v>
      </c>
      <c r="CQ114">
        <v>45.625</v>
      </c>
      <c r="CR114">
        <v>45.811999999999998</v>
      </c>
      <c r="CS114">
        <v>46.125</v>
      </c>
      <c r="CT114">
        <v>597.55000000000007</v>
      </c>
      <c r="CU114">
        <v>597.44999999999993</v>
      </c>
      <c r="CV114">
        <v>0</v>
      </c>
      <c r="CW114">
        <v>1669312605.5</v>
      </c>
      <c r="CX114">
        <v>0</v>
      </c>
      <c r="CY114">
        <v>1669310771.5999999</v>
      </c>
      <c r="CZ114" t="s">
        <v>356</v>
      </c>
      <c r="DA114">
        <v>1669310771.5999999</v>
      </c>
      <c r="DB114">
        <v>1669310767.0999999</v>
      </c>
      <c r="DC114">
        <v>9</v>
      </c>
      <c r="DD114">
        <v>4.2999999999999997E-2</v>
      </c>
      <c r="DE114">
        <v>8.0000000000000002E-3</v>
      </c>
      <c r="DF114">
        <v>-4.9589999999999996</v>
      </c>
      <c r="DG114">
        <v>0.11799999999999999</v>
      </c>
      <c r="DH114">
        <v>1967</v>
      </c>
      <c r="DI114">
        <v>36</v>
      </c>
      <c r="DJ114">
        <v>0.53</v>
      </c>
      <c r="DK114">
        <v>0.27</v>
      </c>
      <c r="DL114">
        <v>-27.772829999999999</v>
      </c>
      <c r="DM114">
        <v>-2.0433681050656349</v>
      </c>
      <c r="DN114">
        <v>0.20200887257741931</v>
      </c>
      <c r="DO114">
        <v>0</v>
      </c>
      <c r="DP114">
        <v>2.00314375</v>
      </c>
      <c r="DQ114">
        <v>-8.94579737335848E-2</v>
      </c>
      <c r="DR114">
        <v>9.2597059044820761E-3</v>
      </c>
      <c r="DS114">
        <v>1</v>
      </c>
      <c r="DT114">
        <v>0</v>
      </c>
      <c r="DU114">
        <v>0</v>
      </c>
      <c r="DV114">
        <v>0</v>
      </c>
      <c r="DW114">
        <v>-1</v>
      </c>
      <c r="DX114">
        <v>1</v>
      </c>
      <c r="DY114">
        <v>2</v>
      </c>
      <c r="DZ114" t="s">
        <v>363</v>
      </c>
      <c r="EA114">
        <v>2.9462600000000001</v>
      </c>
      <c r="EB114">
        <v>2.5974699999999999</v>
      </c>
      <c r="EC114">
        <v>0.13612199999999999</v>
      </c>
      <c r="ED114">
        <v>0.138714</v>
      </c>
      <c r="EE114">
        <v>0.148092</v>
      </c>
      <c r="EF114">
        <v>0.14108399999999999</v>
      </c>
      <c r="EG114">
        <v>26107.5</v>
      </c>
      <c r="EH114">
        <v>26488.9</v>
      </c>
      <c r="EI114">
        <v>28124.400000000001</v>
      </c>
      <c r="EJ114">
        <v>29612.799999999999</v>
      </c>
      <c r="EK114">
        <v>32959.5</v>
      </c>
      <c r="EL114">
        <v>35307.300000000003</v>
      </c>
      <c r="EM114">
        <v>39688.5</v>
      </c>
      <c r="EN114">
        <v>42323.8</v>
      </c>
      <c r="EO114">
        <v>1.8134300000000001</v>
      </c>
      <c r="EP114">
        <v>1.8889</v>
      </c>
      <c r="EQ114">
        <v>0.163689</v>
      </c>
      <c r="ER114">
        <v>0</v>
      </c>
      <c r="ES114">
        <v>32.0732</v>
      </c>
      <c r="ET114">
        <v>999.9</v>
      </c>
      <c r="EU114">
        <v>72.8</v>
      </c>
      <c r="EV114">
        <v>35.200000000000003</v>
      </c>
      <c r="EW114">
        <v>41.1661</v>
      </c>
      <c r="EX114">
        <v>28.899100000000001</v>
      </c>
      <c r="EY114">
        <v>1.5184299999999999</v>
      </c>
      <c r="EZ114">
        <v>1</v>
      </c>
      <c r="FA114">
        <v>0.60609299999999999</v>
      </c>
      <c r="FB114">
        <v>0.79265799999999997</v>
      </c>
      <c r="FC114">
        <v>20.2729</v>
      </c>
      <c r="FD114">
        <v>5.2157900000000001</v>
      </c>
      <c r="FE114">
        <v>12.0097</v>
      </c>
      <c r="FF114">
        <v>4.9868499999999996</v>
      </c>
      <c r="FG114">
        <v>3.2845</v>
      </c>
      <c r="FH114">
        <v>9999</v>
      </c>
      <c r="FI114">
        <v>9999</v>
      </c>
      <c r="FJ114">
        <v>9999</v>
      </c>
      <c r="FK114">
        <v>999.9</v>
      </c>
      <c r="FL114">
        <v>1.8657999999999999</v>
      </c>
      <c r="FM114">
        <v>1.8621799999999999</v>
      </c>
      <c r="FN114">
        <v>1.8641700000000001</v>
      </c>
      <c r="FO114">
        <v>1.8602700000000001</v>
      </c>
      <c r="FP114">
        <v>1.86097</v>
      </c>
      <c r="FQ114">
        <v>1.8601000000000001</v>
      </c>
      <c r="FR114">
        <v>1.8618300000000001</v>
      </c>
      <c r="FS114">
        <v>1.8583700000000001</v>
      </c>
      <c r="FT114">
        <v>0</v>
      </c>
      <c r="FU114">
        <v>0</v>
      </c>
      <c r="FV114">
        <v>0</v>
      </c>
      <c r="FW114">
        <v>0</v>
      </c>
      <c r="FX114" t="s">
        <v>358</v>
      </c>
      <c r="FY114" t="s">
        <v>359</v>
      </c>
      <c r="FZ114" t="s">
        <v>360</v>
      </c>
      <c r="GA114" t="s">
        <v>360</v>
      </c>
      <c r="GB114" t="s">
        <v>360</v>
      </c>
      <c r="GC114" t="s">
        <v>360</v>
      </c>
      <c r="GD114">
        <v>0</v>
      </c>
      <c r="GE114">
        <v>100</v>
      </c>
      <c r="GF114">
        <v>100</v>
      </c>
      <c r="GG114">
        <v>-3.669</v>
      </c>
      <c r="GH114">
        <v>0.1178</v>
      </c>
      <c r="GI114">
        <v>-2.5125994610834521</v>
      </c>
      <c r="GJ114">
        <v>-2.6733286237328562E-3</v>
      </c>
      <c r="GK114">
        <v>1.605855145177713E-6</v>
      </c>
      <c r="GL114">
        <v>-4.4594414151306022E-10</v>
      </c>
      <c r="GM114">
        <v>0.1178428571428469</v>
      </c>
      <c r="GN114">
        <v>0</v>
      </c>
      <c r="GO114">
        <v>0</v>
      </c>
      <c r="GP114">
        <v>0</v>
      </c>
      <c r="GQ114">
        <v>4</v>
      </c>
      <c r="GR114">
        <v>2095</v>
      </c>
      <c r="GS114">
        <v>4</v>
      </c>
      <c r="GT114">
        <v>35</v>
      </c>
      <c r="GU114">
        <v>30.4</v>
      </c>
      <c r="GV114">
        <v>30.5</v>
      </c>
      <c r="GW114">
        <v>1.58203</v>
      </c>
      <c r="GX114">
        <v>2.5647000000000002</v>
      </c>
      <c r="GY114">
        <v>1.4489700000000001</v>
      </c>
      <c r="GZ114">
        <v>2.32666</v>
      </c>
      <c r="HA114">
        <v>1.5478499999999999</v>
      </c>
      <c r="HB114">
        <v>2.36328</v>
      </c>
      <c r="HC114">
        <v>40.07</v>
      </c>
      <c r="HD114">
        <v>13.886900000000001</v>
      </c>
      <c r="HE114">
        <v>18</v>
      </c>
      <c r="HF114">
        <v>430.82499999999999</v>
      </c>
      <c r="HG114">
        <v>516.30799999999999</v>
      </c>
      <c r="HH114">
        <v>30.9998</v>
      </c>
      <c r="HI114">
        <v>34.861400000000003</v>
      </c>
      <c r="HJ114">
        <v>29.9999</v>
      </c>
      <c r="HK114">
        <v>34.782699999999998</v>
      </c>
      <c r="HL114">
        <v>34.767800000000001</v>
      </c>
      <c r="HM114">
        <v>31.713200000000001</v>
      </c>
      <c r="HN114">
        <v>21.927700000000002</v>
      </c>
      <c r="HO114">
        <v>100</v>
      </c>
      <c r="HP114">
        <v>31</v>
      </c>
      <c r="HQ114">
        <v>665.41</v>
      </c>
      <c r="HR114">
        <v>35.524500000000003</v>
      </c>
      <c r="HS114">
        <v>99.087400000000002</v>
      </c>
      <c r="HT114">
        <v>98.148300000000006</v>
      </c>
    </row>
    <row r="115" spans="1:228" x14ac:dyDescent="0.2">
      <c r="A115">
        <v>100</v>
      </c>
      <c r="B115">
        <v>1669312600.5</v>
      </c>
      <c r="C115">
        <v>395.40000009536737</v>
      </c>
      <c r="D115" t="s">
        <v>559</v>
      </c>
      <c r="E115" t="s">
        <v>560</v>
      </c>
      <c r="F115">
        <v>4</v>
      </c>
      <c r="G115">
        <v>1669312598.1875</v>
      </c>
      <c r="H115">
        <f t="shared" si="34"/>
        <v>3.7917131149368647E-3</v>
      </c>
      <c r="I115">
        <f t="shared" si="35"/>
        <v>3.7917131149368646</v>
      </c>
      <c r="J115">
        <f t="shared" si="36"/>
        <v>26.602605874152992</v>
      </c>
      <c r="K115">
        <f t="shared" si="37"/>
        <v>627.77949999999998</v>
      </c>
      <c r="L115">
        <f t="shared" si="38"/>
        <v>407.27302307110438</v>
      </c>
      <c r="M115">
        <f t="shared" si="39"/>
        <v>41.174133275275722</v>
      </c>
      <c r="N115">
        <f t="shared" si="40"/>
        <v>63.466704977346843</v>
      </c>
      <c r="O115">
        <f t="shared" si="41"/>
        <v>0.21672798563150622</v>
      </c>
      <c r="P115">
        <f t="shared" si="42"/>
        <v>2.2507739713015686</v>
      </c>
      <c r="Q115">
        <f t="shared" si="43"/>
        <v>0.20576578420769701</v>
      </c>
      <c r="R115">
        <f t="shared" si="44"/>
        <v>0.12954230363288888</v>
      </c>
      <c r="S115">
        <f t="shared" si="45"/>
        <v>226.11513710750228</v>
      </c>
      <c r="T115">
        <f t="shared" si="46"/>
        <v>34.662259582105008</v>
      </c>
      <c r="U115">
        <f t="shared" si="47"/>
        <v>34.715674999999997</v>
      </c>
      <c r="V115">
        <f t="shared" si="48"/>
        <v>5.5600440703494005</v>
      </c>
      <c r="W115">
        <f t="shared" si="49"/>
        <v>69.934765653756941</v>
      </c>
      <c r="X115">
        <f t="shared" si="50"/>
        <v>3.7831796678606553</v>
      </c>
      <c r="Y115">
        <f t="shared" si="51"/>
        <v>5.4095836777247008</v>
      </c>
      <c r="Z115">
        <f t="shared" si="52"/>
        <v>1.7768644024887452</v>
      </c>
      <c r="AA115">
        <f t="shared" si="53"/>
        <v>-167.21454836871573</v>
      </c>
      <c r="AB115">
        <f t="shared" si="54"/>
        <v>-59.883128949189505</v>
      </c>
      <c r="AC115">
        <f t="shared" si="55"/>
        <v>-6.1814132137874287</v>
      </c>
      <c r="AD115">
        <f t="shared" si="56"/>
        <v>-7.1639534241903888</v>
      </c>
      <c r="AE115">
        <f t="shared" si="57"/>
        <v>49.996638009707226</v>
      </c>
      <c r="AF115">
        <f t="shared" si="58"/>
        <v>3.8071070977829482</v>
      </c>
      <c r="AG115">
        <f t="shared" si="59"/>
        <v>26.602605874152992</v>
      </c>
      <c r="AH115">
        <v>678.99914897216684</v>
      </c>
      <c r="AI115">
        <v>655.24383636363609</v>
      </c>
      <c r="AJ115">
        <v>1.688287323469297</v>
      </c>
      <c r="AK115">
        <v>66.405476745334198</v>
      </c>
      <c r="AL115">
        <f t="shared" si="60"/>
        <v>3.7917131149368646</v>
      </c>
      <c r="AM115">
        <v>35.441571299437243</v>
      </c>
      <c r="AN115">
        <v>37.413258787878767</v>
      </c>
      <c r="AO115">
        <v>-1.159272727268847E-4</v>
      </c>
      <c r="AP115">
        <v>80.260000000000005</v>
      </c>
      <c r="AQ115">
        <v>67</v>
      </c>
      <c r="AR115">
        <v>13</v>
      </c>
      <c r="AS115">
        <f t="shared" si="61"/>
        <v>1</v>
      </c>
      <c r="AT115">
        <f t="shared" si="62"/>
        <v>0</v>
      </c>
      <c r="AU115">
        <f t="shared" si="63"/>
        <v>22242.919332552789</v>
      </c>
      <c r="AV115">
        <f t="shared" si="64"/>
        <v>1200.0150000000001</v>
      </c>
      <c r="AW115">
        <f t="shared" si="65"/>
        <v>1025.9363010919701</v>
      </c>
      <c r="AX115">
        <f t="shared" si="66"/>
        <v>0.8549362308737557</v>
      </c>
      <c r="AY115">
        <f t="shared" si="67"/>
        <v>0.18842692558634871</v>
      </c>
      <c r="AZ115">
        <v>2.7</v>
      </c>
      <c r="BA115">
        <v>0.5</v>
      </c>
      <c r="BB115" t="s">
        <v>355</v>
      </c>
      <c r="BC115">
        <v>2</v>
      </c>
      <c r="BD115" t="b">
        <v>1</v>
      </c>
      <c r="BE115">
        <v>1669312598.1875</v>
      </c>
      <c r="BF115">
        <v>627.77949999999998</v>
      </c>
      <c r="BG115">
        <v>656.06874999999991</v>
      </c>
      <c r="BH115">
        <v>37.421237499999997</v>
      </c>
      <c r="BI115">
        <v>35.442300000000003</v>
      </c>
      <c r="BJ115">
        <v>631.45225000000005</v>
      </c>
      <c r="BK115">
        <v>37.303424999999997</v>
      </c>
      <c r="BL115">
        <v>499.99200000000002</v>
      </c>
      <c r="BM115">
        <v>100.99737500000001</v>
      </c>
      <c r="BN115">
        <v>9.9753812499999997E-2</v>
      </c>
      <c r="BO115">
        <v>34.222175</v>
      </c>
      <c r="BP115">
        <v>34.715674999999997</v>
      </c>
      <c r="BQ115">
        <v>999.9</v>
      </c>
      <c r="BR115">
        <v>0</v>
      </c>
      <c r="BS115">
        <v>0</v>
      </c>
      <c r="BT115">
        <v>4500.78125</v>
      </c>
      <c r="BU115">
        <v>0</v>
      </c>
      <c r="BV115">
        <v>358.79587500000002</v>
      </c>
      <c r="BW115">
        <v>-28.2892625</v>
      </c>
      <c r="BX115">
        <v>652.18525</v>
      </c>
      <c r="BY115">
        <v>680.17587500000002</v>
      </c>
      <c r="BZ115">
        <v>1.97897875</v>
      </c>
      <c r="CA115">
        <v>656.06874999999991</v>
      </c>
      <c r="CB115">
        <v>35.442300000000003</v>
      </c>
      <c r="CC115">
        <v>3.7794500000000002</v>
      </c>
      <c r="CD115">
        <v>3.57957875</v>
      </c>
      <c r="CE115">
        <v>27.930325</v>
      </c>
      <c r="CF115">
        <v>27.001999999999999</v>
      </c>
      <c r="CG115">
        <v>1200.0150000000001</v>
      </c>
      <c r="CH115">
        <v>0.50004499999999996</v>
      </c>
      <c r="CI115">
        <v>0.49995499999999998</v>
      </c>
      <c r="CJ115">
        <v>0</v>
      </c>
      <c r="CK115">
        <v>1155.49875</v>
      </c>
      <c r="CL115">
        <v>4.9990899999999998</v>
      </c>
      <c r="CM115">
        <v>12589.4125</v>
      </c>
      <c r="CN115">
        <v>9558.1299999999992</v>
      </c>
      <c r="CO115">
        <v>44.811999999999998</v>
      </c>
      <c r="CP115">
        <v>46.75</v>
      </c>
      <c r="CQ115">
        <v>45.625</v>
      </c>
      <c r="CR115">
        <v>45.811999999999998</v>
      </c>
      <c r="CS115">
        <v>46.125</v>
      </c>
      <c r="CT115">
        <v>597.55874999999992</v>
      </c>
      <c r="CU115">
        <v>597.45625000000007</v>
      </c>
      <c r="CV115">
        <v>0</v>
      </c>
      <c r="CW115">
        <v>1669312609.7</v>
      </c>
      <c r="CX115">
        <v>0</v>
      </c>
      <c r="CY115">
        <v>1669310771.5999999</v>
      </c>
      <c r="CZ115" t="s">
        <v>356</v>
      </c>
      <c r="DA115">
        <v>1669310771.5999999</v>
      </c>
      <c r="DB115">
        <v>1669310767.0999999</v>
      </c>
      <c r="DC115">
        <v>9</v>
      </c>
      <c r="DD115">
        <v>4.2999999999999997E-2</v>
      </c>
      <c r="DE115">
        <v>8.0000000000000002E-3</v>
      </c>
      <c r="DF115">
        <v>-4.9589999999999996</v>
      </c>
      <c r="DG115">
        <v>0.11799999999999999</v>
      </c>
      <c r="DH115">
        <v>1967</v>
      </c>
      <c r="DI115">
        <v>36</v>
      </c>
      <c r="DJ115">
        <v>0.53</v>
      </c>
      <c r="DK115">
        <v>0.27</v>
      </c>
      <c r="DL115">
        <v>-27.931135000000001</v>
      </c>
      <c r="DM115">
        <v>-2.2156908067541101</v>
      </c>
      <c r="DN115">
        <v>0.219793546936665</v>
      </c>
      <c r="DO115">
        <v>0</v>
      </c>
      <c r="DP115">
        <v>1.99563625</v>
      </c>
      <c r="DQ115">
        <v>-8.8064577861169321E-2</v>
      </c>
      <c r="DR115">
        <v>9.1688087251016754E-3</v>
      </c>
      <c r="DS115">
        <v>1</v>
      </c>
      <c r="DT115">
        <v>0</v>
      </c>
      <c r="DU115">
        <v>0</v>
      </c>
      <c r="DV115">
        <v>0</v>
      </c>
      <c r="DW115">
        <v>-1</v>
      </c>
      <c r="DX115">
        <v>1</v>
      </c>
      <c r="DY115">
        <v>2</v>
      </c>
      <c r="DZ115" t="s">
        <v>363</v>
      </c>
      <c r="EA115">
        <v>2.9460099999999998</v>
      </c>
      <c r="EB115">
        <v>2.5972499999999998</v>
      </c>
      <c r="EC115">
        <v>0.137104</v>
      </c>
      <c r="ED115">
        <v>0.13969500000000001</v>
      </c>
      <c r="EE115">
        <v>0.14805099999999999</v>
      </c>
      <c r="EF115">
        <v>0.14109099999999999</v>
      </c>
      <c r="EG115">
        <v>26077.8</v>
      </c>
      <c r="EH115">
        <v>26459.1</v>
      </c>
      <c r="EI115">
        <v>28124.400000000001</v>
      </c>
      <c r="EJ115">
        <v>29613.3</v>
      </c>
      <c r="EK115">
        <v>32960.800000000003</v>
      </c>
      <c r="EL115">
        <v>35307.5</v>
      </c>
      <c r="EM115">
        <v>39688.1</v>
      </c>
      <c r="EN115">
        <v>42324.2</v>
      </c>
      <c r="EO115">
        <v>1.8115699999999999</v>
      </c>
      <c r="EP115">
        <v>1.8895</v>
      </c>
      <c r="EQ115">
        <v>0.16342799999999999</v>
      </c>
      <c r="ER115">
        <v>0</v>
      </c>
      <c r="ES115">
        <v>32.062399999999997</v>
      </c>
      <c r="ET115">
        <v>999.9</v>
      </c>
      <c r="EU115">
        <v>72.8</v>
      </c>
      <c r="EV115">
        <v>35.200000000000003</v>
      </c>
      <c r="EW115">
        <v>41.167900000000003</v>
      </c>
      <c r="EX115">
        <v>28.719100000000001</v>
      </c>
      <c r="EY115">
        <v>1.59856</v>
      </c>
      <c r="EZ115">
        <v>1</v>
      </c>
      <c r="FA115">
        <v>0.60571600000000003</v>
      </c>
      <c r="FB115">
        <v>0.79105400000000003</v>
      </c>
      <c r="FC115">
        <v>20.2729</v>
      </c>
      <c r="FD115">
        <v>5.2159399999999998</v>
      </c>
      <c r="FE115">
        <v>12.0098</v>
      </c>
      <c r="FF115">
        <v>4.9868499999999996</v>
      </c>
      <c r="FG115">
        <v>3.2845</v>
      </c>
      <c r="FH115">
        <v>9999</v>
      </c>
      <c r="FI115">
        <v>9999</v>
      </c>
      <c r="FJ115">
        <v>9999</v>
      </c>
      <c r="FK115">
        <v>999.9</v>
      </c>
      <c r="FL115">
        <v>1.86582</v>
      </c>
      <c r="FM115">
        <v>1.8621799999999999</v>
      </c>
      <c r="FN115">
        <v>1.8641700000000001</v>
      </c>
      <c r="FO115">
        <v>1.86025</v>
      </c>
      <c r="FP115">
        <v>1.8609800000000001</v>
      </c>
      <c r="FQ115">
        <v>1.86009</v>
      </c>
      <c r="FR115">
        <v>1.8618399999999999</v>
      </c>
      <c r="FS115">
        <v>1.8583700000000001</v>
      </c>
      <c r="FT115">
        <v>0</v>
      </c>
      <c r="FU115">
        <v>0</v>
      </c>
      <c r="FV115">
        <v>0</v>
      </c>
      <c r="FW115">
        <v>0</v>
      </c>
      <c r="FX115" t="s">
        <v>358</v>
      </c>
      <c r="FY115" t="s">
        <v>359</v>
      </c>
      <c r="FZ115" t="s">
        <v>360</v>
      </c>
      <c r="GA115" t="s">
        <v>360</v>
      </c>
      <c r="GB115" t="s">
        <v>360</v>
      </c>
      <c r="GC115" t="s">
        <v>360</v>
      </c>
      <c r="GD115">
        <v>0</v>
      </c>
      <c r="GE115">
        <v>100</v>
      </c>
      <c r="GF115">
        <v>100</v>
      </c>
      <c r="GG115">
        <v>-3.677</v>
      </c>
      <c r="GH115">
        <v>0.1178</v>
      </c>
      <c r="GI115">
        <v>-2.5125994610834521</v>
      </c>
      <c r="GJ115">
        <v>-2.6733286237328562E-3</v>
      </c>
      <c r="GK115">
        <v>1.605855145177713E-6</v>
      </c>
      <c r="GL115">
        <v>-4.4594414151306022E-10</v>
      </c>
      <c r="GM115">
        <v>0.1178428571428469</v>
      </c>
      <c r="GN115">
        <v>0</v>
      </c>
      <c r="GO115">
        <v>0</v>
      </c>
      <c r="GP115">
        <v>0</v>
      </c>
      <c r="GQ115">
        <v>4</v>
      </c>
      <c r="GR115">
        <v>2095</v>
      </c>
      <c r="GS115">
        <v>4</v>
      </c>
      <c r="GT115">
        <v>35</v>
      </c>
      <c r="GU115">
        <v>30.5</v>
      </c>
      <c r="GV115">
        <v>30.6</v>
      </c>
      <c r="GW115">
        <v>1.5954600000000001</v>
      </c>
      <c r="GX115">
        <v>2.5769000000000002</v>
      </c>
      <c r="GY115">
        <v>1.4489700000000001</v>
      </c>
      <c r="GZ115">
        <v>2.3278799999999999</v>
      </c>
      <c r="HA115">
        <v>1.5478499999999999</v>
      </c>
      <c r="HB115">
        <v>2.2766099999999998</v>
      </c>
      <c r="HC115">
        <v>40.07</v>
      </c>
      <c r="HD115">
        <v>13.869400000000001</v>
      </c>
      <c r="HE115">
        <v>18</v>
      </c>
      <c r="HF115">
        <v>429.74400000000003</v>
      </c>
      <c r="HG115">
        <v>516.73400000000004</v>
      </c>
      <c r="HH115">
        <v>30.999700000000001</v>
      </c>
      <c r="HI115">
        <v>34.859200000000001</v>
      </c>
      <c r="HJ115">
        <v>29.9998</v>
      </c>
      <c r="HK115">
        <v>34.781300000000002</v>
      </c>
      <c r="HL115">
        <v>34.766399999999997</v>
      </c>
      <c r="HM115">
        <v>31.9742</v>
      </c>
      <c r="HN115">
        <v>21.648</v>
      </c>
      <c r="HO115">
        <v>100</v>
      </c>
      <c r="HP115">
        <v>31</v>
      </c>
      <c r="HQ115">
        <v>672.09100000000001</v>
      </c>
      <c r="HR115">
        <v>35.546700000000001</v>
      </c>
      <c r="HS115">
        <v>99.087000000000003</v>
      </c>
      <c r="HT115">
        <v>98.149500000000003</v>
      </c>
    </row>
    <row r="116" spans="1:228" x14ac:dyDescent="0.2">
      <c r="A116">
        <v>101</v>
      </c>
      <c r="B116">
        <v>1669312604.5</v>
      </c>
      <c r="C116">
        <v>399.40000009536737</v>
      </c>
      <c r="D116" t="s">
        <v>561</v>
      </c>
      <c r="E116" t="s">
        <v>562</v>
      </c>
      <c r="F116">
        <v>4</v>
      </c>
      <c r="G116">
        <v>1669312602.5</v>
      </c>
      <c r="H116">
        <f t="shared" si="34"/>
        <v>3.7614729749060891E-3</v>
      </c>
      <c r="I116">
        <f t="shared" si="35"/>
        <v>3.7614729749060891</v>
      </c>
      <c r="J116">
        <f t="shared" si="36"/>
        <v>26.649144331139905</v>
      </c>
      <c r="K116">
        <f t="shared" si="37"/>
        <v>634.80142857142869</v>
      </c>
      <c r="L116">
        <f t="shared" si="38"/>
        <v>412.2583930274522</v>
      </c>
      <c r="M116">
        <f t="shared" si="39"/>
        <v>41.677876979268341</v>
      </c>
      <c r="N116">
        <f t="shared" si="40"/>
        <v>64.1761970010445</v>
      </c>
      <c r="O116">
        <f t="shared" si="41"/>
        <v>0.21508683947133356</v>
      </c>
      <c r="P116">
        <f t="shared" si="42"/>
        <v>2.2480905958382138</v>
      </c>
      <c r="Q116">
        <f t="shared" si="43"/>
        <v>0.20427338897333594</v>
      </c>
      <c r="R116">
        <f t="shared" si="44"/>
        <v>0.12859709526390342</v>
      </c>
      <c r="S116">
        <f t="shared" si="45"/>
        <v>226.11323280320121</v>
      </c>
      <c r="T116">
        <f t="shared" si="46"/>
        <v>34.647046275135608</v>
      </c>
      <c r="U116">
        <f t="shared" si="47"/>
        <v>34.707571428571427</v>
      </c>
      <c r="V116">
        <f t="shared" si="48"/>
        <v>5.5575443462547724</v>
      </c>
      <c r="W116">
        <f t="shared" si="49"/>
        <v>70.012030465975087</v>
      </c>
      <c r="X116">
        <f t="shared" si="50"/>
        <v>3.7819504103460728</v>
      </c>
      <c r="Y116">
        <f t="shared" si="51"/>
        <v>5.4018579166676943</v>
      </c>
      <c r="Z116">
        <f t="shared" si="52"/>
        <v>1.7755939359086996</v>
      </c>
      <c r="AA116">
        <f t="shared" si="53"/>
        <v>-165.88095819335854</v>
      </c>
      <c r="AB116">
        <f t="shared" si="54"/>
        <v>-61.939645424228743</v>
      </c>
      <c r="AC116">
        <f t="shared" si="55"/>
        <v>-6.4002739429996955</v>
      </c>
      <c r="AD116">
        <f t="shared" si="56"/>
        <v>-8.1076447573857564</v>
      </c>
      <c r="AE116">
        <f t="shared" si="57"/>
        <v>50.327153041392911</v>
      </c>
      <c r="AF116">
        <f t="shared" si="58"/>
        <v>3.7457233305516326</v>
      </c>
      <c r="AG116">
        <f t="shared" si="59"/>
        <v>26.649144331139905</v>
      </c>
      <c r="AH116">
        <v>685.89787567669907</v>
      </c>
      <c r="AI116">
        <v>662.03872727272733</v>
      </c>
      <c r="AJ116">
        <v>1.704948890818899</v>
      </c>
      <c r="AK116">
        <v>66.405476745334198</v>
      </c>
      <c r="AL116">
        <f t="shared" si="60"/>
        <v>3.7614729749060891</v>
      </c>
      <c r="AM116">
        <v>35.443449920606056</v>
      </c>
      <c r="AN116">
        <v>37.408878787878777</v>
      </c>
      <c r="AO116">
        <v>-1.7438614718618831E-3</v>
      </c>
      <c r="AP116">
        <v>80.260000000000005</v>
      </c>
      <c r="AQ116">
        <v>67</v>
      </c>
      <c r="AR116">
        <v>13</v>
      </c>
      <c r="AS116">
        <f t="shared" si="61"/>
        <v>1</v>
      </c>
      <c r="AT116">
        <f t="shared" si="62"/>
        <v>0</v>
      </c>
      <c r="AU116">
        <f t="shared" si="63"/>
        <v>22198.730211086324</v>
      </c>
      <c r="AV116">
        <f t="shared" si="64"/>
        <v>1200.01</v>
      </c>
      <c r="AW116">
        <f t="shared" si="65"/>
        <v>1025.9315278773063</v>
      </c>
      <c r="AX116">
        <f t="shared" si="66"/>
        <v>0.85493581543262664</v>
      </c>
      <c r="AY116">
        <f t="shared" si="67"/>
        <v>0.18842612378496948</v>
      </c>
      <c r="AZ116">
        <v>2.7</v>
      </c>
      <c r="BA116">
        <v>0.5</v>
      </c>
      <c r="BB116" t="s">
        <v>355</v>
      </c>
      <c r="BC116">
        <v>2</v>
      </c>
      <c r="BD116" t="b">
        <v>1</v>
      </c>
      <c r="BE116">
        <v>1669312602.5</v>
      </c>
      <c r="BF116">
        <v>634.80142857142869</v>
      </c>
      <c r="BG116">
        <v>663.24985714285708</v>
      </c>
      <c r="BH116">
        <v>37.409314285714281</v>
      </c>
      <c r="BI116">
        <v>35.46312857142857</v>
      </c>
      <c r="BJ116">
        <v>638.4824285714285</v>
      </c>
      <c r="BK116">
        <v>37.291442857142847</v>
      </c>
      <c r="BL116">
        <v>500.21514285714278</v>
      </c>
      <c r="BM116">
        <v>100.9962857142857</v>
      </c>
      <c r="BN116">
        <v>0.1002054285714286</v>
      </c>
      <c r="BO116">
        <v>34.196514285714287</v>
      </c>
      <c r="BP116">
        <v>34.707571428571427</v>
      </c>
      <c r="BQ116">
        <v>999.89999999999986</v>
      </c>
      <c r="BR116">
        <v>0</v>
      </c>
      <c r="BS116">
        <v>0</v>
      </c>
      <c r="BT116">
        <v>4493.0357142857147</v>
      </c>
      <c r="BU116">
        <v>0</v>
      </c>
      <c r="BV116">
        <v>352.92500000000001</v>
      </c>
      <c r="BW116">
        <v>-28.448371428571431</v>
      </c>
      <c r="BX116">
        <v>659.47199999999998</v>
      </c>
      <c r="BY116">
        <v>687.63557142857132</v>
      </c>
      <c r="BZ116">
        <v>1.946161428571429</v>
      </c>
      <c r="CA116">
        <v>663.24985714285708</v>
      </c>
      <c r="CB116">
        <v>35.46312857142857</v>
      </c>
      <c r="CC116">
        <v>3.7782057142857139</v>
      </c>
      <c r="CD116">
        <v>3.581651428571428</v>
      </c>
      <c r="CE116">
        <v>27.924671428571429</v>
      </c>
      <c r="CF116">
        <v>27.011842857142859</v>
      </c>
      <c r="CG116">
        <v>1200.01</v>
      </c>
      <c r="CH116">
        <v>0.50005500000000003</v>
      </c>
      <c r="CI116">
        <v>0.49994499999999997</v>
      </c>
      <c r="CJ116">
        <v>0</v>
      </c>
      <c r="CK116">
        <v>1156.6242857142861</v>
      </c>
      <c r="CL116">
        <v>4.9990899999999998</v>
      </c>
      <c r="CM116">
        <v>12599.22857142857</v>
      </c>
      <c r="CN116">
        <v>9558.1185714285712</v>
      </c>
      <c r="CO116">
        <v>44.767714285714291</v>
      </c>
      <c r="CP116">
        <v>46.75</v>
      </c>
      <c r="CQ116">
        <v>45.607000000000014</v>
      </c>
      <c r="CR116">
        <v>45.811999999999998</v>
      </c>
      <c r="CS116">
        <v>46.125</v>
      </c>
      <c r="CT116">
        <v>597.57285714285717</v>
      </c>
      <c r="CU116">
        <v>597.43714285714282</v>
      </c>
      <c r="CV116">
        <v>0</v>
      </c>
      <c r="CW116">
        <v>1669312613.9000001</v>
      </c>
      <c r="CX116">
        <v>0</v>
      </c>
      <c r="CY116">
        <v>1669310771.5999999</v>
      </c>
      <c r="CZ116" t="s">
        <v>356</v>
      </c>
      <c r="DA116">
        <v>1669310771.5999999</v>
      </c>
      <c r="DB116">
        <v>1669310767.0999999</v>
      </c>
      <c r="DC116">
        <v>9</v>
      </c>
      <c r="DD116">
        <v>4.2999999999999997E-2</v>
      </c>
      <c r="DE116">
        <v>8.0000000000000002E-3</v>
      </c>
      <c r="DF116">
        <v>-4.9589999999999996</v>
      </c>
      <c r="DG116">
        <v>0.11799999999999999</v>
      </c>
      <c r="DH116">
        <v>1967</v>
      </c>
      <c r="DI116">
        <v>36</v>
      </c>
      <c r="DJ116">
        <v>0.53</v>
      </c>
      <c r="DK116">
        <v>0.27</v>
      </c>
      <c r="DL116">
        <v>-28.081397500000001</v>
      </c>
      <c r="DM116">
        <v>-2.5109234521574968</v>
      </c>
      <c r="DN116">
        <v>0.246055518620798</v>
      </c>
      <c r="DO116">
        <v>0</v>
      </c>
      <c r="DP116">
        <v>1.98526775</v>
      </c>
      <c r="DQ116">
        <v>-0.15980048780487921</v>
      </c>
      <c r="DR116">
        <v>1.7736902842308739E-2</v>
      </c>
      <c r="DS116">
        <v>0</v>
      </c>
      <c r="DT116">
        <v>0</v>
      </c>
      <c r="DU116">
        <v>0</v>
      </c>
      <c r="DV116">
        <v>0</v>
      </c>
      <c r="DW116">
        <v>-1</v>
      </c>
      <c r="DX116">
        <v>0</v>
      </c>
      <c r="DY116">
        <v>2</v>
      </c>
      <c r="DZ116" t="s">
        <v>368</v>
      </c>
      <c r="EA116">
        <v>2.9466700000000001</v>
      </c>
      <c r="EB116">
        <v>2.59768</v>
      </c>
      <c r="EC116">
        <v>0.13808599999999999</v>
      </c>
      <c r="ED116">
        <v>0.14067099999999999</v>
      </c>
      <c r="EE116">
        <v>0.14804100000000001</v>
      </c>
      <c r="EF116">
        <v>0.141236</v>
      </c>
      <c r="EG116">
        <v>26047.5</v>
      </c>
      <c r="EH116">
        <v>26429</v>
      </c>
      <c r="EI116">
        <v>28123.9</v>
      </c>
      <c r="EJ116">
        <v>29613.3</v>
      </c>
      <c r="EK116">
        <v>32960.800000000003</v>
      </c>
      <c r="EL116">
        <v>35301.5</v>
      </c>
      <c r="EM116">
        <v>39687.5</v>
      </c>
      <c r="EN116">
        <v>42324.1</v>
      </c>
      <c r="EO116">
        <v>1.8133999999999999</v>
      </c>
      <c r="EP116">
        <v>1.88883</v>
      </c>
      <c r="EQ116">
        <v>0.16403599999999999</v>
      </c>
      <c r="ER116">
        <v>0</v>
      </c>
      <c r="ES116">
        <v>32.051000000000002</v>
      </c>
      <c r="ET116">
        <v>999.9</v>
      </c>
      <c r="EU116">
        <v>72.8</v>
      </c>
      <c r="EV116">
        <v>35.200000000000003</v>
      </c>
      <c r="EW116">
        <v>41.167900000000003</v>
      </c>
      <c r="EX116">
        <v>28.959099999999999</v>
      </c>
      <c r="EY116">
        <v>1.6226</v>
      </c>
      <c r="EZ116">
        <v>1</v>
      </c>
      <c r="FA116">
        <v>0.60546699999999998</v>
      </c>
      <c r="FB116">
        <v>0.78822199999999998</v>
      </c>
      <c r="FC116">
        <v>20.2728</v>
      </c>
      <c r="FD116">
        <v>5.2160900000000003</v>
      </c>
      <c r="FE116">
        <v>12.0097</v>
      </c>
      <c r="FF116">
        <v>4.9869000000000003</v>
      </c>
      <c r="FG116">
        <v>3.2845</v>
      </c>
      <c r="FH116">
        <v>9999</v>
      </c>
      <c r="FI116">
        <v>9999</v>
      </c>
      <c r="FJ116">
        <v>9999</v>
      </c>
      <c r="FK116">
        <v>999.9</v>
      </c>
      <c r="FL116">
        <v>1.86582</v>
      </c>
      <c r="FM116">
        <v>1.8621700000000001</v>
      </c>
      <c r="FN116">
        <v>1.8641700000000001</v>
      </c>
      <c r="FO116">
        <v>1.8602300000000001</v>
      </c>
      <c r="FP116">
        <v>1.8609599999999999</v>
      </c>
      <c r="FQ116">
        <v>1.86006</v>
      </c>
      <c r="FR116">
        <v>1.8617900000000001</v>
      </c>
      <c r="FS116">
        <v>1.8583700000000001</v>
      </c>
      <c r="FT116">
        <v>0</v>
      </c>
      <c r="FU116">
        <v>0</v>
      </c>
      <c r="FV116">
        <v>0</v>
      </c>
      <c r="FW116">
        <v>0</v>
      </c>
      <c r="FX116" t="s">
        <v>358</v>
      </c>
      <c r="FY116" t="s">
        <v>359</v>
      </c>
      <c r="FZ116" t="s">
        <v>360</v>
      </c>
      <c r="GA116" t="s">
        <v>360</v>
      </c>
      <c r="GB116" t="s">
        <v>360</v>
      </c>
      <c r="GC116" t="s">
        <v>360</v>
      </c>
      <c r="GD116">
        <v>0</v>
      </c>
      <c r="GE116">
        <v>100</v>
      </c>
      <c r="GF116">
        <v>100</v>
      </c>
      <c r="GG116">
        <v>-3.6850000000000001</v>
      </c>
      <c r="GH116">
        <v>0.1178</v>
      </c>
      <c r="GI116">
        <v>-2.5125994610834521</v>
      </c>
      <c r="GJ116">
        <v>-2.6733286237328562E-3</v>
      </c>
      <c r="GK116">
        <v>1.605855145177713E-6</v>
      </c>
      <c r="GL116">
        <v>-4.4594414151306022E-10</v>
      </c>
      <c r="GM116">
        <v>0.1178428571428469</v>
      </c>
      <c r="GN116">
        <v>0</v>
      </c>
      <c r="GO116">
        <v>0</v>
      </c>
      <c r="GP116">
        <v>0</v>
      </c>
      <c r="GQ116">
        <v>4</v>
      </c>
      <c r="GR116">
        <v>2095</v>
      </c>
      <c r="GS116">
        <v>4</v>
      </c>
      <c r="GT116">
        <v>35</v>
      </c>
      <c r="GU116">
        <v>30.5</v>
      </c>
      <c r="GV116">
        <v>30.6</v>
      </c>
      <c r="GW116">
        <v>1.6076699999999999</v>
      </c>
      <c r="GX116">
        <v>2.5659200000000002</v>
      </c>
      <c r="GY116">
        <v>1.4489700000000001</v>
      </c>
      <c r="GZ116">
        <v>2.32666</v>
      </c>
      <c r="HA116">
        <v>1.5478499999999999</v>
      </c>
      <c r="HB116">
        <v>2.3022499999999999</v>
      </c>
      <c r="HC116">
        <v>40.07</v>
      </c>
      <c r="HD116">
        <v>13.8781</v>
      </c>
      <c r="HE116">
        <v>18</v>
      </c>
      <c r="HF116">
        <v>430.78199999999998</v>
      </c>
      <c r="HG116">
        <v>516.22299999999996</v>
      </c>
      <c r="HH116">
        <v>30.999400000000001</v>
      </c>
      <c r="HI116">
        <v>34.856200000000001</v>
      </c>
      <c r="HJ116">
        <v>29.9999</v>
      </c>
      <c r="HK116">
        <v>34.778399999999998</v>
      </c>
      <c r="HL116">
        <v>34.764099999999999</v>
      </c>
      <c r="HM116">
        <v>32.235799999999998</v>
      </c>
      <c r="HN116">
        <v>21.648</v>
      </c>
      <c r="HO116">
        <v>100</v>
      </c>
      <c r="HP116">
        <v>31</v>
      </c>
      <c r="HQ116">
        <v>678.77200000000005</v>
      </c>
      <c r="HR116">
        <v>35.564999999999998</v>
      </c>
      <c r="HS116">
        <v>99.085300000000004</v>
      </c>
      <c r="HT116">
        <v>98.1494</v>
      </c>
    </row>
    <row r="117" spans="1:228" x14ac:dyDescent="0.2">
      <c r="A117">
        <v>102</v>
      </c>
      <c r="B117">
        <v>1669312608.5</v>
      </c>
      <c r="C117">
        <v>403.40000009536737</v>
      </c>
      <c r="D117" t="s">
        <v>563</v>
      </c>
      <c r="E117" t="s">
        <v>564</v>
      </c>
      <c r="F117">
        <v>4</v>
      </c>
      <c r="G117">
        <v>1669312606.1875</v>
      </c>
      <c r="H117">
        <f t="shared" si="34"/>
        <v>3.6941224503051241E-3</v>
      </c>
      <c r="I117">
        <f t="shared" si="35"/>
        <v>3.694122450305124</v>
      </c>
      <c r="J117">
        <f t="shared" si="36"/>
        <v>27.018063296128325</v>
      </c>
      <c r="K117">
        <f t="shared" si="37"/>
        <v>640.830375</v>
      </c>
      <c r="L117">
        <f t="shared" si="38"/>
        <v>411.81558821987591</v>
      </c>
      <c r="M117">
        <f t="shared" si="39"/>
        <v>41.632724923674942</v>
      </c>
      <c r="N117">
        <f t="shared" si="40"/>
        <v>64.785101604424398</v>
      </c>
      <c r="O117">
        <f t="shared" si="41"/>
        <v>0.21135959937929477</v>
      </c>
      <c r="P117">
        <f t="shared" si="42"/>
        <v>2.2487796653262992</v>
      </c>
      <c r="Q117">
        <f t="shared" si="43"/>
        <v>0.20091092494564342</v>
      </c>
      <c r="R117">
        <f t="shared" si="44"/>
        <v>0.12646504291625391</v>
      </c>
      <c r="S117">
        <f t="shared" si="45"/>
        <v>226.10924210856891</v>
      </c>
      <c r="T117">
        <f t="shared" si="46"/>
        <v>34.654606087875379</v>
      </c>
      <c r="U117">
        <f t="shared" si="47"/>
        <v>34.7002375</v>
      </c>
      <c r="V117">
        <f t="shared" si="48"/>
        <v>5.555282877566718</v>
      </c>
      <c r="W117">
        <f t="shared" si="49"/>
        <v>70.075026585621075</v>
      </c>
      <c r="X117">
        <f t="shared" si="50"/>
        <v>3.782296797374376</v>
      </c>
      <c r="Y117">
        <f t="shared" si="51"/>
        <v>5.3974960576760997</v>
      </c>
      <c r="Z117">
        <f t="shared" si="52"/>
        <v>1.7729860801923421</v>
      </c>
      <c r="AA117">
        <f t="shared" si="53"/>
        <v>-162.91080005845598</v>
      </c>
      <c r="AB117">
        <f t="shared" si="54"/>
        <v>-62.827634573339473</v>
      </c>
      <c r="AC117">
        <f t="shared" si="55"/>
        <v>-6.4893500531163752</v>
      </c>
      <c r="AD117">
        <f t="shared" si="56"/>
        <v>-6.1185425763429109</v>
      </c>
      <c r="AE117">
        <f t="shared" si="57"/>
        <v>50.466029221314059</v>
      </c>
      <c r="AF117">
        <f t="shared" si="58"/>
        <v>3.6493719729437948</v>
      </c>
      <c r="AG117">
        <f t="shared" si="59"/>
        <v>27.018063296128325</v>
      </c>
      <c r="AH117">
        <v>692.79576905498118</v>
      </c>
      <c r="AI117">
        <v>668.80063636363627</v>
      </c>
      <c r="AJ117">
        <v>1.691574076127331</v>
      </c>
      <c r="AK117">
        <v>66.405476745334198</v>
      </c>
      <c r="AL117">
        <f t="shared" si="60"/>
        <v>3.694122450305124</v>
      </c>
      <c r="AM117">
        <v>35.500518168917758</v>
      </c>
      <c r="AN117">
        <v>37.418125454545446</v>
      </c>
      <c r="AO117">
        <v>2.5741067821575842E-4</v>
      </c>
      <c r="AP117">
        <v>80.260000000000005</v>
      </c>
      <c r="AQ117">
        <v>66</v>
      </c>
      <c r="AR117">
        <v>13</v>
      </c>
      <c r="AS117">
        <f t="shared" si="61"/>
        <v>1</v>
      </c>
      <c r="AT117">
        <f t="shared" si="62"/>
        <v>0</v>
      </c>
      <c r="AU117">
        <f t="shared" si="63"/>
        <v>22211.654712488034</v>
      </c>
      <c r="AV117">
        <f t="shared" si="64"/>
        <v>1199.9762499999999</v>
      </c>
      <c r="AW117">
        <f t="shared" si="65"/>
        <v>1025.9039010925228</v>
      </c>
      <c r="AX117">
        <f t="shared" si="66"/>
        <v>0.85493683820202504</v>
      </c>
      <c r="AY117">
        <f t="shared" si="67"/>
        <v>0.18842809772990834</v>
      </c>
      <c r="AZ117">
        <v>2.7</v>
      </c>
      <c r="BA117">
        <v>0.5</v>
      </c>
      <c r="BB117" t="s">
        <v>355</v>
      </c>
      <c r="BC117">
        <v>2</v>
      </c>
      <c r="BD117" t="b">
        <v>1</v>
      </c>
      <c r="BE117">
        <v>1669312606.1875</v>
      </c>
      <c r="BF117">
        <v>640.830375</v>
      </c>
      <c r="BG117">
        <v>669.33087500000011</v>
      </c>
      <c r="BH117">
        <v>37.413087500000003</v>
      </c>
      <c r="BI117">
        <v>35.517087500000002</v>
      </c>
      <c r="BJ117">
        <v>644.51850000000002</v>
      </c>
      <c r="BK117">
        <v>37.295225000000002</v>
      </c>
      <c r="BL117">
        <v>500.24587500000001</v>
      </c>
      <c r="BM117">
        <v>100.995375</v>
      </c>
      <c r="BN117">
        <v>0.100178725</v>
      </c>
      <c r="BO117">
        <v>34.182012499999999</v>
      </c>
      <c r="BP117">
        <v>34.7002375</v>
      </c>
      <c r="BQ117">
        <v>999.9</v>
      </c>
      <c r="BR117">
        <v>0</v>
      </c>
      <c r="BS117">
        <v>0</v>
      </c>
      <c r="BT117">
        <v>4495.0774999999994</v>
      </c>
      <c r="BU117">
        <v>0</v>
      </c>
      <c r="BV117">
        <v>349.14575000000002</v>
      </c>
      <c r="BW117">
        <v>-28.500287499999999</v>
      </c>
      <c r="BX117">
        <v>665.73787500000003</v>
      </c>
      <c r="BY117">
        <v>693.97900000000004</v>
      </c>
      <c r="BZ117">
        <v>1.8959925</v>
      </c>
      <c r="CA117">
        <v>669.33087500000011</v>
      </c>
      <c r="CB117">
        <v>35.517087500000002</v>
      </c>
      <c r="CC117">
        <v>3.7785449999999998</v>
      </c>
      <c r="CD117">
        <v>3.5870612500000001</v>
      </c>
      <c r="CE117">
        <v>27.926212499999998</v>
      </c>
      <c r="CF117">
        <v>27.03755</v>
      </c>
      <c r="CG117">
        <v>1199.9762499999999</v>
      </c>
      <c r="CH117">
        <v>0.50002250000000004</v>
      </c>
      <c r="CI117">
        <v>0.49997750000000002</v>
      </c>
      <c r="CJ117">
        <v>0</v>
      </c>
      <c r="CK117">
        <v>1157.4962499999999</v>
      </c>
      <c r="CL117">
        <v>4.9990899999999998</v>
      </c>
      <c r="CM117">
        <v>12608.6875</v>
      </c>
      <c r="CN117">
        <v>9557.7562500000004</v>
      </c>
      <c r="CO117">
        <v>44.75</v>
      </c>
      <c r="CP117">
        <v>46.75</v>
      </c>
      <c r="CQ117">
        <v>45.577749999999988</v>
      </c>
      <c r="CR117">
        <v>45.811999999999998</v>
      </c>
      <c r="CS117">
        <v>46.125</v>
      </c>
      <c r="CT117">
        <v>597.5150000000001</v>
      </c>
      <c r="CU117">
        <v>597.46124999999995</v>
      </c>
      <c r="CV117">
        <v>0</v>
      </c>
      <c r="CW117">
        <v>1669312617.5</v>
      </c>
      <c r="CX117">
        <v>0</v>
      </c>
      <c r="CY117">
        <v>1669310771.5999999</v>
      </c>
      <c r="CZ117" t="s">
        <v>356</v>
      </c>
      <c r="DA117">
        <v>1669310771.5999999</v>
      </c>
      <c r="DB117">
        <v>1669310767.0999999</v>
      </c>
      <c r="DC117">
        <v>9</v>
      </c>
      <c r="DD117">
        <v>4.2999999999999997E-2</v>
      </c>
      <c r="DE117">
        <v>8.0000000000000002E-3</v>
      </c>
      <c r="DF117">
        <v>-4.9589999999999996</v>
      </c>
      <c r="DG117">
        <v>0.11799999999999999</v>
      </c>
      <c r="DH117">
        <v>1967</v>
      </c>
      <c r="DI117">
        <v>36</v>
      </c>
      <c r="DJ117">
        <v>0.53</v>
      </c>
      <c r="DK117">
        <v>0.27</v>
      </c>
      <c r="DL117">
        <v>-28.22264749999999</v>
      </c>
      <c r="DM117">
        <v>-2.40604615384609</v>
      </c>
      <c r="DN117">
        <v>0.23822930968659159</v>
      </c>
      <c r="DO117">
        <v>0</v>
      </c>
      <c r="DP117">
        <v>1.96522625</v>
      </c>
      <c r="DQ117">
        <v>-0.35533789868668297</v>
      </c>
      <c r="DR117">
        <v>3.7439190408414272E-2</v>
      </c>
      <c r="DS117">
        <v>0</v>
      </c>
      <c r="DT117">
        <v>0</v>
      </c>
      <c r="DU117">
        <v>0</v>
      </c>
      <c r="DV117">
        <v>0</v>
      </c>
      <c r="DW117">
        <v>-1</v>
      </c>
      <c r="DX117">
        <v>0</v>
      </c>
      <c r="DY117">
        <v>2</v>
      </c>
      <c r="DZ117" t="s">
        <v>368</v>
      </c>
      <c r="EA117">
        <v>2.9464600000000001</v>
      </c>
      <c r="EB117">
        <v>2.5976400000000002</v>
      </c>
      <c r="EC117">
        <v>0.13905999999999999</v>
      </c>
      <c r="ED117">
        <v>0.14163000000000001</v>
      </c>
      <c r="EE117">
        <v>0.14806800000000001</v>
      </c>
      <c r="EF117">
        <v>0.141318</v>
      </c>
      <c r="EG117">
        <v>26018.1</v>
      </c>
      <c r="EH117">
        <v>26399.200000000001</v>
      </c>
      <c r="EI117">
        <v>28123.9</v>
      </c>
      <c r="EJ117">
        <v>29613.1</v>
      </c>
      <c r="EK117">
        <v>32959.9</v>
      </c>
      <c r="EL117">
        <v>35297.800000000003</v>
      </c>
      <c r="EM117">
        <v>39687.599999999999</v>
      </c>
      <c r="EN117">
        <v>42323.6</v>
      </c>
      <c r="EO117">
        <v>1.8147500000000001</v>
      </c>
      <c r="EP117">
        <v>1.8890199999999999</v>
      </c>
      <c r="EQ117">
        <v>0.16394300000000001</v>
      </c>
      <c r="ER117">
        <v>0</v>
      </c>
      <c r="ES117">
        <v>32.036900000000003</v>
      </c>
      <c r="ET117">
        <v>999.9</v>
      </c>
      <c r="EU117">
        <v>72.8</v>
      </c>
      <c r="EV117">
        <v>35.200000000000003</v>
      </c>
      <c r="EW117">
        <v>41.170099999999998</v>
      </c>
      <c r="EX117">
        <v>28.839099999999998</v>
      </c>
      <c r="EY117">
        <v>2.1314099999999998</v>
      </c>
      <c r="EZ117">
        <v>1</v>
      </c>
      <c r="FA117">
        <v>0.60536299999999998</v>
      </c>
      <c r="FB117">
        <v>0.78448300000000004</v>
      </c>
      <c r="FC117">
        <v>20.2728</v>
      </c>
      <c r="FD117">
        <v>5.2157900000000001</v>
      </c>
      <c r="FE117">
        <v>12.008599999999999</v>
      </c>
      <c r="FF117">
        <v>4.9864499999999996</v>
      </c>
      <c r="FG117">
        <v>3.2844799999999998</v>
      </c>
      <c r="FH117">
        <v>9999</v>
      </c>
      <c r="FI117">
        <v>9999</v>
      </c>
      <c r="FJ117">
        <v>9999</v>
      </c>
      <c r="FK117">
        <v>999.9</v>
      </c>
      <c r="FL117">
        <v>1.86582</v>
      </c>
      <c r="FM117">
        <v>1.86216</v>
      </c>
      <c r="FN117">
        <v>1.8641700000000001</v>
      </c>
      <c r="FO117">
        <v>1.86025</v>
      </c>
      <c r="FP117">
        <v>1.86097</v>
      </c>
      <c r="FQ117">
        <v>1.86009</v>
      </c>
      <c r="FR117">
        <v>1.86185</v>
      </c>
      <c r="FS117">
        <v>1.8583700000000001</v>
      </c>
      <c r="FT117">
        <v>0</v>
      </c>
      <c r="FU117">
        <v>0</v>
      </c>
      <c r="FV117">
        <v>0</v>
      </c>
      <c r="FW117">
        <v>0</v>
      </c>
      <c r="FX117" t="s">
        <v>358</v>
      </c>
      <c r="FY117" t="s">
        <v>359</v>
      </c>
      <c r="FZ117" t="s">
        <v>360</v>
      </c>
      <c r="GA117" t="s">
        <v>360</v>
      </c>
      <c r="GB117" t="s">
        <v>360</v>
      </c>
      <c r="GC117" t="s">
        <v>360</v>
      </c>
      <c r="GD117">
        <v>0</v>
      </c>
      <c r="GE117">
        <v>100</v>
      </c>
      <c r="GF117">
        <v>100</v>
      </c>
      <c r="GG117">
        <v>-3.6920000000000002</v>
      </c>
      <c r="GH117">
        <v>0.1179</v>
      </c>
      <c r="GI117">
        <v>-2.5125994610834521</v>
      </c>
      <c r="GJ117">
        <v>-2.6733286237328562E-3</v>
      </c>
      <c r="GK117">
        <v>1.605855145177713E-6</v>
      </c>
      <c r="GL117">
        <v>-4.4594414151306022E-10</v>
      </c>
      <c r="GM117">
        <v>0.1178428571428469</v>
      </c>
      <c r="GN117">
        <v>0</v>
      </c>
      <c r="GO117">
        <v>0</v>
      </c>
      <c r="GP117">
        <v>0</v>
      </c>
      <c r="GQ117">
        <v>4</v>
      </c>
      <c r="GR117">
        <v>2095</v>
      </c>
      <c r="GS117">
        <v>4</v>
      </c>
      <c r="GT117">
        <v>35</v>
      </c>
      <c r="GU117">
        <v>30.6</v>
      </c>
      <c r="GV117">
        <v>30.7</v>
      </c>
      <c r="GW117">
        <v>1.6210899999999999</v>
      </c>
      <c r="GX117">
        <v>2.5634800000000002</v>
      </c>
      <c r="GY117">
        <v>1.4489700000000001</v>
      </c>
      <c r="GZ117">
        <v>2.32666</v>
      </c>
      <c r="HA117">
        <v>1.5478499999999999</v>
      </c>
      <c r="HB117">
        <v>2.3706100000000001</v>
      </c>
      <c r="HC117">
        <v>40.07</v>
      </c>
      <c r="HD117">
        <v>13.8781</v>
      </c>
      <c r="HE117">
        <v>18</v>
      </c>
      <c r="HF117">
        <v>431.55700000000002</v>
      </c>
      <c r="HG117">
        <v>516.34900000000005</v>
      </c>
      <c r="HH117">
        <v>30.999199999999998</v>
      </c>
      <c r="HI117">
        <v>34.8536</v>
      </c>
      <c r="HJ117">
        <v>29.9998</v>
      </c>
      <c r="HK117">
        <v>34.776600000000002</v>
      </c>
      <c r="HL117">
        <v>34.761699999999998</v>
      </c>
      <c r="HM117">
        <v>32.5002</v>
      </c>
      <c r="HN117">
        <v>21.648</v>
      </c>
      <c r="HO117">
        <v>100</v>
      </c>
      <c r="HP117">
        <v>31</v>
      </c>
      <c r="HQ117">
        <v>685.45100000000002</v>
      </c>
      <c r="HR117">
        <v>35.564500000000002</v>
      </c>
      <c r="HS117">
        <v>99.085400000000007</v>
      </c>
      <c r="HT117">
        <v>98.148399999999995</v>
      </c>
    </row>
    <row r="118" spans="1:228" x14ac:dyDescent="0.2">
      <c r="A118">
        <v>103</v>
      </c>
      <c r="B118">
        <v>1669312612.5</v>
      </c>
      <c r="C118">
        <v>407.40000009536737</v>
      </c>
      <c r="D118" t="s">
        <v>565</v>
      </c>
      <c r="E118" t="s">
        <v>566</v>
      </c>
      <c r="F118">
        <v>4</v>
      </c>
      <c r="G118">
        <v>1669312610.5</v>
      </c>
      <c r="H118">
        <f t="shared" si="34"/>
        <v>3.6600946664602611E-3</v>
      </c>
      <c r="I118">
        <f t="shared" si="35"/>
        <v>3.6600946664602612</v>
      </c>
      <c r="J118">
        <f t="shared" si="36"/>
        <v>26.621308489554032</v>
      </c>
      <c r="K118">
        <f t="shared" si="37"/>
        <v>647.92828571428583</v>
      </c>
      <c r="L118">
        <f t="shared" si="38"/>
        <v>420.75548871498694</v>
      </c>
      <c r="M118">
        <f t="shared" si="39"/>
        <v>42.535160600646769</v>
      </c>
      <c r="N118">
        <f t="shared" si="40"/>
        <v>65.500592219790192</v>
      </c>
      <c r="O118">
        <f t="shared" si="41"/>
        <v>0.21020154079906994</v>
      </c>
      <c r="P118">
        <f t="shared" si="42"/>
        <v>2.2457824040692671</v>
      </c>
      <c r="Q118">
        <f t="shared" si="43"/>
        <v>0.19985097629028178</v>
      </c>
      <c r="R118">
        <f t="shared" si="44"/>
        <v>0.12579433258949058</v>
      </c>
      <c r="S118">
        <f t="shared" si="45"/>
        <v>226.11598251977614</v>
      </c>
      <c r="T118">
        <f t="shared" si="46"/>
        <v>34.652771295323241</v>
      </c>
      <c r="U118">
        <f t="shared" si="47"/>
        <v>34.680642857142857</v>
      </c>
      <c r="V118">
        <f t="shared" si="48"/>
        <v>5.5492446543172207</v>
      </c>
      <c r="W118">
        <f t="shared" si="49"/>
        <v>70.146860420831104</v>
      </c>
      <c r="X118">
        <f t="shared" si="50"/>
        <v>3.783285836058329</v>
      </c>
      <c r="Y118">
        <f t="shared" si="51"/>
        <v>5.3933787105528515</v>
      </c>
      <c r="Z118">
        <f t="shared" si="52"/>
        <v>1.7659588182588917</v>
      </c>
      <c r="AA118">
        <f t="shared" si="53"/>
        <v>-161.41017479089751</v>
      </c>
      <c r="AB118">
        <f t="shared" si="54"/>
        <v>-62.029987596885128</v>
      </c>
      <c r="AC118">
        <f t="shared" si="55"/>
        <v>-6.4144712683398266</v>
      </c>
      <c r="AD118">
        <f t="shared" si="56"/>
        <v>-3.7386511363463413</v>
      </c>
      <c r="AE118">
        <f t="shared" si="57"/>
        <v>50.781321588953269</v>
      </c>
      <c r="AF118">
        <f t="shared" si="58"/>
        <v>3.6397692074661041</v>
      </c>
      <c r="AG118">
        <f t="shared" si="59"/>
        <v>26.621308489554032</v>
      </c>
      <c r="AH118">
        <v>699.79198592693399</v>
      </c>
      <c r="AI118">
        <v>675.74935151515149</v>
      </c>
      <c r="AJ118">
        <v>1.7432636300729949</v>
      </c>
      <c r="AK118">
        <v>66.405476745334198</v>
      </c>
      <c r="AL118">
        <f t="shared" si="60"/>
        <v>3.6600946664602612</v>
      </c>
      <c r="AM118">
        <v>35.529430318787888</v>
      </c>
      <c r="AN118">
        <v>37.427862424242413</v>
      </c>
      <c r="AO118">
        <v>4.6487634105325321E-4</v>
      </c>
      <c r="AP118">
        <v>80.260000000000005</v>
      </c>
      <c r="AQ118">
        <v>65</v>
      </c>
      <c r="AR118">
        <v>13</v>
      </c>
      <c r="AS118">
        <f t="shared" si="61"/>
        <v>1</v>
      </c>
      <c r="AT118">
        <f t="shared" si="62"/>
        <v>0</v>
      </c>
      <c r="AU118">
        <f t="shared" si="63"/>
        <v>22161.295919392869</v>
      </c>
      <c r="AV118">
        <f t="shared" si="64"/>
        <v>1200.008571428571</v>
      </c>
      <c r="AW118">
        <f t="shared" si="65"/>
        <v>1025.9318707356349</v>
      </c>
      <c r="AX118">
        <f t="shared" si="66"/>
        <v>0.85493711891932289</v>
      </c>
      <c r="AY118">
        <f t="shared" si="67"/>
        <v>0.18842863951429317</v>
      </c>
      <c r="AZ118">
        <v>2.7</v>
      </c>
      <c r="BA118">
        <v>0.5</v>
      </c>
      <c r="BB118" t="s">
        <v>355</v>
      </c>
      <c r="BC118">
        <v>2</v>
      </c>
      <c r="BD118" t="b">
        <v>1</v>
      </c>
      <c r="BE118">
        <v>1669312610.5</v>
      </c>
      <c r="BF118">
        <v>647.92828571428583</v>
      </c>
      <c r="BG118">
        <v>676.60714285714289</v>
      </c>
      <c r="BH118">
        <v>37.424057142857137</v>
      </c>
      <c r="BI118">
        <v>35.53322857142858</v>
      </c>
      <c r="BJ118">
        <v>651.62428571428575</v>
      </c>
      <c r="BK118">
        <v>37.306185714285711</v>
      </c>
      <c r="BL118">
        <v>500.2884285714286</v>
      </c>
      <c r="BM118">
        <v>100.99214285714289</v>
      </c>
      <c r="BN118">
        <v>0.10020588571428569</v>
      </c>
      <c r="BO118">
        <v>34.168314285714281</v>
      </c>
      <c r="BP118">
        <v>34.680642857142857</v>
      </c>
      <c r="BQ118">
        <v>999.89999999999986</v>
      </c>
      <c r="BR118">
        <v>0</v>
      </c>
      <c r="BS118">
        <v>0</v>
      </c>
      <c r="BT118">
        <v>4486.517142857143</v>
      </c>
      <c r="BU118">
        <v>0</v>
      </c>
      <c r="BV118">
        <v>347.50657142857148</v>
      </c>
      <c r="BW118">
        <v>-28.679171428571429</v>
      </c>
      <c r="BX118">
        <v>673.11914285714283</v>
      </c>
      <c r="BY118">
        <v>701.535142857143</v>
      </c>
      <c r="BZ118">
        <v>1.890818571428571</v>
      </c>
      <c r="CA118">
        <v>676.60714285714289</v>
      </c>
      <c r="CB118">
        <v>35.53322857142858</v>
      </c>
      <c r="CC118">
        <v>3.7795314285714281</v>
      </c>
      <c r="CD118">
        <v>3.5885742857142859</v>
      </c>
      <c r="CE118">
        <v>27.930685714285719</v>
      </c>
      <c r="CF118">
        <v>27.044728571428571</v>
      </c>
      <c r="CG118">
        <v>1200.008571428571</v>
      </c>
      <c r="CH118">
        <v>0.50001328571428572</v>
      </c>
      <c r="CI118">
        <v>0.49998671428571428</v>
      </c>
      <c r="CJ118">
        <v>0</v>
      </c>
      <c r="CK118">
        <v>1158.528571428571</v>
      </c>
      <c r="CL118">
        <v>4.9990899999999998</v>
      </c>
      <c r="CM118">
        <v>12621.3</v>
      </c>
      <c r="CN118">
        <v>9557.9628571428584</v>
      </c>
      <c r="CO118">
        <v>44.75</v>
      </c>
      <c r="CP118">
        <v>46.732000000000014</v>
      </c>
      <c r="CQ118">
        <v>45.561999999999998</v>
      </c>
      <c r="CR118">
        <v>45.811999999999998</v>
      </c>
      <c r="CS118">
        <v>46.125</v>
      </c>
      <c r="CT118">
        <v>597.5200000000001</v>
      </c>
      <c r="CU118">
        <v>597.48857142857139</v>
      </c>
      <c r="CV118">
        <v>0</v>
      </c>
      <c r="CW118">
        <v>1669312621.7</v>
      </c>
      <c r="CX118">
        <v>0</v>
      </c>
      <c r="CY118">
        <v>1669310771.5999999</v>
      </c>
      <c r="CZ118" t="s">
        <v>356</v>
      </c>
      <c r="DA118">
        <v>1669310771.5999999</v>
      </c>
      <c r="DB118">
        <v>1669310767.0999999</v>
      </c>
      <c r="DC118">
        <v>9</v>
      </c>
      <c r="DD118">
        <v>4.2999999999999997E-2</v>
      </c>
      <c r="DE118">
        <v>8.0000000000000002E-3</v>
      </c>
      <c r="DF118">
        <v>-4.9589999999999996</v>
      </c>
      <c r="DG118">
        <v>0.11799999999999999</v>
      </c>
      <c r="DH118">
        <v>1967</v>
      </c>
      <c r="DI118">
        <v>36</v>
      </c>
      <c r="DJ118">
        <v>0.53</v>
      </c>
      <c r="DK118">
        <v>0.27</v>
      </c>
      <c r="DL118">
        <v>-28.381724999999999</v>
      </c>
      <c r="DM118">
        <v>-2.124697936210119</v>
      </c>
      <c r="DN118">
        <v>0.2095897537452629</v>
      </c>
      <c r="DO118">
        <v>0</v>
      </c>
      <c r="DP118">
        <v>1.9436754999999999</v>
      </c>
      <c r="DQ118">
        <v>-0.42713065666041572</v>
      </c>
      <c r="DR118">
        <v>4.2851561053828577E-2</v>
      </c>
      <c r="DS118">
        <v>0</v>
      </c>
      <c r="DT118">
        <v>0</v>
      </c>
      <c r="DU118">
        <v>0</v>
      </c>
      <c r="DV118">
        <v>0</v>
      </c>
      <c r="DW118">
        <v>-1</v>
      </c>
      <c r="DX118">
        <v>0</v>
      </c>
      <c r="DY118">
        <v>2</v>
      </c>
      <c r="DZ118" t="s">
        <v>368</v>
      </c>
      <c r="EA118">
        <v>2.9462199999999998</v>
      </c>
      <c r="EB118">
        <v>2.5971299999999999</v>
      </c>
      <c r="EC118">
        <v>0.14005699999999999</v>
      </c>
      <c r="ED118">
        <v>0.14260700000000001</v>
      </c>
      <c r="EE118">
        <v>0.14808499999999999</v>
      </c>
      <c r="EF118">
        <v>0.14133499999999999</v>
      </c>
      <c r="EG118">
        <v>25989</v>
      </c>
      <c r="EH118">
        <v>26368.799999999999</v>
      </c>
      <c r="EI118">
        <v>28125.1</v>
      </c>
      <c r="EJ118">
        <v>29612.7</v>
      </c>
      <c r="EK118">
        <v>32960.1</v>
      </c>
      <c r="EL118">
        <v>35296.9</v>
      </c>
      <c r="EM118">
        <v>39688.6</v>
      </c>
      <c r="EN118">
        <v>42323.3</v>
      </c>
      <c r="EO118">
        <v>1.8158799999999999</v>
      </c>
      <c r="EP118">
        <v>1.8893</v>
      </c>
      <c r="EQ118">
        <v>0.16336500000000001</v>
      </c>
      <c r="ER118">
        <v>0</v>
      </c>
      <c r="ES118">
        <v>32.025599999999997</v>
      </c>
      <c r="ET118">
        <v>999.9</v>
      </c>
      <c r="EU118">
        <v>72.8</v>
      </c>
      <c r="EV118">
        <v>35.200000000000003</v>
      </c>
      <c r="EW118">
        <v>41.171900000000001</v>
      </c>
      <c r="EX118">
        <v>28.809100000000001</v>
      </c>
      <c r="EY118">
        <v>1.7628200000000001</v>
      </c>
      <c r="EZ118">
        <v>1</v>
      </c>
      <c r="FA118">
        <v>0.60488600000000003</v>
      </c>
      <c r="FB118">
        <v>0.77734499999999995</v>
      </c>
      <c r="FC118">
        <v>20.273099999999999</v>
      </c>
      <c r="FD118">
        <v>5.2159399999999998</v>
      </c>
      <c r="FE118">
        <v>12.0082</v>
      </c>
      <c r="FF118">
        <v>4.9865000000000004</v>
      </c>
      <c r="FG118">
        <v>3.2844500000000001</v>
      </c>
      <c r="FH118">
        <v>9999</v>
      </c>
      <c r="FI118">
        <v>9999</v>
      </c>
      <c r="FJ118">
        <v>9999</v>
      </c>
      <c r="FK118">
        <v>999.9</v>
      </c>
      <c r="FL118">
        <v>1.8657999999999999</v>
      </c>
      <c r="FM118">
        <v>1.8621700000000001</v>
      </c>
      <c r="FN118">
        <v>1.8641700000000001</v>
      </c>
      <c r="FO118">
        <v>1.86025</v>
      </c>
      <c r="FP118">
        <v>1.8609800000000001</v>
      </c>
      <c r="FQ118">
        <v>1.86008</v>
      </c>
      <c r="FR118">
        <v>1.8618399999999999</v>
      </c>
      <c r="FS118">
        <v>1.8583700000000001</v>
      </c>
      <c r="FT118">
        <v>0</v>
      </c>
      <c r="FU118">
        <v>0</v>
      </c>
      <c r="FV118">
        <v>0</v>
      </c>
      <c r="FW118">
        <v>0</v>
      </c>
      <c r="FX118" t="s">
        <v>358</v>
      </c>
      <c r="FY118" t="s">
        <v>359</v>
      </c>
      <c r="FZ118" t="s">
        <v>360</v>
      </c>
      <c r="GA118" t="s">
        <v>360</v>
      </c>
      <c r="GB118" t="s">
        <v>360</v>
      </c>
      <c r="GC118" t="s">
        <v>360</v>
      </c>
      <c r="GD118">
        <v>0</v>
      </c>
      <c r="GE118">
        <v>100</v>
      </c>
      <c r="GF118">
        <v>100</v>
      </c>
      <c r="GG118">
        <v>-3.7</v>
      </c>
      <c r="GH118">
        <v>0.1178</v>
      </c>
      <c r="GI118">
        <v>-2.5125994610834521</v>
      </c>
      <c r="GJ118">
        <v>-2.6733286237328562E-3</v>
      </c>
      <c r="GK118">
        <v>1.605855145177713E-6</v>
      </c>
      <c r="GL118">
        <v>-4.4594414151306022E-10</v>
      </c>
      <c r="GM118">
        <v>0.1178428571428469</v>
      </c>
      <c r="GN118">
        <v>0</v>
      </c>
      <c r="GO118">
        <v>0</v>
      </c>
      <c r="GP118">
        <v>0</v>
      </c>
      <c r="GQ118">
        <v>4</v>
      </c>
      <c r="GR118">
        <v>2095</v>
      </c>
      <c r="GS118">
        <v>4</v>
      </c>
      <c r="GT118">
        <v>35</v>
      </c>
      <c r="GU118">
        <v>30.7</v>
      </c>
      <c r="GV118">
        <v>30.8</v>
      </c>
      <c r="GW118">
        <v>1.63452</v>
      </c>
      <c r="GX118">
        <v>2.5732400000000002</v>
      </c>
      <c r="GY118">
        <v>1.4489700000000001</v>
      </c>
      <c r="GZ118">
        <v>2.32666</v>
      </c>
      <c r="HA118">
        <v>1.5478499999999999</v>
      </c>
      <c r="HB118">
        <v>2.2875999999999999</v>
      </c>
      <c r="HC118">
        <v>40.07</v>
      </c>
      <c r="HD118">
        <v>13.8606</v>
      </c>
      <c r="HE118">
        <v>18</v>
      </c>
      <c r="HF118">
        <v>432.19900000000001</v>
      </c>
      <c r="HG118">
        <v>516.53</v>
      </c>
      <c r="HH118">
        <v>30.9985</v>
      </c>
      <c r="HI118">
        <v>34.8504</v>
      </c>
      <c r="HJ118">
        <v>29.999700000000001</v>
      </c>
      <c r="HK118">
        <v>34.774999999999999</v>
      </c>
      <c r="HL118">
        <v>34.759300000000003</v>
      </c>
      <c r="HM118">
        <v>32.7607</v>
      </c>
      <c r="HN118">
        <v>21.648</v>
      </c>
      <c r="HO118">
        <v>100</v>
      </c>
      <c r="HP118">
        <v>31</v>
      </c>
      <c r="HQ118">
        <v>692.13</v>
      </c>
      <c r="HR118">
        <v>35.574199999999998</v>
      </c>
      <c r="HS118">
        <v>99.088700000000003</v>
      </c>
      <c r="HT118">
        <v>98.147400000000005</v>
      </c>
    </row>
    <row r="119" spans="1:228" x14ac:dyDescent="0.2">
      <c r="A119">
        <v>104</v>
      </c>
      <c r="B119">
        <v>1669312616.5</v>
      </c>
      <c r="C119">
        <v>411.40000009536737</v>
      </c>
      <c r="D119" t="s">
        <v>567</v>
      </c>
      <c r="E119" t="s">
        <v>568</v>
      </c>
      <c r="F119">
        <v>4</v>
      </c>
      <c r="G119">
        <v>1669312614.1875</v>
      </c>
      <c r="H119">
        <f t="shared" si="34"/>
        <v>3.6312970239083336E-3</v>
      </c>
      <c r="I119">
        <f t="shared" si="35"/>
        <v>3.6312970239083335</v>
      </c>
      <c r="J119">
        <f t="shared" si="36"/>
        <v>27.853390593258752</v>
      </c>
      <c r="K119">
        <f t="shared" si="37"/>
        <v>654.04487500000005</v>
      </c>
      <c r="L119">
        <f t="shared" si="38"/>
        <v>416.26076945892549</v>
      </c>
      <c r="M119">
        <f t="shared" si="39"/>
        <v>42.080461254508172</v>
      </c>
      <c r="N119">
        <f t="shared" si="40"/>
        <v>66.118433540883856</v>
      </c>
      <c r="O119">
        <f t="shared" si="41"/>
        <v>0.20932271824862508</v>
      </c>
      <c r="P119">
        <f t="shared" si="42"/>
        <v>2.2539961711566328</v>
      </c>
      <c r="Q119">
        <f t="shared" si="43"/>
        <v>0.19909169797902349</v>
      </c>
      <c r="R119">
        <f t="shared" si="44"/>
        <v>0.12530984514778554</v>
      </c>
      <c r="S119">
        <f t="shared" si="45"/>
        <v>226.11195711027062</v>
      </c>
      <c r="T119">
        <f t="shared" si="46"/>
        <v>34.630329153653264</v>
      </c>
      <c r="U119">
        <f t="shared" si="47"/>
        <v>34.657874999999997</v>
      </c>
      <c r="V119">
        <f t="shared" si="48"/>
        <v>5.5422357499998984</v>
      </c>
      <c r="W119">
        <f t="shared" si="49"/>
        <v>70.268276208383554</v>
      </c>
      <c r="X119">
        <f t="shared" si="50"/>
        <v>3.7834410504278102</v>
      </c>
      <c r="Y119">
        <f t="shared" si="51"/>
        <v>5.3842804385977185</v>
      </c>
      <c r="Z119">
        <f t="shared" si="52"/>
        <v>1.7587946995720882</v>
      </c>
      <c r="AA119">
        <f t="shared" si="53"/>
        <v>-160.1401987543575</v>
      </c>
      <c r="AB119">
        <f t="shared" si="54"/>
        <v>-63.172360973068351</v>
      </c>
      <c r="AC119">
        <f t="shared" si="55"/>
        <v>-6.5071126753839392</v>
      </c>
      <c r="AD119">
        <f t="shared" si="56"/>
        <v>-3.7077152925391772</v>
      </c>
      <c r="AE119">
        <f t="shared" si="57"/>
        <v>50.87554561593587</v>
      </c>
      <c r="AF119">
        <f t="shared" si="58"/>
        <v>3.6351653087517657</v>
      </c>
      <c r="AG119">
        <f t="shared" si="59"/>
        <v>27.853390593258752</v>
      </c>
      <c r="AH119">
        <v>706.75436880375275</v>
      </c>
      <c r="AI119">
        <v>682.46448484848474</v>
      </c>
      <c r="AJ119">
        <v>1.6578199942099809</v>
      </c>
      <c r="AK119">
        <v>66.405476745334198</v>
      </c>
      <c r="AL119">
        <f t="shared" si="60"/>
        <v>3.6312970239083335</v>
      </c>
      <c r="AM119">
        <v>35.536837345367957</v>
      </c>
      <c r="AN119">
        <v>37.424341818181823</v>
      </c>
      <c r="AO119">
        <v>-1.0624661360526411E-4</v>
      </c>
      <c r="AP119">
        <v>80.260000000000005</v>
      </c>
      <c r="AQ119">
        <v>71</v>
      </c>
      <c r="AR119">
        <v>14</v>
      </c>
      <c r="AS119">
        <f t="shared" si="61"/>
        <v>1</v>
      </c>
      <c r="AT119">
        <f t="shared" si="62"/>
        <v>0</v>
      </c>
      <c r="AU119">
        <f t="shared" si="63"/>
        <v>22304.614338800075</v>
      </c>
      <c r="AV119">
        <f t="shared" si="64"/>
        <v>1199.97875</v>
      </c>
      <c r="AW119">
        <f t="shared" si="65"/>
        <v>1025.9072010934046</v>
      </c>
      <c r="AX119">
        <f t="shared" si="66"/>
        <v>0.85493780710150458</v>
      </c>
      <c r="AY119">
        <f t="shared" si="67"/>
        <v>0.18842996770590364</v>
      </c>
      <c r="AZ119">
        <v>2.7</v>
      </c>
      <c r="BA119">
        <v>0.5</v>
      </c>
      <c r="BB119" t="s">
        <v>355</v>
      </c>
      <c r="BC119">
        <v>2</v>
      </c>
      <c r="BD119" t="b">
        <v>1</v>
      </c>
      <c r="BE119">
        <v>1669312614.1875</v>
      </c>
      <c r="BF119">
        <v>654.04487500000005</v>
      </c>
      <c r="BG119">
        <v>682.79112499999997</v>
      </c>
      <c r="BH119">
        <v>37.425874999999998</v>
      </c>
      <c r="BI119">
        <v>35.537037499999997</v>
      </c>
      <c r="BJ119">
        <v>657.74800000000005</v>
      </c>
      <c r="BK119">
        <v>37.308</v>
      </c>
      <c r="BL119">
        <v>500.181375</v>
      </c>
      <c r="BM119">
        <v>100.99187499999999</v>
      </c>
      <c r="BN119">
        <v>9.9710712499999993E-2</v>
      </c>
      <c r="BO119">
        <v>34.138012500000002</v>
      </c>
      <c r="BP119">
        <v>34.657874999999997</v>
      </c>
      <c r="BQ119">
        <v>999.9</v>
      </c>
      <c r="BR119">
        <v>0</v>
      </c>
      <c r="BS119">
        <v>0</v>
      </c>
      <c r="BT119">
        <v>4510.3887500000001</v>
      </c>
      <c r="BU119">
        <v>0</v>
      </c>
      <c r="BV119">
        <v>351.29437499999989</v>
      </c>
      <c r="BW119">
        <v>-28.746112499999999</v>
      </c>
      <c r="BX119">
        <v>679.47475000000009</v>
      </c>
      <c r="BY119">
        <v>707.94949999999994</v>
      </c>
      <c r="BZ119">
        <v>1.8888175</v>
      </c>
      <c r="CA119">
        <v>682.79112499999997</v>
      </c>
      <c r="CB119">
        <v>35.537037499999997</v>
      </c>
      <c r="CC119">
        <v>3.7797025</v>
      </c>
      <c r="CD119">
        <v>3.5889462499999998</v>
      </c>
      <c r="CE119">
        <v>27.931462499999999</v>
      </c>
      <c r="CF119">
        <v>27.046512499999999</v>
      </c>
      <c r="CG119">
        <v>1199.97875</v>
      </c>
      <c r="CH119">
        <v>0.49999125</v>
      </c>
      <c r="CI119">
        <v>0.50000875000000011</v>
      </c>
      <c r="CJ119">
        <v>0</v>
      </c>
      <c r="CK119">
        <v>1159.395</v>
      </c>
      <c r="CL119">
        <v>4.9990899999999998</v>
      </c>
      <c r="CM119">
        <v>12627.075000000001</v>
      </c>
      <c r="CN119">
        <v>9557.6412500000006</v>
      </c>
      <c r="CO119">
        <v>44.702749999999988</v>
      </c>
      <c r="CP119">
        <v>46.710625</v>
      </c>
      <c r="CQ119">
        <v>45.561999999999998</v>
      </c>
      <c r="CR119">
        <v>45.765500000000003</v>
      </c>
      <c r="CS119">
        <v>46.125</v>
      </c>
      <c r="CT119">
        <v>597.47749999999996</v>
      </c>
      <c r="CU119">
        <v>597.50125000000003</v>
      </c>
      <c r="CV119">
        <v>0</v>
      </c>
      <c r="CW119">
        <v>1669312625.9000001</v>
      </c>
      <c r="CX119">
        <v>0</v>
      </c>
      <c r="CY119">
        <v>1669310771.5999999</v>
      </c>
      <c r="CZ119" t="s">
        <v>356</v>
      </c>
      <c r="DA119">
        <v>1669310771.5999999</v>
      </c>
      <c r="DB119">
        <v>1669310767.0999999</v>
      </c>
      <c r="DC119">
        <v>9</v>
      </c>
      <c r="DD119">
        <v>4.2999999999999997E-2</v>
      </c>
      <c r="DE119">
        <v>8.0000000000000002E-3</v>
      </c>
      <c r="DF119">
        <v>-4.9589999999999996</v>
      </c>
      <c r="DG119">
        <v>0.11799999999999999</v>
      </c>
      <c r="DH119">
        <v>1967</v>
      </c>
      <c r="DI119">
        <v>36</v>
      </c>
      <c r="DJ119">
        <v>0.53</v>
      </c>
      <c r="DK119">
        <v>0.27</v>
      </c>
      <c r="DL119">
        <v>-28.511479999999999</v>
      </c>
      <c r="DM119">
        <v>-1.689735084427695</v>
      </c>
      <c r="DN119">
        <v>0.16748780134684449</v>
      </c>
      <c r="DO119">
        <v>0</v>
      </c>
      <c r="DP119">
        <v>1.922882</v>
      </c>
      <c r="DQ119">
        <v>-0.36888360225140399</v>
      </c>
      <c r="DR119">
        <v>3.8767622328432783E-2</v>
      </c>
      <c r="DS119">
        <v>0</v>
      </c>
      <c r="DT119">
        <v>0</v>
      </c>
      <c r="DU119">
        <v>0</v>
      </c>
      <c r="DV119">
        <v>0</v>
      </c>
      <c r="DW119">
        <v>-1</v>
      </c>
      <c r="DX119">
        <v>0</v>
      </c>
      <c r="DY119">
        <v>2</v>
      </c>
      <c r="DZ119" t="s">
        <v>368</v>
      </c>
      <c r="EA119">
        <v>2.94624</v>
      </c>
      <c r="EB119">
        <v>2.5973199999999999</v>
      </c>
      <c r="EC119">
        <v>0.14100199999999999</v>
      </c>
      <c r="ED119">
        <v>0.14357500000000001</v>
      </c>
      <c r="EE119">
        <v>0.14807999999999999</v>
      </c>
      <c r="EF119">
        <v>0.14133899999999999</v>
      </c>
      <c r="EG119">
        <v>25960.400000000001</v>
      </c>
      <c r="EH119">
        <v>26339</v>
      </c>
      <c r="EI119">
        <v>28125</v>
      </c>
      <c r="EJ119">
        <v>29612.799999999999</v>
      </c>
      <c r="EK119">
        <v>32960.9</v>
      </c>
      <c r="EL119">
        <v>35296.9</v>
      </c>
      <c r="EM119">
        <v>39689.199999999997</v>
      </c>
      <c r="EN119">
        <v>42323.4</v>
      </c>
      <c r="EO119">
        <v>1.8036000000000001</v>
      </c>
      <c r="EP119">
        <v>1.889</v>
      </c>
      <c r="EQ119">
        <v>0.16297800000000001</v>
      </c>
      <c r="ER119">
        <v>0</v>
      </c>
      <c r="ES119">
        <v>32.0107</v>
      </c>
      <c r="ET119">
        <v>999.9</v>
      </c>
      <c r="EU119">
        <v>72.7</v>
      </c>
      <c r="EV119">
        <v>35.200000000000003</v>
      </c>
      <c r="EW119">
        <v>41.109299999999998</v>
      </c>
      <c r="EX119">
        <v>28.959099999999999</v>
      </c>
      <c r="EY119">
        <v>2.0753200000000001</v>
      </c>
      <c r="EZ119">
        <v>1</v>
      </c>
      <c r="FA119">
        <v>0.60468</v>
      </c>
      <c r="FB119">
        <v>0.76941999999999999</v>
      </c>
      <c r="FC119">
        <v>20.273</v>
      </c>
      <c r="FD119">
        <v>5.2168400000000004</v>
      </c>
      <c r="FE119">
        <v>12.0092</v>
      </c>
      <c r="FF119">
        <v>4.98665</v>
      </c>
      <c r="FG119">
        <v>3.2845499999999999</v>
      </c>
      <c r="FH119">
        <v>9999</v>
      </c>
      <c r="FI119">
        <v>9999</v>
      </c>
      <c r="FJ119">
        <v>9999</v>
      </c>
      <c r="FK119">
        <v>999.9</v>
      </c>
      <c r="FL119">
        <v>1.86581</v>
      </c>
      <c r="FM119">
        <v>1.8621799999999999</v>
      </c>
      <c r="FN119">
        <v>1.8641700000000001</v>
      </c>
      <c r="FO119">
        <v>1.86026</v>
      </c>
      <c r="FP119">
        <v>1.8609800000000001</v>
      </c>
      <c r="FQ119">
        <v>1.86006</v>
      </c>
      <c r="FR119">
        <v>1.86182</v>
      </c>
      <c r="FS119">
        <v>1.8583700000000001</v>
      </c>
      <c r="FT119">
        <v>0</v>
      </c>
      <c r="FU119">
        <v>0</v>
      </c>
      <c r="FV119">
        <v>0</v>
      </c>
      <c r="FW119">
        <v>0</v>
      </c>
      <c r="FX119" t="s">
        <v>358</v>
      </c>
      <c r="FY119" t="s">
        <v>359</v>
      </c>
      <c r="FZ119" t="s">
        <v>360</v>
      </c>
      <c r="GA119" t="s">
        <v>360</v>
      </c>
      <c r="GB119" t="s">
        <v>360</v>
      </c>
      <c r="GC119" t="s">
        <v>360</v>
      </c>
      <c r="GD119">
        <v>0</v>
      </c>
      <c r="GE119">
        <v>100</v>
      </c>
      <c r="GF119">
        <v>100</v>
      </c>
      <c r="GG119">
        <v>-3.7069999999999999</v>
      </c>
      <c r="GH119">
        <v>0.1178</v>
      </c>
      <c r="GI119">
        <v>-2.5125994610834521</v>
      </c>
      <c r="GJ119">
        <v>-2.6733286237328562E-3</v>
      </c>
      <c r="GK119">
        <v>1.605855145177713E-6</v>
      </c>
      <c r="GL119">
        <v>-4.4594414151306022E-10</v>
      </c>
      <c r="GM119">
        <v>0.1178428571428469</v>
      </c>
      <c r="GN119">
        <v>0</v>
      </c>
      <c r="GO119">
        <v>0</v>
      </c>
      <c r="GP119">
        <v>0</v>
      </c>
      <c r="GQ119">
        <v>4</v>
      </c>
      <c r="GR119">
        <v>2095</v>
      </c>
      <c r="GS119">
        <v>4</v>
      </c>
      <c r="GT119">
        <v>35</v>
      </c>
      <c r="GU119">
        <v>30.7</v>
      </c>
      <c r="GV119">
        <v>30.8</v>
      </c>
      <c r="GW119">
        <v>1.64673</v>
      </c>
      <c r="GX119">
        <v>2.5622600000000002</v>
      </c>
      <c r="GY119">
        <v>1.4489700000000001</v>
      </c>
      <c r="GZ119">
        <v>2.32666</v>
      </c>
      <c r="HA119">
        <v>1.5478499999999999</v>
      </c>
      <c r="HB119">
        <v>2.2888199999999999</v>
      </c>
      <c r="HC119">
        <v>40.07</v>
      </c>
      <c r="HD119">
        <v>13.8781</v>
      </c>
      <c r="HE119">
        <v>18</v>
      </c>
      <c r="HF119">
        <v>425.089</v>
      </c>
      <c r="HG119">
        <v>516.29200000000003</v>
      </c>
      <c r="HH119">
        <v>30.998100000000001</v>
      </c>
      <c r="HI119">
        <v>34.847299999999997</v>
      </c>
      <c r="HJ119">
        <v>29.999700000000001</v>
      </c>
      <c r="HK119">
        <v>34.772100000000002</v>
      </c>
      <c r="HL119">
        <v>34.756999999999998</v>
      </c>
      <c r="HM119">
        <v>33.022300000000001</v>
      </c>
      <c r="HN119">
        <v>21.648</v>
      </c>
      <c r="HO119">
        <v>100</v>
      </c>
      <c r="HP119">
        <v>31</v>
      </c>
      <c r="HQ119">
        <v>698.81</v>
      </c>
      <c r="HR119">
        <v>35.582599999999999</v>
      </c>
      <c r="HS119">
        <v>99.089500000000001</v>
      </c>
      <c r="HT119">
        <v>98.1477</v>
      </c>
    </row>
    <row r="120" spans="1:228" x14ac:dyDescent="0.2">
      <c r="A120">
        <v>105</v>
      </c>
      <c r="B120">
        <v>1669312620.5</v>
      </c>
      <c r="C120">
        <v>415.40000009536737</v>
      </c>
      <c r="D120" t="s">
        <v>569</v>
      </c>
      <c r="E120" t="s">
        <v>570</v>
      </c>
      <c r="F120">
        <v>4</v>
      </c>
      <c r="G120">
        <v>1669312618.5</v>
      </c>
      <c r="H120">
        <f t="shared" si="34"/>
        <v>3.6088865165845594E-3</v>
      </c>
      <c r="I120">
        <f t="shared" si="35"/>
        <v>3.6088865165845592</v>
      </c>
      <c r="J120">
        <f t="shared" si="36"/>
        <v>27.593725793316818</v>
      </c>
      <c r="K120">
        <f t="shared" si="37"/>
        <v>660.95757142857144</v>
      </c>
      <c r="L120">
        <f t="shared" si="38"/>
        <v>424.59136681015076</v>
      </c>
      <c r="M120">
        <f t="shared" si="39"/>
        <v>42.923136440945392</v>
      </c>
      <c r="N120">
        <f t="shared" si="40"/>
        <v>66.818061406297588</v>
      </c>
      <c r="O120">
        <f t="shared" si="41"/>
        <v>0.20885569280613875</v>
      </c>
      <c r="P120">
        <f t="shared" si="42"/>
        <v>2.2482586104233224</v>
      </c>
      <c r="Q120">
        <f t="shared" si="43"/>
        <v>0.19864445080221124</v>
      </c>
      <c r="R120">
        <f t="shared" si="44"/>
        <v>0.12502860679332886</v>
      </c>
      <c r="S120">
        <f t="shared" si="45"/>
        <v>226.11413195082292</v>
      </c>
      <c r="T120">
        <f t="shared" si="46"/>
        <v>34.596912047883677</v>
      </c>
      <c r="U120">
        <f t="shared" si="47"/>
        <v>34.633714285714277</v>
      </c>
      <c r="V120">
        <f t="shared" si="48"/>
        <v>5.5348064828678742</v>
      </c>
      <c r="W120">
        <f t="shared" si="49"/>
        <v>70.421612541585915</v>
      </c>
      <c r="X120">
        <f t="shared" si="50"/>
        <v>3.7828353651660729</v>
      </c>
      <c r="Y120">
        <f t="shared" si="51"/>
        <v>5.3716965980184046</v>
      </c>
      <c r="Z120">
        <f t="shared" si="52"/>
        <v>1.7519711177018014</v>
      </c>
      <c r="AA120">
        <f t="shared" si="53"/>
        <v>-159.15189538137906</v>
      </c>
      <c r="AB120">
        <f t="shared" si="54"/>
        <v>-65.171873614358347</v>
      </c>
      <c r="AC120">
        <f t="shared" si="55"/>
        <v>-6.7280339375560718</v>
      </c>
      <c r="AD120">
        <f t="shared" si="56"/>
        <v>-4.93767098247055</v>
      </c>
      <c r="AE120">
        <f t="shared" si="57"/>
        <v>51.46197551526825</v>
      </c>
      <c r="AF120">
        <f t="shared" si="58"/>
        <v>3.6137050201134095</v>
      </c>
      <c r="AG120">
        <f t="shared" si="59"/>
        <v>27.593725793316818</v>
      </c>
      <c r="AH120">
        <v>713.7191992612037</v>
      </c>
      <c r="AI120">
        <v>689.2581696969695</v>
      </c>
      <c r="AJ120">
        <v>1.7153350235918059</v>
      </c>
      <c r="AK120">
        <v>66.405476745334198</v>
      </c>
      <c r="AL120">
        <f t="shared" si="60"/>
        <v>3.6088865165845592</v>
      </c>
      <c r="AM120">
        <v>35.538004242164497</v>
      </c>
      <c r="AN120">
        <v>37.415172727272733</v>
      </c>
      <c r="AO120">
        <v>-1.4981906981520579E-4</v>
      </c>
      <c r="AP120">
        <v>80.260000000000005</v>
      </c>
      <c r="AQ120">
        <v>72</v>
      </c>
      <c r="AR120">
        <v>14</v>
      </c>
      <c r="AS120">
        <f t="shared" si="61"/>
        <v>1</v>
      </c>
      <c r="AT120">
        <f t="shared" si="62"/>
        <v>0</v>
      </c>
      <c r="AU120">
        <f t="shared" si="63"/>
        <v>22209.010954499263</v>
      </c>
      <c r="AV120">
        <f t="shared" si="64"/>
        <v>1199.981428571429</v>
      </c>
      <c r="AW120">
        <f t="shared" si="65"/>
        <v>1025.9103564512038</v>
      </c>
      <c r="AX120">
        <f t="shared" si="66"/>
        <v>0.85493852823417804</v>
      </c>
      <c r="AY120">
        <f t="shared" si="67"/>
        <v>0.18843135949196355</v>
      </c>
      <c r="AZ120">
        <v>2.7</v>
      </c>
      <c r="BA120">
        <v>0.5</v>
      </c>
      <c r="BB120" t="s">
        <v>355</v>
      </c>
      <c r="BC120">
        <v>2</v>
      </c>
      <c r="BD120" t="b">
        <v>1</v>
      </c>
      <c r="BE120">
        <v>1669312618.5</v>
      </c>
      <c r="BF120">
        <v>660.95757142857144</v>
      </c>
      <c r="BG120">
        <v>690.04200000000014</v>
      </c>
      <c r="BH120">
        <v>37.419428571428568</v>
      </c>
      <c r="BI120">
        <v>35.540714285714287</v>
      </c>
      <c r="BJ120">
        <v>664.66857142857145</v>
      </c>
      <c r="BK120">
        <v>37.301557142857142</v>
      </c>
      <c r="BL120">
        <v>499.91114285714281</v>
      </c>
      <c r="BM120">
        <v>100.9932857142857</v>
      </c>
      <c r="BN120">
        <v>9.952915714285715E-2</v>
      </c>
      <c r="BO120">
        <v>34.096028571428569</v>
      </c>
      <c r="BP120">
        <v>34.633714285714277</v>
      </c>
      <c r="BQ120">
        <v>999.89999999999986</v>
      </c>
      <c r="BR120">
        <v>0</v>
      </c>
      <c r="BS120">
        <v>0</v>
      </c>
      <c r="BT120">
        <v>4493.6571428571424</v>
      </c>
      <c r="BU120">
        <v>0</v>
      </c>
      <c r="BV120">
        <v>347.20400000000012</v>
      </c>
      <c r="BW120">
        <v>-29.08455714285714</v>
      </c>
      <c r="BX120">
        <v>686.65157142857151</v>
      </c>
      <c r="BY120">
        <v>715.47028571428575</v>
      </c>
      <c r="BZ120">
        <v>1.8786799999999999</v>
      </c>
      <c r="CA120">
        <v>690.04200000000014</v>
      </c>
      <c r="CB120">
        <v>35.540714285714287</v>
      </c>
      <c r="CC120">
        <v>3.7791042857142858</v>
      </c>
      <c r="CD120">
        <v>3.589372857142858</v>
      </c>
      <c r="CE120">
        <v>27.928742857142851</v>
      </c>
      <c r="CF120">
        <v>27.04851428571428</v>
      </c>
      <c r="CG120">
        <v>1199.981428571429</v>
      </c>
      <c r="CH120">
        <v>0.49996771428571429</v>
      </c>
      <c r="CI120">
        <v>0.50003228571428582</v>
      </c>
      <c r="CJ120">
        <v>0</v>
      </c>
      <c r="CK120">
        <v>1160.497142857143</v>
      </c>
      <c r="CL120">
        <v>4.9990899999999998</v>
      </c>
      <c r="CM120">
        <v>12632.257142857139</v>
      </c>
      <c r="CN120">
        <v>9557.6071428571431</v>
      </c>
      <c r="CO120">
        <v>44.686999999999998</v>
      </c>
      <c r="CP120">
        <v>46.686999999999998</v>
      </c>
      <c r="CQ120">
        <v>45.561999999999998</v>
      </c>
      <c r="CR120">
        <v>45.75</v>
      </c>
      <c r="CS120">
        <v>46.061999999999998</v>
      </c>
      <c r="CT120">
        <v>597.44999999999993</v>
      </c>
      <c r="CU120">
        <v>597.53142857142859</v>
      </c>
      <c r="CV120">
        <v>0</v>
      </c>
      <c r="CW120">
        <v>1669312629.5</v>
      </c>
      <c r="CX120">
        <v>0</v>
      </c>
      <c r="CY120">
        <v>1669310771.5999999</v>
      </c>
      <c r="CZ120" t="s">
        <v>356</v>
      </c>
      <c r="DA120">
        <v>1669310771.5999999</v>
      </c>
      <c r="DB120">
        <v>1669310767.0999999</v>
      </c>
      <c r="DC120">
        <v>9</v>
      </c>
      <c r="DD120">
        <v>4.2999999999999997E-2</v>
      </c>
      <c r="DE120">
        <v>8.0000000000000002E-3</v>
      </c>
      <c r="DF120">
        <v>-4.9589999999999996</v>
      </c>
      <c r="DG120">
        <v>0.11799999999999999</v>
      </c>
      <c r="DH120">
        <v>1967</v>
      </c>
      <c r="DI120">
        <v>36</v>
      </c>
      <c r="DJ120">
        <v>0.53</v>
      </c>
      <c r="DK120">
        <v>0.27</v>
      </c>
      <c r="DL120">
        <v>-28.665287500000002</v>
      </c>
      <c r="DM120">
        <v>-2.199637148217632</v>
      </c>
      <c r="DN120">
        <v>0.22361371177490419</v>
      </c>
      <c r="DO120">
        <v>0</v>
      </c>
      <c r="DP120">
        <v>1.9029745</v>
      </c>
      <c r="DQ120">
        <v>-0.23731924953095321</v>
      </c>
      <c r="DR120">
        <v>2.7851481284664199E-2</v>
      </c>
      <c r="DS120">
        <v>0</v>
      </c>
      <c r="DT120">
        <v>0</v>
      </c>
      <c r="DU120">
        <v>0</v>
      </c>
      <c r="DV120">
        <v>0</v>
      </c>
      <c r="DW120">
        <v>-1</v>
      </c>
      <c r="DX120">
        <v>0</v>
      </c>
      <c r="DY120">
        <v>2</v>
      </c>
      <c r="DZ120" t="s">
        <v>368</v>
      </c>
      <c r="EA120">
        <v>2.9471799999999999</v>
      </c>
      <c r="EB120">
        <v>2.5968399999999998</v>
      </c>
      <c r="EC120">
        <v>0.14197499999999999</v>
      </c>
      <c r="ED120">
        <v>0.14454900000000001</v>
      </c>
      <c r="EE120">
        <v>0.14805699999999999</v>
      </c>
      <c r="EF120">
        <v>0.14135500000000001</v>
      </c>
      <c r="EG120">
        <v>25931.599999999999</v>
      </c>
      <c r="EH120">
        <v>26309.599999999999</v>
      </c>
      <c r="EI120">
        <v>28125.8</v>
      </c>
      <c r="EJ120">
        <v>29613.4</v>
      </c>
      <c r="EK120">
        <v>32962.400000000001</v>
      </c>
      <c r="EL120">
        <v>35297.4</v>
      </c>
      <c r="EM120">
        <v>39689.800000000003</v>
      </c>
      <c r="EN120">
        <v>42324.7</v>
      </c>
      <c r="EO120">
        <v>1.8030299999999999</v>
      </c>
      <c r="EP120">
        <v>1.8879699999999999</v>
      </c>
      <c r="EQ120">
        <v>0.16212799999999999</v>
      </c>
      <c r="ER120">
        <v>0</v>
      </c>
      <c r="ES120">
        <v>31.992899999999999</v>
      </c>
      <c r="ET120">
        <v>999.9</v>
      </c>
      <c r="EU120">
        <v>72.7</v>
      </c>
      <c r="EV120">
        <v>35.200000000000003</v>
      </c>
      <c r="EW120">
        <v>41.1158</v>
      </c>
      <c r="EX120">
        <v>28.899100000000001</v>
      </c>
      <c r="EY120">
        <v>1.3341400000000001</v>
      </c>
      <c r="EZ120">
        <v>1</v>
      </c>
      <c r="FA120">
        <v>0.60426100000000005</v>
      </c>
      <c r="FB120">
        <v>0.76097800000000004</v>
      </c>
      <c r="FC120">
        <v>20.2727</v>
      </c>
      <c r="FD120">
        <v>5.2140000000000004</v>
      </c>
      <c r="FE120">
        <v>12.009499999999999</v>
      </c>
      <c r="FF120">
        <v>4.9857500000000003</v>
      </c>
      <c r="FG120">
        <v>3.2840500000000001</v>
      </c>
      <c r="FH120">
        <v>9999</v>
      </c>
      <c r="FI120">
        <v>9999</v>
      </c>
      <c r="FJ120">
        <v>9999</v>
      </c>
      <c r="FK120">
        <v>999.9</v>
      </c>
      <c r="FL120">
        <v>1.8658300000000001</v>
      </c>
      <c r="FM120">
        <v>1.8621700000000001</v>
      </c>
      <c r="FN120">
        <v>1.8641700000000001</v>
      </c>
      <c r="FO120">
        <v>1.8602399999999999</v>
      </c>
      <c r="FP120">
        <v>1.8609800000000001</v>
      </c>
      <c r="FQ120">
        <v>1.8601000000000001</v>
      </c>
      <c r="FR120">
        <v>1.86182</v>
      </c>
      <c r="FS120">
        <v>1.8583700000000001</v>
      </c>
      <c r="FT120">
        <v>0</v>
      </c>
      <c r="FU120">
        <v>0</v>
      </c>
      <c r="FV120">
        <v>0</v>
      </c>
      <c r="FW120">
        <v>0</v>
      </c>
      <c r="FX120" t="s">
        <v>358</v>
      </c>
      <c r="FY120" t="s">
        <v>359</v>
      </c>
      <c r="FZ120" t="s">
        <v>360</v>
      </c>
      <c r="GA120" t="s">
        <v>360</v>
      </c>
      <c r="GB120" t="s">
        <v>360</v>
      </c>
      <c r="GC120" t="s">
        <v>360</v>
      </c>
      <c r="GD120">
        <v>0</v>
      </c>
      <c r="GE120">
        <v>100</v>
      </c>
      <c r="GF120">
        <v>100</v>
      </c>
      <c r="GG120">
        <v>-3.7149999999999999</v>
      </c>
      <c r="GH120">
        <v>0.1179</v>
      </c>
      <c r="GI120">
        <v>-2.5125994610834521</v>
      </c>
      <c r="GJ120">
        <v>-2.6733286237328562E-3</v>
      </c>
      <c r="GK120">
        <v>1.605855145177713E-6</v>
      </c>
      <c r="GL120">
        <v>-4.4594414151306022E-10</v>
      </c>
      <c r="GM120">
        <v>0.1178428571428469</v>
      </c>
      <c r="GN120">
        <v>0</v>
      </c>
      <c r="GO120">
        <v>0</v>
      </c>
      <c r="GP120">
        <v>0</v>
      </c>
      <c r="GQ120">
        <v>4</v>
      </c>
      <c r="GR120">
        <v>2095</v>
      </c>
      <c r="GS120">
        <v>4</v>
      </c>
      <c r="GT120">
        <v>35</v>
      </c>
      <c r="GU120">
        <v>30.8</v>
      </c>
      <c r="GV120">
        <v>30.9</v>
      </c>
      <c r="GW120">
        <v>1.6601600000000001</v>
      </c>
      <c r="GX120">
        <v>2.5610400000000002</v>
      </c>
      <c r="GY120">
        <v>1.4489700000000001</v>
      </c>
      <c r="GZ120">
        <v>2.32666</v>
      </c>
      <c r="HA120">
        <v>1.5478499999999999</v>
      </c>
      <c r="HB120">
        <v>2.3730500000000001</v>
      </c>
      <c r="HC120">
        <v>40.07</v>
      </c>
      <c r="HD120">
        <v>13.8781</v>
      </c>
      <c r="HE120">
        <v>18</v>
      </c>
      <c r="HF120">
        <v>424.755</v>
      </c>
      <c r="HG120">
        <v>515.53</v>
      </c>
      <c r="HH120">
        <v>30.997900000000001</v>
      </c>
      <c r="HI120">
        <v>34.843800000000002</v>
      </c>
      <c r="HJ120">
        <v>29.999700000000001</v>
      </c>
      <c r="HK120">
        <v>34.770299999999999</v>
      </c>
      <c r="HL120">
        <v>34.754600000000003</v>
      </c>
      <c r="HM120">
        <v>33.278399999999998</v>
      </c>
      <c r="HN120">
        <v>21.648</v>
      </c>
      <c r="HO120">
        <v>100</v>
      </c>
      <c r="HP120">
        <v>31</v>
      </c>
      <c r="HQ120">
        <v>705.50099999999998</v>
      </c>
      <c r="HR120">
        <v>35.404000000000003</v>
      </c>
      <c r="HS120">
        <v>99.091399999999993</v>
      </c>
      <c r="HT120">
        <v>98.150400000000005</v>
      </c>
    </row>
    <row r="121" spans="1:228" x14ac:dyDescent="0.2">
      <c r="A121">
        <v>106</v>
      </c>
      <c r="B121">
        <v>1669312624.5</v>
      </c>
      <c r="C121">
        <v>419.40000009536737</v>
      </c>
      <c r="D121" t="s">
        <v>571</v>
      </c>
      <c r="E121" t="s">
        <v>572</v>
      </c>
      <c r="F121">
        <v>4</v>
      </c>
      <c r="G121">
        <v>1669312622.1875</v>
      </c>
      <c r="H121">
        <f t="shared" si="34"/>
        <v>3.607743375754062E-3</v>
      </c>
      <c r="I121">
        <f t="shared" si="35"/>
        <v>3.6077433757540622</v>
      </c>
      <c r="J121">
        <f t="shared" si="36"/>
        <v>27.978994639343426</v>
      </c>
      <c r="K121">
        <f t="shared" si="37"/>
        <v>667.09062500000005</v>
      </c>
      <c r="L121">
        <f t="shared" si="38"/>
        <v>428.98192786637941</v>
      </c>
      <c r="M121">
        <f t="shared" si="39"/>
        <v>43.366503278959613</v>
      </c>
      <c r="N121">
        <f t="shared" si="40"/>
        <v>67.437311218007153</v>
      </c>
      <c r="O121">
        <f t="shared" si="41"/>
        <v>0.21021125025411422</v>
      </c>
      <c r="P121">
        <f t="shared" si="42"/>
        <v>2.2495406011956316</v>
      </c>
      <c r="Q121">
        <f t="shared" si="43"/>
        <v>0.19987613508812416</v>
      </c>
      <c r="R121">
        <f t="shared" si="44"/>
        <v>0.125808797603506</v>
      </c>
      <c r="S121">
        <f t="shared" si="45"/>
        <v>226.10506836004782</v>
      </c>
      <c r="T121">
        <f t="shared" si="46"/>
        <v>34.579054475297028</v>
      </c>
      <c r="U121">
        <f t="shared" si="47"/>
        <v>34.5953625</v>
      </c>
      <c r="V121">
        <f t="shared" si="48"/>
        <v>5.5230313284954899</v>
      </c>
      <c r="W121">
        <f t="shared" si="49"/>
        <v>70.482327003841647</v>
      </c>
      <c r="X121">
        <f t="shared" si="50"/>
        <v>3.782317363493382</v>
      </c>
      <c r="Y121">
        <f t="shared" si="51"/>
        <v>5.3663344050590531</v>
      </c>
      <c r="Z121">
        <f t="shared" si="52"/>
        <v>1.740713965002108</v>
      </c>
      <c r="AA121">
        <f t="shared" si="53"/>
        <v>-159.10148287075413</v>
      </c>
      <c r="AB121">
        <f t="shared" si="54"/>
        <v>-62.730648713210222</v>
      </c>
      <c r="AC121">
        <f t="shared" si="55"/>
        <v>-6.4705453936015545</v>
      </c>
      <c r="AD121">
        <f t="shared" si="56"/>
        <v>-2.1976086175180782</v>
      </c>
      <c r="AE121">
        <f t="shared" si="57"/>
        <v>51.695771284725147</v>
      </c>
      <c r="AF121">
        <f t="shared" si="58"/>
        <v>3.6110290638047657</v>
      </c>
      <c r="AG121">
        <f t="shared" si="59"/>
        <v>27.978994639343426</v>
      </c>
      <c r="AH121">
        <v>720.73095886069655</v>
      </c>
      <c r="AI121">
        <v>696.11745454545417</v>
      </c>
      <c r="AJ121">
        <v>1.7127560602513989</v>
      </c>
      <c r="AK121">
        <v>66.405476745334198</v>
      </c>
      <c r="AL121">
        <f t="shared" si="60"/>
        <v>3.6077433757540622</v>
      </c>
      <c r="AM121">
        <v>35.542560503333341</v>
      </c>
      <c r="AN121">
        <v>37.414990909090903</v>
      </c>
      <c r="AO121">
        <v>-9.8366031129309444E-5</v>
      </c>
      <c r="AP121">
        <v>80.260000000000005</v>
      </c>
      <c r="AQ121">
        <v>68</v>
      </c>
      <c r="AR121">
        <v>14</v>
      </c>
      <c r="AS121">
        <f t="shared" si="61"/>
        <v>1</v>
      </c>
      <c r="AT121">
        <f t="shared" si="62"/>
        <v>0</v>
      </c>
      <c r="AU121">
        <f t="shared" si="63"/>
        <v>22232.376094539039</v>
      </c>
      <c r="AV121">
        <f t="shared" si="64"/>
        <v>1199.9437499999999</v>
      </c>
      <c r="AW121">
        <f t="shared" si="65"/>
        <v>1025.877126093289</v>
      </c>
      <c r="AX121">
        <f t="shared" si="66"/>
        <v>0.85493768028150408</v>
      </c>
      <c r="AY121">
        <f t="shared" si="67"/>
        <v>0.18842972294330285</v>
      </c>
      <c r="AZ121">
        <v>2.7</v>
      </c>
      <c r="BA121">
        <v>0.5</v>
      </c>
      <c r="BB121" t="s">
        <v>355</v>
      </c>
      <c r="BC121">
        <v>2</v>
      </c>
      <c r="BD121" t="b">
        <v>1</v>
      </c>
      <c r="BE121">
        <v>1669312622.1875</v>
      </c>
      <c r="BF121">
        <v>667.09062500000005</v>
      </c>
      <c r="BG121">
        <v>696.25287500000002</v>
      </c>
      <c r="BH121">
        <v>37.414724999999997</v>
      </c>
      <c r="BI121">
        <v>35.5412125</v>
      </c>
      <c r="BJ121">
        <v>670.80825000000004</v>
      </c>
      <c r="BK121">
        <v>37.296887499999997</v>
      </c>
      <c r="BL121">
        <v>500.93037500000003</v>
      </c>
      <c r="BM121">
        <v>100.992375</v>
      </c>
      <c r="BN121">
        <v>9.9303837499999992E-2</v>
      </c>
      <c r="BO121">
        <v>34.078112500000003</v>
      </c>
      <c r="BP121">
        <v>34.5953625</v>
      </c>
      <c r="BQ121">
        <v>999.9</v>
      </c>
      <c r="BR121">
        <v>0</v>
      </c>
      <c r="BS121">
        <v>0</v>
      </c>
      <c r="BT121">
        <v>4497.4212499999994</v>
      </c>
      <c r="BU121">
        <v>0</v>
      </c>
      <c r="BV121">
        <v>313.239375</v>
      </c>
      <c r="BW121">
        <v>-29.162400000000002</v>
      </c>
      <c r="BX121">
        <v>693.01949999999999</v>
      </c>
      <c r="BY121">
        <v>721.91037499999993</v>
      </c>
      <c r="BZ121">
        <v>1.8735250000000001</v>
      </c>
      <c r="CA121">
        <v>696.25287500000002</v>
      </c>
      <c r="CB121">
        <v>35.5412125</v>
      </c>
      <c r="CC121">
        <v>3.7786012499999999</v>
      </c>
      <c r="CD121">
        <v>3.5893875</v>
      </c>
      <c r="CE121">
        <v>27.926437499999999</v>
      </c>
      <c r="CF121">
        <v>27.0486</v>
      </c>
      <c r="CG121">
        <v>1199.9437499999999</v>
      </c>
      <c r="CH121">
        <v>0.49999474999999999</v>
      </c>
      <c r="CI121">
        <v>0.50000525000000007</v>
      </c>
      <c r="CJ121">
        <v>0</v>
      </c>
      <c r="CK121">
        <v>1161.78</v>
      </c>
      <c r="CL121">
        <v>4.9990899999999998</v>
      </c>
      <c r="CM121">
        <v>12663.75</v>
      </c>
      <c r="CN121">
        <v>9557.3987500000003</v>
      </c>
      <c r="CO121">
        <v>44.686999999999998</v>
      </c>
      <c r="CP121">
        <v>46.686999999999998</v>
      </c>
      <c r="CQ121">
        <v>45.561999999999998</v>
      </c>
      <c r="CR121">
        <v>45.694875000000003</v>
      </c>
      <c r="CS121">
        <v>46.046499999999988</v>
      </c>
      <c r="CT121">
        <v>597.46500000000003</v>
      </c>
      <c r="CU121">
        <v>597.47874999999999</v>
      </c>
      <c r="CV121">
        <v>0</v>
      </c>
      <c r="CW121">
        <v>1669312633.7</v>
      </c>
      <c r="CX121">
        <v>0</v>
      </c>
      <c r="CY121">
        <v>1669310771.5999999</v>
      </c>
      <c r="CZ121" t="s">
        <v>356</v>
      </c>
      <c r="DA121">
        <v>1669310771.5999999</v>
      </c>
      <c r="DB121">
        <v>1669310767.0999999</v>
      </c>
      <c r="DC121">
        <v>9</v>
      </c>
      <c r="DD121">
        <v>4.2999999999999997E-2</v>
      </c>
      <c r="DE121">
        <v>8.0000000000000002E-3</v>
      </c>
      <c r="DF121">
        <v>-4.9589999999999996</v>
      </c>
      <c r="DG121">
        <v>0.11799999999999999</v>
      </c>
      <c r="DH121">
        <v>1967</v>
      </c>
      <c r="DI121">
        <v>36</v>
      </c>
      <c r="DJ121">
        <v>0.53</v>
      </c>
      <c r="DK121">
        <v>0.27</v>
      </c>
      <c r="DL121">
        <v>-28.786058536585369</v>
      </c>
      <c r="DM121">
        <v>-2.4861742160278211</v>
      </c>
      <c r="DN121">
        <v>0.2540384942749192</v>
      </c>
      <c r="DO121">
        <v>0</v>
      </c>
      <c r="DP121">
        <v>1.8892014634146339</v>
      </c>
      <c r="DQ121">
        <v>-0.1192097560975636</v>
      </c>
      <c r="DR121">
        <v>1.419746070751191E-2</v>
      </c>
      <c r="DS121">
        <v>0</v>
      </c>
      <c r="DT121">
        <v>0</v>
      </c>
      <c r="DU121">
        <v>0</v>
      </c>
      <c r="DV121">
        <v>0</v>
      </c>
      <c r="DW121">
        <v>-1</v>
      </c>
      <c r="DX121">
        <v>0</v>
      </c>
      <c r="DY121">
        <v>2</v>
      </c>
      <c r="DZ121" t="s">
        <v>368</v>
      </c>
      <c r="EA121">
        <v>2.9473500000000001</v>
      </c>
      <c r="EB121">
        <v>2.5967099999999999</v>
      </c>
      <c r="EC121">
        <v>0.14294000000000001</v>
      </c>
      <c r="ED121">
        <v>0.14550199999999999</v>
      </c>
      <c r="EE121">
        <v>0.14805299999999999</v>
      </c>
      <c r="EF121">
        <v>0.141344</v>
      </c>
      <c r="EG121">
        <v>25904.5</v>
      </c>
      <c r="EH121">
        <v>26280.1</v>
      </c>
      <c r="EI121">
        <v>28128.2</v>
      </c>
      <c r="EJ121">
        <v>29613.3</v>
      </c>
      <c r="EK121">
        <v>32965.599999999999</v>
      </c>
      <c r="EL121">
        <v>35298.699999999997</v>
      </c>
      <c r="EM121">
        <v>39693.4</v>
      </c>
      <c r="EN121">
        <v>42325.599999999999</v>
      </c>
      <c r="EO121">
        <v>1.81105</v>
      </c>
      <c r="EP121">
        <v>1.8899699999999999</v>
      </c>
      <c r="EQ121">
        <v>0.16059699999999999</v>
      </c>
      <c r="ER121">
        <v>0</v>
      </c>
      <c r="ES121">
        <v>31.9739</v>
      </c>
      <c r="ET121">
        <v>999.9</v>
      </c>
      <c r="EU121">
        <v>72.7</v>
      </c>
      <c r="EV121">
        <v>35.200000000000003</v>
      </c>
      <c r="EW121">
        <v>41.111499999999999</v>
      </c>
      <c r="EX121">
        <v>28.899100000000001</v>
      </c>
      <c r="EY121">
        <v>1.2940700000000001</v>
      </c>
      <c r="EZ121">
        <v>1</v>
      </c>
      <c r="FA121">
        <v>0.60406000000000004</v>
      </c>
      <c r="FB121">
        <v>0.75313699999999995</v>
      </c>
      <c r="FC121">
        <v>20.273299999999999</v>
      </c>
      <c r="FD121">
        <v>5.2171399999999997</v>
      </c>
      <c r="FE121">
        <v>12.008800000000001</v>
      </c>
      <c r="FF121">
        <v>4.9866999999999999</v>
      </c>
      <c r="FG121">
        <v>3.2846500000000001</v>
      </c>
      <c r="FH121">
        <v>9999</v>
      </c>
      <c r="FI121">
        <v>9999</v>
      </c>
      <c r="FJ121">
        <v>9999</v>
      </c>
      <c r="FK121">
        <v>999.9</v>
      </c>
      <c r="FL121">
        <v>1.86582</v>
      </c>
      <c r="FM121">
        <v>1.8621799999999999</v>
      </c>
      <c r="FN121">
        <v>1.8641799999999999</v>
      </c>
      <c r="FO121">
        <v>1.86026</v>
      </c>
      <c r="FP121">
        <v>1.8609899999999999</v>
      </c>
      <c r="FQ121">
        <v>1.86009</v>
      </c>
      <c r="FR121">
        <v>1.8618399999999999</v>
      </c>
      <c r="FS121">
        <v>1.8583700000000001</v>
      </c>
      <c r="FT121">
        <v>0</v>
      </c>
      <c r="FU121">
        <v>0</v>
      </c>
      <c r="FV121">
        <v>0</v>
      </c>
      <c r="FW121">
        <v>0</v>
      </c>
      <c r="FX121" t="s">
        <v>358</v>
      </c>
      <c r="FY121" t="s">
        <v>359</v>
      </c>
      <c r="FZ121" t="s">
        <v>360</v>
      </c>
      <c r="GA121" t="s">
        <v>360</v>
      </c>
      <c r="GB121" t="s">
        <v>360</v>
      </c>
      <c r="GC121" t="s">
        <v>360</v>
      </c>
      <c r="GD121">
        <v>0</v>
      </c>
      <c r="GE121">
        <v>100</v>
      </c>
      <c r="GF121">
        <v>100</v>
      </c>
      <c r="GG121">
        <v>-3.722</v>
      </c>
      <c r="GH121">
        <v>0.1178</v>
      </c>
      <c r="GI121">
        <v>-2.5125994610834521</v>
      </c>
      <c r="GJ121">
        <v>-2.6733286237328562E-3</v>
      </c>
      <c r="GK121">
        <v>1.605855145177713E-6</v>
      </c>
      <c r="GL121">
        <v>-4.4594414151306022E-10</v>
      </c>
      <c r="GM121">
        <v>0.1178428571428469</v>
      </c>
      <c r="GN121">
        <v>0</v>
      </c>
      <c r="GO121">
        <v>0</v>
      </c>
      <c r="GP121">
        <v>0</v>
      </c>
      <c r="GQ121">
        <v>4</v>
      </c>
      <c r="GR121">
        <v>2095</v>
      </c>
      <c r="GS121">
        <v>4</v>
      </c>
      <c r="GT121">
        <v>35</v>
      </c>
      <c r="GU121">
        <v>30.9</v>
      </c>
      <c r="GV121">
        <v>31</v>
      </c>
      <c r="GW121">
        <v>1.6735800000000001</v>
      </c>
      <c r="GX121">
        <v>2.5720200000000002</v>
      </c>
      <c r="GY121">
        <v>1.4489700000000001</v>
      </c>
      <c r="GZ121">
        <v>2.32666</v>
      </c>
      <c r="HA121">
        <v>1.5478499999999999</v>
      </c>
      <c r="HB121">
        <v>2.3046899999999999</v>
      </c>
      <c r="HC121">
        <v>40.095300000000002</v>
      </c>
      <c r="HD121">
        <v>13.869400000000001</v>
      </c>
      <c r="HE121">
        <v>18</v>
      </c>
      <c r="HF121">
        <v>429.35700000000003</v>
      </c>
      <c r="HG121">
        <v>516.95699999999999</v>
      </c>
      <c r="HH121">
        <v>30.997900000000001</v>
      </c>
      <c r="HI121">
        <v>34.839300000000001</v>
      </c>
      <c r="HJ121">
        <v>29.999700000000001</v>
      </c>
      <c r="HK121">
        <v>34.767899999999997</v>
      </c>
      <c r="HL121">
        <v>34.7515</v>
      </c>
      <c r="HM121">
        <v>33.535899999999998</v>
      </c>
      <c r="HN121">
        <v>21.938700000000001</v>
      </c>
      <c r="HO121">
        <v>100</v>
      </c>
      <c r="HP121">
        <v>31</v>
      </c>
      <c r="HQ121">
        <v>712.18</v>
      </c>
      <c r="HR121">
        <v>35.3718</v>
      </c>
      <c r="HS121">
        <v>99.100099999999998</v>
      </c>
      <c r="HT121">
        <v>98.151399999999995</v>
      </c>
    </row>
    <row r="122" spans="1:228" x14ac:dyDescent="0.2">
      <c r="A122">
        <v>107</v>
      </c>
      <c r="B122">
        <v>1669312628.5</v>
      </c>
      <c r="C122">
        <v>423.40000009536737</v>
      </c>
      <c r="D122" t="s">
        <v>573</v>
      </c>
      <c r="E122" t="s">
        <v>574</v>
      </c>
      <c r="F122">
        <v>4</v>
      </c>
      <c r="G122">
        <v>1669312626.5</v>
      </c>
      <c r="H122">
        <f t="shared" si="34"/>
        <v>3.6203243788336175E-3</v>
      </c>
      <c r="I122">
        <f t="shared" si="35"/>
        <v>3.6203243788336175</v>
      </c>
      <c r="J122">
        <f t="shared" si="36"/>
        <v>28.013699537125802</v>
      </c>
      <c r="K122">
        <f t="shared" si="37"/>
        <v>674.15314285714283</v>
      </c>
      <c r="L122">
        <f t="shared" si="38"/>
        <v>437.63311899811816</v>
      </c>
      <c r="M122">
        <f t="shared" si="39"/>
        <v>44.240451154514282</v>
      </c>
      <c r="N122">
        <f t="shared" si="40"/>
        <v>68.150324764067875</v>
      </c>
      <c r="O122">
        <f t="shared" si="41"/>
        <v>0.21220402266845464</v>
      </c>
      <c r="P122">
        <f t="shared" si="42"/>
        <v>2.2492980456295082</v>
      </c>
      <c r="Q122">
        <f t="shared" si="43"/>
        <v>0.20167622414622513</v>
      </c>
      <c r="R122">
        <f t="shared" si="44"/>
        <v>0.12694998292806736</v>
      </c>
      <c r="S122">
        <f t="shared" si="45"/>
        <v>226.11637809048406</v>
      </c>
      <c r="T122">
        <f t="shared" si="46"/>
        <v>34.560119545209453</v>
      </c>
      <c r="U122">
        <f t="shared" si="47"/>
        <v>34.564814285714291</v>
      </c>
      <c r="V122">
        <f t="shared" si="48"/>
        <v>5.5136676934832689</v>
      </c>
      <c r="W122">
        <f t="shared" si="49"/>
        <v>70.542859472309274</v>
      </c>
      <c r="X122">
        <f t="shared" si="50"/>
        <v>3.782416733655722</v>
      </c>
      <c r="Y122">
        <f t="shared" si="51"/>
        <v>5.3618704457826283</v>
      </c>
      <c r="Z122">
        <f t="shared" si="52"/>
        <v>1.731250959827547</v>
      </c>
      <c r="AA122">
        <f t="shared" si="53"/>
        <v>-159.65630510656254</v>
      </c>
      <c r="AB122">
        <f t="shared" si="54"/>
        <v>-60.829565458144415</v>
      </c>
      <c r="AC122">
        <f t="shared" si="55"/>
        <v>-6.2737360286655779</v>
      </c>
      <c r="AD122">
        <f t="shared" si="56"/>
        <v>-0.64322850288847633</v>
      </c>
      <c r="AE122">
        <f t="shared" si="57"/>
        <v>51.873528232573669</v>
      </c>
      <c r="AF122">
        <f t="shared" si="58"/>
        <v>3.6697098296688901</v>
      </c>
      <c r="AG122">
        <f t="shared" si="59"/>
        <v>28.013699537125802</v>
      </c>
      <c r="AH122">
        <v>727.62935497790659</v>
      </c>
      <c r="AI122">
        <v>702.95232121212086</v>
      </c>
      <c r="AJ122">
        <v>1.7172194698021379</v>
      </c>
      <c r="AK122">
        <v>66.405476745334198</v>
      </c>
      <c r="AL122">
        <f t="shared" si="60"/>
        <v>3.6203243788336175</v>
      </c>
      <c r="AM122">
        <v>35.537105895367958</v>
      </c>
      <c r="AN122">
        <v>37.416247272727269</v>
      </c>
      <c r="AO122">
        <v>1.239046044868405E-4</v>
      </c>
      <c r="AP122">
        <v>80.260000000000005</v>
      </c>
      <c r="AQ122">
        <v>70</v>
      </c>
      <c r="AR122">
        <v>14</v>
      </c>
      <c r="AS122">
        <f t="shared" si="61"/>
        <v>1</v>
      </c>
      <c r="AT122">
        <f t="shared" si="62"/>
        <v>0</v>
      </c>
      <c r="AU122">
        <f t="shared" si="63"/>
        <v>22229.354261570195</v>
      </c>
      <c r="AV122">
        <f t="shared" si="64"/>
        <v>1200.015714285714</v>
      </c>
      <c r="AW122">
        <f t="shared" si="65"/>
        <v>1025.9374850209758</v>
      </c>
      <c r="AX122">
        <f t="shared" si="66"/>
        <v>0.85493670858439152</v>
      </c>
      <c r="AY122">
        <f t="shared" si="67"/>
        <v>0.18842784756787576</v>
      </c>
      <c r="AZ122">
        <v>2.7</v>
      </c>
      <c r="BA122">
        <v>0.5</v>
      </c>
      <c r="BB122" t="s">
        <v>355</v>
      </c>
      <c r="BC122">
        <v>2</v>
      </c>
      <c r="BD122" t="b">
        <v>1</v>
      </c>
      <c r="BE122">
        <v>1669312626.5</v>
      </c>
      <c r="BF122">
        <v>674.15314285714283</v>
      </c>
      <c r="BG122">
        <v>703.47114285714281</v>
      </c>
      <c r="BH122">
        <v>37.416228571428583</v>
      </c>
      <c r="BI122">
        <v>35.510657142857141</v>
      </c>
      <c r="BJ122">
        <v>677.8788571428571</v>
      </c>
      <c r="BK122">
        <v>37.298414285714287</v>
      </c>
      <c r="BL122">
        <v>500.50542857142858</v>
      </c>
      <c r="BM122">
        <v>100.99085714285719</v>
      </c>
      <c r="BN122">
        <v>9.9415128571428563E-2</v>
      </c>
      <c r="BO122">
        <v>34.063185714285723</v>
      </c>
      <c r="BP122">
        <v>34.564814285714291</v>
      </c>
      <c r="BQ122">
        <v>999.89999999999986</v>
      </c>
      <c r="BR122">
        <v>0</v>
      </c>
      <c r="BS122">
        <v>0</v>
      </c>
      <c r="BT122">
        <v>4496.784285714285</v>
      </c>
      <c r="BU122">
        <v>0</v>
      </c>
      <c r="BV122">
        <v>241.81814285714279</v>
      </c>
      <c r="BW122">
        <v>-29.31784285714286</v>
      </c>
      <c r="BX122">
        <v>700.35785714285726</v>
      </c>
      <c r="BY122">
        <v>729.37142857142851</v>
      </c>
      <c r="BZ122">
        <v>1.905598571428571</v>
      </c>
      <c r="CA122">
        <v>703.47114285714281</v>
      </c>
      <c r="CB122">
        <v>35.510657142857141</v>
      </c>
      <c r="CC122">
        <v>3.7786971428571432</v>
      </c>
      <c r="CD122">
        <v>3.5862500000000002</v>
      </c>
      <c r="CE122">
        <v>27.9269</v>
      </c>
      <c r="CF122">
        <v>27.0337</v>
      </c>
      <c r="CG122">
        <v>1200.015714285714</v>
      </c>
      <c r="CH122">
        <v>0.50002714285714289</v>
      </c>
      <c r="CI122">
        <v>0.49997285714285711</v>
      </c>
      <c r="CJ122">
        <v>0</v>
      </c>
      <c r="CK122">
        <v>1162.9071428571431</v>
      </c>
      <c r="CL122">
        <v>4.9990899999999998</v>
      </c>
      <c r="CM122">
        <v>12683.78571428571</v>
      </c>
      <c r="CN122">
        <v>9558.0785714285703</v>
      </c>
      <c r="CO122">
        <v>44.686999999999998</v>
      </c>
      <c r="CP122">
        <v>46.669285714285706</v>
      </c>
      <c r="CQ122">
        <v>45.544285714285706</v>
      </c>
      <c r="CR122">
        <v>45.686999999999998</v>
      </c>
      <c r="CS122">
        <v>45.982000000000014</v>
      </c>
      <c r="CT122">
        <v>597.54</v>
      </c>
      <c r="CU122">
        <v>597.47571428571439</v>
      </c>
      <c r="CV122">
        <v>0</v>
      </c>
      <c r="CW122">
        <v>1669312637.9000001</v>
      </c>
      <c r="CX122">
        <v>0</v>
      </c>
      <c r="CY122">
        <v>1669310771.5999999</v>
      </c>
      <c r="CZ122" t="s">
        <v>356</v>
      </c>
      <c r="DA122">
        <v>1669310771.5999999</v>
      </c>
      <c r="DB122">
        <v>1669310767.0999999</v>
      </c>
      <c r="DC122">
        <v>9</v>
      </c>
      <c r="DD122">
        <v>4.2999999999999997E-2</v>
      </c>
      <c r="DE122">
        <v>8.0000000000000002E-3</v>
      </c>
      <c r="DF122">
        <v>-4.9589999999999996</v>
      </c>
      <c r="DG122">
        <v>0.11799999999999999</v>
      </c>
      <c r="DH122">
        <v>1967</v>
      </c>
      <c r="DI122">
        <v>36</v>
      </c>
      <c r="DJ122">
        <v>0.53</v>
      </c>
      <c r="DK122">
        <v>0.27</v>
      </c>
      <c r="DL122">
        <v>-28.970207500000001</v>
      </c>
      <c r="DM122">
        <v>-2.5565347091931678</v>
      </c>
      <c r="DN122">
        <v>0.25337824135815212</v>
      </c>
      <c r="DO122">
        <v>0</v>
      </c>
      <c r="DP122">
        <v>1.8857922499999999</v>
      </c>
      <c r="DQ122">
        <v>-6.0131707317084594E-3</v>
      </c>
      <c r="DR122">
        <v>1.1007146198606601E-2</v>
      </c>
      <c r="DS122">
        <v>1</v>
      </c>
      <c r="DT122">
        <v>0</v>
      </c>
      <c r="DU122">
        <v>0</v>
      </c>
      <c r="DV122">
        <v>0</v>
      </c>
      <c r="DW122">
        <v>-1</v>
      </c>
      <c r="DX122">
        <v>1</v>
      </c>
      <c r="DY122">
        <v>2</v>
      </c>
      <c r="DZ122" t="s">
        <v>363</v>
      </c>
      <c r="EA122">
        <v>2.9468200000000002</v>
      </c>
      <c r="EB122">
        <v>2.59674</v>
      </c>
      <c r="EC122">
        <v>0.143902</v>
      </c>
      <c r="ED122">
        <v>0.146451</v>
      </c>
      <c r="EE122">
        <v>0.14805299999999999</v>
      </c>
      <c r="EF122">
        <v>0.14117299999999999</v>
      </c>
      <c r="EG122">
        <v>25876.1</v>
      </c>
      <c r="EH122">
        <v>26251.599999999999</v>
      </c>
      <c r="EI122">
        <v>28128.9</v>
      </c>
      <c r="EJ122">
        <v>29614.1</v>
      </c>
      <c r="EK122">
        <v>32966.199999999997</v>
      </c>
      <c r="EL122">
        <v>35307.1</v>
      </c>
      <c r="EM122">
        <v>39694.1</v>
      </c>
      <c r="EN122">
        <v>42327.1</v>
      </c>
      <c r="EO122">
        <v>1.8075000000000001</v>
      </c>
      <c r="EP122">
        <v>1.8911500000000001</v>
      </c>
      <c r="EQ122">
        <v>0.16034399999999999</v>
      </c>
      <c r="ER122">
        <v>0</v>
      </c>
      <c r="ES122">
        <v>31.956299999999999</v>
      </c>
      <c r="ET122">
        <v>999.9</v>
      </c>
      <c r="EU122">
        <v>72.7</v>
      </c>
      <c r="EV122">
        <v>35.200000000000003</v>
      </c>
      <c r="EW122">
        <v>41.1205</v>
      </c>
      <c r="EX122">
        <v>28.8691</v>
      </c>
      <c r="EY122">
        <v>0.85736800000000002</v>
      </c>
      <c r="EZ122">
        <v>1</v>
      </c>
      <c r="FA122">
        <v>0.60356200000000004</v>
      </c>
      <c r="FB122">
        <v>0.74624500000000005</v>
      </c>
      <c r="FC122">
        <v>20.273299999999999</v>
      </c>
      <c r="FD122">
        <v>5.2174399999999999</v>
      </c>
      <c r="FE122">
        <v>12.0085</v>
      </c>
      <c r="FF122">
        <v>4.9865500000000003</v>
      </c>
      <c r="FG122">
        <v>3.2846000000000002</v>
      </c>
      <c r="FH122">
        <v>9999</v>
      </c>
      <c r="FI122">
        <v>9999</v>
      </c>
      <c r="FJ122">
        <v>9999</v>
      </c>
      <c r="FK122">
        <v>999.9</v>
      </c>
      <c r="FL122">
        <v>1.8658300000000001</v>
      </c>
      <c r="FM122">
        <v>1.8621799999999999</v>
      </c>
      <c r="FN122">
        <v>1.86419</v>
      </c>
      <c r="FO122">
        <v>1.86025</v>
      </c>
      <c r="FP122">
        <v>1.8609800000000001</v>
      </c>
      <c r="FQ122">
        <v>1.86009</v>
      </c>
      <c r="FR122">
        <v>1.8618699999999999</v>
      </c>
      <c r="FS122">
        <v>1.8583700000000001</v>
      </c>
      <c r="FT122">
        <v>0</v>
      </c>
      <c r="FU122">
        <v>0</v>
      </c>
      <c r="FV122">
        <v>0</v>
      </c>
      <c r="FW122">
        <v>0</v>
      </c>
      <c r="FX122" t="s">
        <v>358</v>
      </c>
      <c r="FY122" t="s">
        <v>359</v>
      </c>
      <c r="FZ122" t="s">
        <v>360</v>
      </c>
      <c r="GA122" t="s">
        <v>360</v>
      </c>
      <c r="GB122" t="s">
        <v>360</v>
      </c>
      <c r="GC122" t="s">
        <v>360</v>
      </c>
      <c r="GD122">
        <v>0</v>
      </c>
      <c r="GE122">
        <v>100</v>
      </c>
      <c r="GF122">
        <v>100</v>
      </c>
      <c r="GG122">
        <v>-3.73</v>
      </c>
      <c r="GH122">
        <v>0.1178</v>
      </c>
      <c r="GI122">
        <v>-2.5125994610834521</v>
      </c>
      <c r="GJ122">
        <v>-2.6733286237328562E-3</v>
      </c>
      <c r="GK122">
        <v>1.605855145177713E-6</v>
      </c>
      <c r="GL122">
        <v>-4.4594414151306022E-10</v>
      </c>
      <c r="GM122">
        <v>0.1178428571428469</v>
      </c>
      <c r="GN122">
        <v>0</v>
      </c>
      <c r="GO122">
        <v>0</v>
      </c>
      <c r="GP122">
        <v>0</v>
      </c>
      <c r="GQ122">
        <v>4</v>
      </c>
      <c r="GR122">
        <v>2095</v>
      </c>
      <c r="GS122">
        <v>4</v>
      </c>
      <c r="GT122">
        <v>35</v>
      </c>
      <c r="GU122">
        <v>30.9</v>
      </c>
      <c r="GV122">
        <v>31</v>
      </c>
      <c r="GW122">
        <v>1.6857899999999999</v>
      </c>
      <c r="GX122">
        <v>2.5647000000000002</v>
      </c>
      <c r="GY122">
        <v>1.4489700000000001</v>
      </c>
      <c r="GZ122">
        <v>2.32666</v>
      </c>
      <c r="HA122">
        <v>1.5478499999999999</v>
      </c>
      <c r="HB122">
        <v>2.2741699999999998</v>
      </c>
      <c r="HC122">
        <v>40.095300000000002</v>
      </c>
      <c r="HD122">
        <v>13.869400000000001</v>
      </c>
      <c r="HE122">
        <v>18</v>
      </c>
      <c r="HF122">
        <v>427.28899999999999</v>
      </c>
      <c r="HG122">
        <v>517.78700000000003</v>
      </c>
      <c r="HH122">
        <v>30.998000000000001</v>
      </c>
      <c r="HI122">
        <v>34.835299999999997</v>
      </c>
      <c r="HJ122">
        <v>29.999700000000001</v>
      </c>
      <c r="HK122">
        <v>34.764699999999998</v>
      </c>
      <c r="HL122">
        <v>34.7483</v>
      </c>
      <c r="HM122">
        <v>33.794699999999999</v>
      </c>
      <c r="HN122">
        <v>22.227</v>
      </c>
      <c r="HO122">
        <v>100</v>
      </c>
      <c r="HP122">
        <v>31</v>
      </c>
      <c r="HQ122">
        <v>718.86</v>
      </c>
      <c r="HR122">
        <v>35.3232</v>
      </c>
      <c r="HS122">
        <v>99.102199999999996</v>
      </c>
      <c r="HT122">
        <v>98.154600000000002</v>
      </c>
    </row>
    <row r="123" spans="1:228" x14ac:dyDescent="0.2">
      <c r="A123">
        <v>108</v>
      </c>
      <c r="B123">
        <v>1669312632.5</v>
      </c>
      <c r="C123">
        <v>427.40000009536737</v>
      </c>
      <c r="D123" t="s">
        <v>575</v>
      </c>
      <c r="E123" t="s">
        <v>576</v>
      </c>
      <c r="F123">
        <v>4</v>
      </c>
      <c r="G123">
        <v>1669312630.1875</v>
      </c>
      <c r="H123">
        <f t="shared" si="34"/>
        <v>3.6842431333517461E-3</v>
      </c>
      <c r="I123">
        <f t="shared" si="35"/>
        <v>3.684243133351746</v>
      </c>
      <c r="J123">
        <f t="shared" si="36"/>
        <v>28.537677726397114</v>
      </c>
      <c r="K123">
        <f t="shared" si="37"/>
        <v>680.30700000000002</v>
      </c>
      <c r="L123">
        <f t="shared" si="38"/>
        <v>444.17457826803729</v>
      </c>
      <c r="M123">
        <f t="shared" si="39"/>
        <v>44.901811621251106</v>
      </c>
      <c r="N123">
        <f t="shared" si="40"/>
        <v>68.772546321155886</v>
      </c>
      <c r="O123">
        <f t="shared" si="41"/>
        <v>0.21687991039963384</v>
      </c>
      <c r="P123">
        <f t="shared" si="42"/>
        <v>2.2498659686416826</v>
      </c>
      <c r="Q123">
        <f t="shared" si="43"/>
        <v>0.20589856360291933</v>
      </c>
      <c r="R123">
        <f t="shared" si="44"/>
        <v>0.12962688168166597</v>
      </c>
      <c r="S123">
        <f t="shared" si="45"/>
        <v>226.11203885676028</v>
      </c>
      <c r="T123">
        <f t="shared" si="46"/>
        <v>34.525271589586623</v>
      </c>
      <c r="U123">
        <f t="shared" si="47"/>
        <v>34.543275000000001</v>
      </c>
      <c r="V123">
        <f t="shared" si="48"/>
        <v>5.5070737729099424</v>
      </c>
      <c r="W123">
        <f t="shared" si="49"/>
        <v>70.575928507132772</v>
      </c>
      <c r="X123">
        <f t="shared" si="50"/>
        <v>3.7813138601828533</v>
      </c>
      <c r="Y123">
        <f t="shared" si="51"/>
        <v>5.3577954129228269</v>
      </c>
      <c r="Z123">
        <f t="shared" si="52"/>
        <v>1.7257599127270891</v>
      </c>
      <c r="AA123">
        <f t="shared" si="53"/>
        <v>-162.47512218081201</v>
      </c>
      <c r="AB123">
        <f t="shared" si="54"/>
        <v>-59.886262343218576</v>
      </c>
      <c r="AC123">
        <f t="shared" si="55"/>
        <v>-6.1738279195281409</v>
      </c>
      <c r="AD123">
        <f t="shared" si="56"/>
        <v>-2.4231735867984554</v>
      </c>
      <c r="AE123">
        <f t="shared" si="57"/>
        <v>51.81365002973137</v>
      </c>
      <c r="AF123">
        <f t="shared" si="58"/>
        <v>3.7363764266536883</v>
      </c>
      <c r="AG123">
        <f t="shared" si="59"/>
        <v>28.537677726397114</v>
      </c>
      <c r="AH123">
        <v>734.5715721983056</v>
      </c>
      <c r="AI123">
        <v>709.76710909090889</v>
      </c>
      <c r="AJ123">
        <v>1.6827339263204071</v>
      </c>
      <c r="AK123">
        <v>66.405476745334198</v>
      </c>
      <c r="AL123">
        <f t="shared" si="60"/>
        <v>3.684243133351746</v>
      </c>
      <c r="AM123">
        <v>35.477012855844158</v>
      </c>
      <c r="AN123">
        <v>37.392446060606041</v>
      </c>
      <c r="AO123">
        <v>-1.6689782175502419E-4</v>
      </c>
      <c r="AP123">
        <v>80.260000000000005</v>
      </c>
      <c r="AQ123">
        <v>71</v>
      </c>
      <c r="AR123">
        <v>14</v>
      </c>
      <c r="AS123">
        <f t="shared" si="61"/>
        <v>1</v>
      </c>
      <c r="AT123">
        <f t="shared" si="62"/>
        <v>0</v>
      </c>
      <c r="AU123">
        <f t="shared" si="63"/>
        <v>22240.106308340128</v>
      </c>
      <c r="AV123">
        <f t="shared" si="64"/>
        <v>1200.0037500000001</v>
      </c>
      <c r="AW123">
        <f t="shared" si="65"/>
        <v>1025.9261760915856</v>
      </c>
      <c r="AX123">
        <f t="shared" si="66"/>
        <v>0.85493580840192007</v>
      </c>
      <c r="AY123">
        <f t="shared" si="67"/>
        <v>0.18842611021570579</v>
      </c>
      <c r="AZ123">
        <v>2.7</v>
      </c>
      <c r="BA123">
        <v>0.5</v>
      </c>
      <c r="BB123" t="s">
        <v>355</v>
      </c>
      <c r="BC123">
        <v>2</v>
      </c>
      <c r="BD123" t="b">
        <v>1</v>
      </c>
      <c r="BE123">
        <v>1669312630.1875</v>
      </c>
      <c r="BF123">
        <v>680.30700000000002</v>
      </c>
      <c r="BG123">
        <v>709.647875</v>
      </c>
      <c r="BH123">
        <v>37.405250000000002</v>
      </c>
      <c r="BI123">
        <v>35.463812500000003</v>
      </c>
      <c r="BJ123">
        <v>684.03949999999998</v>
      </c>
      <c r="BK123">
        <v>37.287399999999998</v>
      </c>
      <c r="BL123">
        <v>500.18937499999998</v>
      </c>
      <c r="BM123">
        <v>100.99075000000001</v>
      </c>
      <c r="BN123">
        <v>9.9708162500000003E-2</v>
      </c>
      <c r="BO123">
        <v>34.049550000000004</v>
      </c>
      <c r="BP123">
        <v>34.543275000000001</v>
      </c>
      <c r="BQ123">
        <v>999.9</v>
      </c>
      <c r="BR123">
        <v>0</v>
      </c>
      <c r="BS123">
        <v>0</v>
      </c>
      <c r="BT123">
        <v>4498.4387500000003</v>
      </c>
      <c r="BU123">
        <v>0</v>
      </c>
      <c r="BV123">
        <v>204.71799999999999</v>
      </c>
      <c r="BW123">
        <v>-29.341037499999999</v>
      </c>
      <c r="BX123">
        <v>706.74275000000011</v>
      </c>
      <c r="BY123">
        <v>735.74012500000003</v>
      </c>
      <c r="BZ123">
        <v>1.9414425</v>
      </c>
      <c r="CA123">
        <v>709.647875</v>
      </c>
      <c r="CB123">
        <v>35.463812500000003</v>
      </c>
      <c r="CC123">
        <v>3.7775862500000001</v>
      </c>
      <c r="CD123">
        <v>3.58151625</v>
      </c>
      <c r="CE123">
        <v>27.9218625</v>
      </c>
      <c r="CF123">
        <v>27.011225</v>
      </c>
      <c r="CG123">
        <v>1200.0037500000001</v>
      </c>
      <c r="CH123">
        <v>0.50005549999999999</v>
      </c>
      <c r="CI123">
        <v>0.49994450000000001</v>
      </c>
      <c r="CJ123">
        <v>0</v>
      </c>
      <c r="CK123">
        <v>1164.0262499999999</v>
      </c>
      <c r="CL123">
        <v>4.9990899999999998</v>
      </c>
      <c r="CM123">
        <v>12701.762500000001</v>
      </c>
      <c r="CN123">
        <v>9558.067500000001</v>
      </c>
      <c r="CO123">
        <v>44.671499999999988</v>
      </c>
      <c r="CP123">
        <v>46.640500000000003</v>
      </c>
      <c r="CQ123">
        <v>45.530999999999999</v>
      </c>
      <c r="CR123">
        <v>45.686999999999998</v>
      </c>
      <c r="CS123">
        <v>45.936999999999998</v>
      </c>
      <c r="CT123">
        <v>597.57000000000005</v>
      </c>
      <c r="CU123">
        <v>597.43374999999992</v>
      </c>
      <c r="CV123">
        <v>0</v>
      </c>
      <c r="CW123">
        <v>1669312641.5</v>
      </c>
      <c r="CX123">
        <v>0</v>
      </c>
      <c r="CY123">
        <v>1669310771.5999999</v>
      </c>
      <c r="CZ123" t="s">
        <v>356</v>
      </c>
      <c r="DA123">
        <v>1669310771.5999999</v>
      </c>
      <c r="DB123">
        <v>1669310767.0999999</v>
      </c>
      <c r="DC123">
        <v>9</v>
      </c>
      <c r="DD123">
        <v>4.2999999999999997E-2</v>
      </c>
      <c r="DE123">
        <v>8.0000000000000002E-3</v>
      </c>
      <c r="DF123">
        <v>-4.9589999999999996</v>
      </c>
      <c r="DG123">
        <v>0.11799999999999999</v>
      </c>
      <c r="DH123">
        <v>1967</v>
      </c>
      <c r="DI123">
        <v>36</v>
      </c>
      <c r="DJ123">
        <v>0.53</v>
      </c>
      <c r="DK123">
        <v>0.27</v>
      </c>
      <c r="DL123">
        <v>-29.1042375</v>
      </c>
      <c r="DM123">
        <v>-2.216729831144427</v>
      </c>
      <c r="DN123">
        <v>0.2275989221058615</v>
      </c>
      <c r="DO123">
        <v>0</v>
      </c>
      <c r="DP123">
        <v>1.8957335</v>
      </c>
      <c r="DQ123">
        <v>0.17166709193245749</v>
      </c>
      <c r="DR123">
        <v>2.4735472862874471E-2</v>
      </c>
      <c r="DS123">
        <v>0</v>
      </c>
      <c r="DT123">
        <v>0</v>
      </c>
      <c r="DU123">
        <v>0</v>
      </c>
      <c r="DV123">
        <v>0</v>
      </c>
      <c r="DW123">
        <v>-1</v>
      </c>
      <c r="DX123">
        <v>0</v>
      </c>
      <c r="DY123">
        <v>2</v>
      </c>
      <c r="DZ123" t="s">
        <v>368</v>
      </c>
      <c r="EA123">
        <v>2.9463300000000001</v>
      </c>
      <c r="EB123">
        <v>2.59741</v>
      </c>
      <c r="EC123">
        <v>0.14485000000000001</v>
      </c>
      <c r="ED123">
        <v>0.147401</v>
      </c>
      <c r="EE123">
        <v>0.14799399999999999</v>
      </c>
      <c r="EF123">
        <v>0.14106399999999999</v>
      </c>
      <c r="EG123">
        <v>25847.599999999999</v>
      </c>
      <c r="EH123">
        <v>26222.6</v>
      </c>
      <c r="EI123">
        <v>28129.1</v>
      </c>
      <c r="EJ123">
        <v>29614.400000000001</v>
      </c>
      <c r="EK123">
        <v>32968.5</v>
      </c>
      <c r="EL123">
        <v>35312.1</v>
      </c>
      <c r="EM123">
        <v>39694</v>
      </c>
      <c r="EN123">
        <v>42327.7</v>
      </c>
      <c r="EO123">
        <v>1.8038700000000001</v>
      </c>
      <c r="EP123">
        <v>1.89195</v>
      </c>
      <c r="EQ123">
        <v>0.16081699999999999</v>
      </c>
      <c r="ER123">
        <v>0</v>
      </c>
      <c r="ES123">
        <v>31.937999999999999</v>
      </c>
      <c r="ET123">
        <v>999.9</v>
      </c>
      <c r="EU123">
        <v>72.7</v>
      </c>
      <c r="EV123">
        <v>35.200000000000003</v>
      </c>
      <c r="EW123">
        <v>41.116</v>
      </c>
      <c r="EX123">
        <v>28.929099999999998</v>
      </c>
      <c r="EY123">
        <v>0.20433000000000001</v>
      </c>
      <c r="EZ123">
        <v>1</v>
      </c>
      <c r="FA123">
        <v>0.60345300000000002</v>
      </c>
      <c r="FB123">
        <v>0.740757</v>
      </c>
      <c r="FC123">
        <v>20.273299999999999</v>
      </c>
      <c r="FD123">
        <v>5.2175900000000004</v>
      </c>
      <c r="FE123">
        <v>12.009499999999999</v>
      </c>
      <c r="FF123">
        <v>4.9863499999999998</v>
      </c>
      <c r="FG123">
        <v>3.2846299999999999</v>
      </c>
      <c r="FH123">
        <v>9999</v>
      </c>
      <c r="FI123">
        <v>9999</v>
      </c>
      <c r="FJ123">
        <v>9999</v>
      </c>
      <c r="FK123">
        <v>999.9</v>
      </c>
      <c r="FL123">
        <v>1.86582</v>
      </c>
      <c r="FM123">
        <v>1.8621799999999999</v>
      </c>
      <c r="FN123">
        <v>1.8641799999999999</v>
      </c>
      <c r="FO123">
        <v>1.8602700000000001</v>
      </c>
      <c r="FP123">
        <v>1.8609899999999999</v>
      </c>
      <c r="FQ123">
        <v>1.86012</v>
      </c>
      <c r="FR123">
        <v>1.8618600000000001</v>
      </c>
      <c r="FS123">
        <v>1.8583700000000001</v>
      </c>
      <c r="FT123">
        <v>0</v>
      </c>
      <c r="FU123">
        <v>0</v>
      </c>
      <c r="FV123">
        <v>0</v>
      </c>
      <c r="FW123">
        <v>0</v>
      </c>
      <c r="FX123" t="s">
        <v>358</v>
      </c>
      <c r="FY123" t="s">
        <v>359</v>
      </c>
      <c r="FZ123" t="s">
        <v>360</v>
      </c>
      <c r="GA123" t="s">
        <v>360</v>
      </c>
      <c r="GB123" t="s">
        <v>360</v>
      </c>
      <c r="GC123" t="s">
        <v>360</v>
      </c>
      <c r="GD123">
        <v>0</v>
      </c>
      <c r="GE123">
        <v>100</v>
      </c>
      <c r="GF123">
        <v>100</v>
      </c>
      <c r="GG123">
        <v>-3.7360000000000002</v>
      </c>
      <c r="GH123">
        <v>0.1179</v>
      </c>
      <c r="GI123">
        <v>-2.5125994610834521</v>
      </c>
      <c r="GJ123">
        <v>-2.6733286237328562E-3</v>
      </c>
      <c r="GK123">
        <v>1.605855145177713E-6</v>
      </c>
      <c r="GL123">
        <v>-4.4594414151306022E-10</v>
      </c>
      <c r="GM123">
        <v>0.1178428571428469</v>
      </c>
      <c r="GN123">
        <v>0</v>
      </c>
      <c r="GO123">
        <v>0</v>
      </c>
      <c r="GP123">
        <v>0</v>
      </c>
      <c r="GQ123">
        <v>4</v>
      </c>
      <c r="GR123">
        <v>2095</v>
      </c>
      <c r="GS123">
        <v>4</v>
      </c>
      <c r="GT123">
        <v>35</v>
      </c>
      <c r="GU123">
        <v>31</v>
      </c>
      <c r="GV123">
        <v>31.1</v>
      </c>
      <c r="GW123">
        <v>1.698</v>
      </c>
      <c r="GX123">
        <v>2.5573700000000001</v>
      </c>
      <c r="GY123">
        <v>1.4489700000000001</v>
      </c>
      <c r="GZ123">
        <v>2.32666</v>
      </c>
      <c r="HA123">
        <v>1.5478499999999999</v>
      </c>
      <c r="HB123">
        <v>2.3852500000000001</v>
      </c>
      <c r="HC123">
        <v>40.07</v>
      </c>
      <c r="HD123">
        <v>13.8781</v>
      </c>
      <c r="HE123">
        <v>18</v>
      </c>
      <c r="HF123">
        <v>425.18099999999998</v>
      </c>
      <c r="HG123">
        <v>518.34400000000005</v>
      </c>
      <c r="HH123">
        <v>30.9983</v>
      </c>
      <c r="HI123">
        <v>34.831099999999999</v>
      </c>
      <c r="HJ123">
        <v>29.999700000000001</v>
      </c>
      <c r="HK123">
        <v>34.761600000000001</v>
      </c>
      <c r="HL123">
        <v>34.745100000000001</v>
      </c>
      <c r="HM123">
        <v>34.047899999999998</v>
      </c>
      <c r="HN123">
        <v>22.227</v>
      </c>
      <c r="HO123">
        <v>100</v>
      </c>
      <c r="HP123">
        <v>31</v>
      </c>
      <c r="HQ123">
        <v>725.53899999999999</v>
      </c>
      <c r="HR123">
        <v>35.305100000000003</v>
      </c>
      <c r="HS123">
        <v>99.102500000000006</v>
      </c>
      <c r="HT123">
        <v>98.155799999999999</v>
      </c>
    </row>
    <row r="124" spans="1:228" x14ac:dyDescent="0.2">
      <c r="A124">
        <v>109</v>
      </c>
      <c r="B124">
        <v>1669312636.5</v>
      </c>
      <c r="C124">
        <v>431.40000009536737</v>
      </c>
      <c r="D124" t="s">
        <v>577</v>
      </c>
      <c r="E124" t="s">
        <v>578</v>
      </c>
      <c r="F124">
        <v>4</v>
      </c>
      <c r="G124">
        <v>1669312634.5</v>
      </c>
      <c r="H124">
        <f t="shared" si="34"/>
        <v>3.7032333348066648E-3</v>
      </c>
      <c r="I124">
        <f t="shared" si="35"/>
        <v>3.7032333348066646</v>
      </c>
      <c r="J124">
        <f t="shared" si="36"/>
        <v>28.857414504987823</v>
      </c>
      <c r="K124">
        <f t="shared" si="37"/>
        <v>687.24314285714286</v>
      </c>
      <c r="L124">
        <f t="shared" si="38"/>
        <v>449.72592513687528</v>
      </c>
      <c r="M124">
        <f t="shared" si="39"/>
        <v>45.464251815659296</v>
      </c>
      <c r="N124">
        <f t="shared" si="40"/>
        <v>69.475637402786504</v>
      </c>
      <c r="O124">
        <f t="shared" si="41"/>
        <v>0.21816033939124374</v>
      </c>
      <c r="P124">
        <f t="shared" si="42"/>
        <v>2.250226910359399</v>
      </c>
      <c r="Q124">
        <f t="shared" si="43"/>
        <v>0.2070541961329217</v>
      </c>
      <c r="R124">
        <f t="shared" si="44"/>
        <v>0.13035958268117379</v>
      </c>
      <c r="S124">
        <f t="shared" si="45"/>
        <v>226.10452851823476</v>
      </c>
      <c r="T124">
        <f t="shared" si="46"/>
        <v>34.508198345513286</v>
      </c>
      <c r="U124">
        <f t="shared" si="47"/>
        <v>34.533299999999997</v>
      </c>
      <c r="V124">
        <f t="shared" si="48"/>
        <v>5.5040224035829759</v>
      </c>
      <c r="W124">
        <f t="shared" si="49"/>
        <v>70.57388730904718</v>
      </c>
      <c r="X124">
        <f t="shared" si="50"/>
        <v>3.7789505957911742</v>
      </c>
      <c r="Y124">
        <f t="shared" si="51"/>
        <v>5.3546017371027457</v>
      </c>
      <c r="Z124">
        <f t="shared" si="52"/>
        <v>1.7250718077918017</v>
      </c>
      <c r="AA124">
        <f t="shared" si="53"/>
        <v>-163.31259006497393</v>
      </c>
      <c r="AB124">
        <f t="shared" si="54"/>
        <v>-59.982956071199212</v>
      </c>
      <c r="AC124">
        <f t="shared" si="55"/>
        <v>-6.1821807045122759</v>
      </c>
      <c r="AD124">
        <f t="shared" si="56"/>
        <v>-3.3731983224506479</v>
      </c>
      <c r="AE124">
        <f t="shared" si="57"/>
        <v>52.215614609214249</v>
      </c>
      <c r="AF124">
        <f t="shared" si="58"/>
        <v>3.8125215983774607</v>
      </c>
      <c r="AG124">
        <f t="shared" si="59"/>
        <v>28.857414504987823</v>
      </c>
      <c r="AH124">
        <v>741.4501105522744</v>
      </c>
      <c r="AI124">
        <v>716.46711515151526</v>
      </c>
      <c r="AJ124">
        <v>1.682407542923654</v>
      </c>
      <c r="AK124">
        <v>66.405476745334198</v>
      </c>
      <c r="AL124">
        <f t="shared" si="60"/>
        <v>3.7032333348066646</v>
      </c>
      <c r="AM124">
        <v>35.431436507316022</v>
      </c>
      <c r="AN124">
        <v>37.372030303030279</v>
      </c>
      <c r="AO124">
        <v>-2.5479769119594862E-3</v>
      </c>
      <c r="AP124">
        <v>80.260000000000005</v>
      </c>
      <c r="AQ124">
        <v>71</v>
      </c>
      <c r="AR124">
        <v>14</v>
      </c>
      <c r="AS124">
        <f t="shared" si="61"/>
        <v>1</v>
      </c>
      <c r="AT124">
        <f t="shared" si="62"/>
        <v>0</v>
      </c>
      <c r="AU124">
        <f t="shared" si="63"/>
        <v>22246.974364980746</v>
      </c>
      <c r="AV124">
        <f t="shared" si="64"/>
        <v>1199.9585714285711</v>
      </c>
      <c r="AW124">
        <f t="shared" si="65"/>
        <v>1025.8880707348362</v>
      </c>
      <c r="AX124">
        <f t="shared" si="66"/>
        <v>0.85493624126831236</v>
      </c>
      <c r="AY124">
        <f t="shared" si="67"/>
        <v>0.18842694564784304</v>
      </c>
      <c r="AZ124">
        <v>2.7</v>
      </c>
      <c r="BA124">
        <v>0.5</v>
      </c>
      <c r="BB124" t="s">
        <v>355</v>
      </c>
      <c r="BC124">
        <v>2</v>
      </c>
      <c r="BD124" t="b">
        <v>1</v>
      </c>
      <c r="BE124">
        <v>1669312634.5</v>
      </c>
      <c r="BF124">
        <v>687.24314285714286</v>
      </c>
      <c r="BG124">
        <v>716.84542857142856</v>
      </c>
      <c r="BH124">
        <v>37.380842857142859</v>
      </c>
      <c r="BI124">
        <v>35.399642857142858</v>
      </c>
      <c r="BJ124">
        <v>690.98328571428567</v>
      </c>
      <c r="BK124">
        <v>37.262971428571433</v>
      </c>
      <c r="BL124">
        <v>500.15228571428571</v>
      </c>
      <c r="BM124">
        <v>100.9932857142857</v>
      </c>
      <c r="BN124">
        <v>9.9956357142857152E-2</v>
      </c>
      <c r="BO124">
        <v>34.03885714285714</v>
      </c>
      <c r="BP124">
        <v>34.533299999999997</v>
      </c>
      <c r="BQ124">
        <v>999.89999999999986</v>
      </c>
      <c r="BR124">
        <v>0</v>
      </c>
      <c r="BS124">
        <v>0</v>
      </c>
      <c r="BT124">
        <v>4499.3742857142852</v>
      </c>
      <c r="BU124">
        <v>0</v>
      </c>
      <c r="BV124">
        <v>197.88642857142861</v>
      </c>
      <c r="BW124">
        <v>-29.602142857142859</v>
      </c>
      <c r="BX124">
        <v>713.93042857142859</v>
      </c>
      <c r="BY124">
        <v>743.15242857142857</v>
      </c>
      <c r="BZ124">
        <v>1.9812014285714279</v>
      </c>
      <c r="CA124">
        <v>716.84542857142856</v>
      </c>
      <c r="CB124">
        <v>35.399642857142858</v>
      </c>
      <c r="CC124">
        <v>3.7752128571428569</v>
      </c>
      <c r="CD124">
        <v>3.5751242857142849</v>
      </c>
      <c r="CE124">
        <v>27.91105714285715</v>
      </c>
      <c r="CF124">
        <v>26.980785714285709</v>
      </c>
      <c r="CG124">
        <v>1199.9585714285711</v>
      </c>
      <c r="CH124">
        <v>0.50004114285714285</v>
      </c>
      <c r="CI124">
        <v>0.49995885714285709</v>
      </c>
      <c r="CJ124">
        <v>0</v>
      </c>
      <c r="CK124">
        <v>1165.078571428571</v>
      </c>
      <c r="CL124">
        <v>4.9990899999999998</v>
      </c>
      <c r="CM124">
        <v>12708.985714285711</v>
      </c>
      <c r="CN124">
        <v>9557.6571428571442</v>
      </c>
      <c r="CO124">
        <v>44.660428571428568</v>
      </c>
      <c r="CP124">
        <v>46.625</v>
      </c>
      <c r="CQ124">
        <v>45.5</v>
      </c>
      <c r="CR124">
        <v>45.686999999999998</v>
      </c>
      <c r="CS124">
        <v>45.936999999999998</v>
      </c>
      <c r="CT124">
        <v>597.53000000000009</v>
      </c>
      <c r="CU124">
        <v>597.42857142857144</v>
      </c>
      <c r="CV124">
        <v>0</v>
      </c>
      <c r="CW124">
        <v>1669312645.7</v>
      </c>
      <c r="CX124">
        <v>0</v>
      </c>
      <c r="CY124">
        <v>1669310771.5999999</v>
      </c>
      <c r="CZ124" t="s">
        <v>356</v>
      </c>
      <c r="DA124">
        <v>1669310771.5999999</v>
      </c>
      <c r="DB124">
        <v>1669310767.0999999</v>
      </c>
      <c r="DC124">
        <v>9</v>
      </c>
      <c r="DD124">
        <v>4.2999999999999997E-2</v>
      </c>
      <c r="DE124">
        <v>8.0000000000000002E-3</v>
      </c>
      <c r="DF124">
        <v>-4.9589999999999996</v>
      </c>
      <c r="DG124">
        <v>0.11799999999999999</v>
      </c>
      <c r="DH124">
        <v>1967</v>
      </c>
      <c r="DI124">
        <v>36</v>
      </c>
      <c r="DJ124">
        <v>0.53</v>
      </c>
      <c r="DK124">
        <v>0.27</v>
      </c>
      <c r="DL124">
        <v>-29.244295121951229</v>
      </c>
      <c r="DM124">
        <v>-1.9155783972125391</v>
      </c>
      <c r="DN124">
        <v>0.1968942367465577</v>
      </c>
      <c r="DO124">
        <v>0</v>
      </c>
      <c r="DP124">
        <v>1.9094043902439031</v>
      </c>
      <c r="DQ124">
        <v>0.33238076655052062</v>
      </c>
      <c r="DR124">
        <v>3.7349746990280312E-2</v>
      </c>
      <c r="DS124">
        <v>0</v>
      </c>
      <c r="DT124">
        <v>0</v>
      </c>
      <c r="DU124">
        <v>0</v>
      </c>
      <c r="DV124">
        <v>0</v>
      </c>
      <c r="DW124">
        <v>-1</v>
      </c>
      <c r="DX124">
        <v>0</v>
      </c>
      <c r="DY124">
        <v>2</v>
      </c>
      <c r="DZ124" t="s">
        <v>368</v>
      </c>
      <c r="EA124">
        <v>2.9460199999999999</v>
      </c>
      <c r="EB124">
        <v>2.5973299999999999</v>
      </c>
      <c r="EC124">
        <v>0.14579</v>
      </c>
      <c r="ED124">
        <v>0.14833099999999999</v>
      </c>
      <c r="EE124">
        <v>0.14793700000000001</v>
      </c>
      <c r="EF124">
        <v>0.140927</v>
      </c>
      <c r="EG124">
        <v>25819.3</v>
      </c>
      <c r="EH124">
        <v>26194.5</v>
      </c>
      <c r="EI124">
        <v>28129.200000000001</v>
      </c>
      <c r="EJ124">
        <v>29615</v>
      </c>
      <c r="EK124">
        <v>32971.5</v>
      </c>
      <c r="EL124">
        <v>35318.1</v>
      </c>
      <c r="EM124">
        <v>39694.9</v>
      </c>
      <c r="EN124">
        <v>42328.1</v>
      </c>
      <c r="EO124">
        <v>1.80335</v>
      </c>
      <c r="EP124">
        <v>1.8922300000000001</v>
      </c>
      <c r="EQ124">
        <v>0.16071299999999999</v>
      </c>
      <c r="ER124">
        <v>0</v>
      </c>
      <c r="ES124">
        <v>31.920300000000001</v>
      </c>
      <c r="ET124">
        <v>999.9</v>
      </c>
      <c r="EU124">
        <v>72.7</v>
      </c>
      <c r="EV124">
        <v>35.200000000000003</v>
      </c>
      <c r="EW124">
        <v>41.108400000000003</v>
      </c>
      <c r="EX124">
        <v>28.8691</v>
      </c>
      <c r="EY124">
        <v>0.96955100000000005</v>
      </c>
      <c r="EZ124">
        <v>1</v>
      </c>
      <c r="FA124">
        <v>0.602881</v>
      </c>
      <c r="FB124">
        <v>0.73886200000000002</v>
      </c>
      <c r="FC124">
        <v>20.273199999999999</v>
      </c>
      <c r="FD124">
        <v>5.2175900000000004</v>
      </c>
      <c r="FE124">
        <v>12.0091</v>
      </c>
      <c r="FF124">
        <v>4.9866000000000001</v>
      </c>
      <c r="FG124">
        <v>3.2846500000000001</v>
      </c>
      <c r="FH124">
        <v>9999</v>
      </c>
      <c r="FI124">
        <v>9999</v>
      </c>
      <c r="FJ124">
        <v>9999</v>
      </c>
      <c r="FK124">
        <v>999.9</v>
      </c>
      <c r="FL124">
        <v>1.86582</v>
      </c>
      <c r="FM124">
        <v>1.8621799999999999</v>
      </c>
      <c r="FN124">
        <v>1.8641799999999999</v>
      </c>
      <c r="FO124">
        <v>1.86022</v>
      </c>
      <c r="FP124">
        <v>1.8609800000000001</v>
      </c>
      <c r="FQ124">
        <v>1.8601099999999999</v>
      </c>
      <c r="FR124">
        <v>1.86185</v>
      </c>
      <c r="FS124">
        <v>1.8583700000000001</v>
      </c>
      <c r="FT124">
        <v>0</v>
      </c>
      <c r="FU124">
        <v>0</v>
      </c>
      <c r="FV124">
        <v>0</v>
      </c>
      <c r="FW124">
        <v>0</v>
      </c>
      <c r="FX124" t="s">
        <v>358</v>
      </c>
      <c r="FY124" t="s">
        <v>359</v>
      </c>
      <c r="FZ124" t="s">
        <v>360</v>
      </c>
      <c r="GA124" t="s">
        <v>360</v>
      </c>
      <c r="GB124" t="s">
        <v>360</v>
      </c>
      <c r="GC124" t="s">
        <v>360</v>
      </c>
      <c r="GD124">
        <v>0</v>
      </c>
      <c r="GE124">
        <v>100</v>
      </c>
      <c r="GF124">
        <v>100</v>
      </c>
      <c r="GG124">
        <v>-3.7429999999999999</v>
      </c>
      <c r="GH124">
        <v>0.1178</v>
      </c>
      <c r="GI124">
        <v>-2.5125994610834521</v>
      </c>
      <c r="GJ124">
        <v>-2.6733286237328562E-3</v>
      </c>
      <c r="GK124">
        <v>1.605855145177713E-6</v>
      </c>
      <c r="GL124">
        <v>-4.4594414151306022E-10</v>
      </c>
      <c r="GM124">
        <v>0.1178428571428469</v>
      </c>
      <c r="GN124">
        <v>0</v>
      </c>
      <c r="GO124">
        <v>0</v>
      </c>
      <c r="GP124">
        <v>0</v>
      </c>
      <c r="GQ124">
        <v>4</v>
      </c>
      <c r="GR124">
        <v>2095</v>
      </c>
      <c r="GS124">
        <v>4</v>
      </c>
      <c r="GT124">
        <v>35</v>
      </c>
      <c r="GU124">
        <v>31.1</v>
      </c>
      <c r="GV124">
        <v>31.2</v>
      </c>
      <c r="GW124">
        <v>1.71143</v>
      </c>
      <c r="GX124">
        <v>2.5708000000000002</v>
      </c>
      <c r="GY124">
        <v>1.4489700000000001</v>
      </c>
      <c r="GZ124">
        <v>2.32666</v>
      </c>
      <c r="HA124">
        <v>1.5478499999999999</v>
      </c>
      <c r="HB124">
        <v>2.3034699999999999</v>
      </c>
      <c r="HC124">
        <v>40.095300000000002</v>
      </c>
      <c r="HD124">
        <v>13.869400000000001</v>
      </c>
      <c r="HE124">
        <v>18</v>
      </c>
      <c r="HF124">
        <v>424.86</v>
      </c>
      <c r="HG124">
        <v>518.51199999999994</v>
      </c>
      <c r="HH124">
        <v>30.998999999999999</v>
      </c>
      <c r="HI124">
        <v>34.826599999999999</v>
      </c>
      <c r="HJ124">
        <v>29.999600000000001</v>
      </c>
      <c r="HK124">
        <v>34.758400000000002</v>
      </c>
      <c r="HL124">
        <v>34.741199999999999</v>
      </c>
      <c r="HM124">
        <v>34.309899999999999</v>
      </c>
      <c r="HN124">
        <v>22.227</v>
      </c>
      <c r="HO124">
        <v>100</v>
      </c>
      <c r="HP124">
        <v>31</v>
      </c>
      <c r="HQ124">
        <v>732.21799999999996</v>
      </c>
      <c r="HR124">
        <v>35.2913</v>
      </c>
      <c r="HS124">
        <v>99.103899999999996</v>
      </c>
      <c r="HT124">
        <v>98.1571</v>
      </c>
    </row>
    <row r="125" spans="1:228" x14ac:dyDescent="0.2">
      <c r="A125">
        <v>110</v>
      </c>
      <c r="B125">
        <v>1669312640.5</v>
      </c>
      <c r="C125">
        <v>435.40000009536737</v>
      </c>
      <c r="D125" t="s">
        <v>579</v>
      </c>
      <c r="E125" t="s">
        <v>580</v>
      </c>
      <c r="F125">
        <v>4</v>
      </c>
      <c r="G125">
        <v>1669312638.1875</v>
      </c>
      <c r="H125">
        <f t="shared" si="34"/>
        <v>3.6555797422170686E-3</v>
      </c>
      <c r="I125">
        <f t="shared" si="35"/>
        <v>3.6555797422170686</v>
      </c>
      <c r="J125">
        <f t="shared" si="36"/>
        <v>28.584646044182016</v>
      </c>
      <c r="K125">
        <f t="shared" si="37"/>
        <v>693.27750000000003</v>
      </c>
      <c r="L125">
        <f t="shared" si="38"/>
        <v>455.23043948894036</v>
      </c>
      <c r="M125">
        <f t="shared" si="39"/>
        <v>46.020959218491555</v>
      </c>
      <c r="N125">
        <f t="shared" si="40"/>
        <v>70.0860328901027</v>
      </c>
      <c r="O125">
        <f t="shared" si="41"/>
        <v>0.21560974085219925</v>
      </c>
      <c r="P125">
        <f t="shared" si="42"/>
        <v>2.2489703784691315</v>
      </c>
      <c r="Q125">
        <f t="shared" si="43"/>
        <v>0.20474909557800894</v>
      </c>
      <c r="R125">
        <f t="shared" si="44"/>
        <v>0.12889836638601163</v>
      </c>
      <c r="S125">
        <f t="shared" si="45"/>
        <v>226.11192560846058</v>
      </c>
      <c r="T125">
        <f t="shared" si="46"/>
        <v>34.520089500485327</v>
      </c>
      <c r="U125">
        <f t="shared" si="47"/>
        <v>34.515012499999997</v>
      </c>
      <c r="V125">
        <f t="shared" si="48"/>
        <v>5.498432043777691</v>
      </c>
      <c r="W125">
        <f t="shared" si="49"/>
        <v>70.540674289774046</v>
      </c>
      <c r="X125">
        <f t="shared" si="50"/>
        <v>3.7763045294885784</v>
      </c>
      <c r="Y125">
        <f t="shared" si="51"/>
        <v>5.3533717497169029</v>
      </c>
      <c r="Z125">
        <f t="shared" si="52"/>
        <v>1.7221275142891126</v>
      </c>
      <c r="AA125">
        <f t="shared" si="53"/>
        <v>-161.21106663177272</v>
      </c>
      <c r="AB125">
        <f t="shared" si="54"/>
        <v>-58.231658486170325</v>
      </c>
      <c r="AC125">
        <f t="shared" si="55"/>
        <v>-6.0043783329153033</v>
      </c>
      <c r="AD125">
        <f t="shared" si="56"/>
        <v>0.66482215760222374</v>
      </c>
      <c r="AE125">
        <f t="shared" si="57"/>
        <v>52.259959092662953</v>
      </c>
      <c r="AF125">
        <f t="shared" si="58"/>
        <v>3.8022824187749462</v>
      </c>
      <c r="AG125">
        <f t="shared" si="59"/>
        <v>28.584646044182016</v>
      </c>
      <c r="AH125">
        <v>748.22391661317351</v>
      </c>
      <c r="AI125">
        <v>723.27352121212118</v>
      </c>
      <c r="AJ125">
        <v>1.70493949091002</v>
      </c>
      <c r="AK125">
        <v>66.405476745334198</v>
      </c>
      <c r="AL125">
        <f t="shared" si="60"/>
        <v>3.6555797422170686</v>
      </c>
      <c r="AM125">
        <v>35.381280988787893</v>
      </c>
      <c r="AN125">
        <v>37.34165333333334</v>
      </c>
      <c r="AO125">
        <v>-9.5336190475878088E-3</v>
      </c>
      <c r="AP125">
        <v>80.260000000000005</v>
      </c>
      <c r="AQ125">
        <v>70</v>
      </c>
      <c r="AR125">
        <v>14</v>
      </c>
      <c r="AS125">
        <f t="shared" si="61"/>
        <v>1</v>
      </c>
      <c r="AT125">
        <f t="shared" si="62"/>
        <v>0</v>
      </c>
      <c r="AU125">
        <f t="shared" si="63"/>
        <v>22225.657085452713</v>
      </c>
      <c r="AV125">
        <f t="shared" si="64"/>
        <v>1199.99125</v>
      </c>
      <c r="AW125">
        <f t="shared" si="65"/>
        <v>1025.9166510924665</v>
      </c>
      <c r="AX125">
        <f t="shared" si="66"/>
        <v>0.85493677649105071</v>
      </c>
      <c r="AY125">
        <f t="shared" si="67"/>
        <v>0.18842797862772798</v>
      </c>
      <c r="AZ125">
        <v>2.7</v>
      </c>
      <c r="BA125">
        <v>0.5</v>
      </c>
      <c r="BB125" t="s">
        <v>355</v>
      </c>
      <c r="BC125">
        <v>2</v>
      </c>
      <c r="BD125" t="b">
        <v>1</v>
      </c>
      <c r="BE125">
        <v>1669312638.1875</v>
      </c>
      <c r="BF125">
        <v>693.27750000000003</v>
      </c>
      <c r="BG125">
        <v>722.914625</v>
      </c>
      <c r="BH125">
        <v>37.354474999999987</v>
      </c>
      <c r="BI125">
        <v>35.378387500000002</v>
      </c>
      <c r="BJ125">
        <v>697.02412499999991</v>
      </c>
      <c r="BK125">
        <v>37.236624999999997</v>
      </c>
      <c r="BL125">
        <v>500.11324999999999</v>
      </c>
      <c r="BM125">
        <v>100.99375000000001</v>
      </c>
      <c r="BN125">
        <v>0.100015325</v>
      </c>
      <c r="BO125">
        <v>34.034737499999999</v>
      </c>
      <c r="BP125">
        <v>34.515012499999997</v>
      </c>
      <c r="BQ125">
        <v>999.9</v>
      </c>
      <c r="BR125">
        <v>0</v>
      </c>
      <c r="BS125">
        <v>0</v>
      </c>
      <c r="BT125">
        <v>4495.7037500000006</v>
      </c>
      <c r="BU125">
        <v>0</v>
      </c>
      <c r="BV125">
        <v>196.42449999999999</v>
      </c>
      <c r="BW125">
        <v>-29.637174999999999</v>
      </c>
      <c r="BX125">
        <v>720.17937500000005</v>
      </c>
      <c r="BY125">
        <v>749.42799999999988</v>
      </c>
      <c r="BZ125">
        <v>1.97607625</v>
      </c>
      <c r="CA125">
        <v>722.914625</v>
      </c>
      <c r="CB125">
        <v>35.378387500000002</v>
      </c>
      <c r="CC125">
        <v>3.7725712499999999</v>
      </c>
      <c r="CD125">
        <v>3.5730012499999999</v>
      </c>
      <c r="CE125">
        <v>27.899075</v>
      </c>
      <c r="CF125">
        <v>26.9706625</v>
      </c>
      <c r="CG125">
        <v>1199.99125</v>
      </c>
      <c r="CH125">
        <v>0.50002575000000005</v>
      </c>
      <c r="CI125">
        <v>0.49997425000000001</v>
      </c>
      <c r="CJ125">
        <v>0</v>
      </c>
      <c r="CK125">
        <v>1166.01875</v>
      </c>
      <c r="CL125">
        <v>4.9990899999999998</v>
      </c>
      <c r="CM125">
        <v>12711.575000000001</v>
      </c>
      <c r="CN125">
        <v>9557.8649999999998</v>
      </c>
      <c r="CO125">
        <v>44.648249999999997</v>
      </c>
      <c r="CP125">
        <v>46.625</v>
      </c>
      <c r="CQ125">
        <v>45.5</v>
      </c>
      <c r="CR125">
        <v>45.671499999999988</v>
      </c>
      <c r="CS125">
        <v>45.936999999999998</v>
      </c>
      <c r="CT125">
        <v>597.52499999999986</v>
      </c>
      <c r="CU125">
        <v>597.46625000000006</v>
      </c>
      <c r="CV125">
        <v>0</v>
      </c>
      <c r="CW125">
        <v>1669312649.9000001</v>
      </c>
      <c r="CX125">
        <v>0</v>
      </c>
      <c r="CY125">
        <v>1669310771.5999999</v>
      </c>
      <c r="CZ125" t="s">
        <v>356</v>
      </c>
      <c r="DA125">
        <v>1669310771.5999999</v>
      </c>
      <c r="DB125">
        <v>1669310767.0999999</v>
      </c>
      <c r="DC125">
        <v>9</v>
      </c>
      <c r="DD125">
        <v>4.2999999999999997E-2</v>
      </c>
      <c r="DE125">
        <v>8.0000000000000002E-3</v>
      </c>
      <c r="DF125">
        <v>-4.9589999999999996</v>
      </c>
      <c r="DG125">
        <v>0.11799999999999999</v>
      </c>
      <c r="DH125">
        <v>1967</v>
      </c>
      <c r="DI125">
        <v>36</v>
      </c>
      <c r="DJ125">
        <v>0.53</v>
      </c>
      <c r="DK125">
        <v>0.27</v>
      </c>
      <c r="DL125">
        <v>-29.391245000000001</v>
      </c>
      <c r="DM125">
        <v>-1.8166896810505819</v>
      </c>
      <c r="DN125">
        <v>0.18166316212980549</v>
      </c>
      <c r="DO125">
        <v>0</v>
      </c>
      <c r="DP125">
        <v>1.9319597500000001</v>
      </c>
      <c r="DQ125">
        <v>0.42814885553470039</v>
      </c>
      <c r="DR125">
        <v>4.3249279848773213E-2</v>
      </c>
      <c r="DS125">
        <v>0</v>
      </c>
      <c r="DT125">
        <v>0</v>
      </c>
      <c r="DU125">
        <v>0</v>
      </c>
      <c r="DV125">
        <v>0</v>
      </c>
      <c r="DW125">
        <v>-1</v>
      </c>
      <c r="DX125">
        <v>0</v>
      </c>
      <c r="DY125">
        <v>2</v>
      </c>
      <c r="DZ125" t="s">
        <v>368</v>
      </c>
      <c r="EA125">
        <v>2.9461300000000001</v>
      </c>
      <c r="EB125">
        <v>2.5973700000000002</v>
      </c>
      <c r="EC125">
        <v>0.14673800000000001</v>
      </c>
      <c r="ED125">
        <v>0.14927299999999999</v>
      </c>
      <c r="EE125">
        <v>0.14785799999999999</v>
      </c>
      <c r="EF125">
        <v>0.14091200000000001</v>
      </c>
      <c r="EG125">
        <v>25790.6</v>
      </c>
      <c r="EH125">
        <v>26165.4</v>
      </c>
      <c r="EI125">
        <v>28129.3</v>
      </c>
      <c r="EJ125">
        <v>29614.9</v>
      </c>
      <c r="EK125">
        <v>32974.6</v>
      </c>
      <c r="EL125">
        <v>35318.699999999997</v>
      </c>
      <c r="EM125">
        <v>39694.9</v>
      </c>
      <c r="EN125">
        <v>42327.9</v>
      </c>
      <c r="EO125">
        <v>1.8058000000000001</v>
      </c>
      <c r="EP125">
        <v>1.8920999999999999</v>
      </c>
      <c r="EQ125">
        <v>0.16115599999999999</v>
      </c>
      <c r="ER125">
        <v>0</v>
      </c>
      <c r="ES125">
        <v>31.903600000000001</v>
      </c>
      <c r="ET125">
        <v>999.9</v>
      </c>
      <c r="EU125">
        <v>72.7</v>
      </c>
      <c r="EV125">
        <v>35.200000000000003</v>
      </c>
      <c r="EW125">
        <v>41.110999999999997</v>
      </c>
      <c r="EX125">
        <v>28.899100000000001</v>
      </c>
      <c r="EY125">
        <v>0.86138199999999998</v>
      </c>
      <c r="EZ125">
        <v>1</v>
      </c>
      <c r="FA125">
        <v>0.60246200000000005</v>
      </c>
      <c r="FB125">
        <v>0.73658000000000001</v>
      </c>
      <c r="FC125">
        <v>20.273299999999999</v>
      </c>
      <c r="FD125">
        <v>5.2180400000000002</v>
      </c>
      <c r="FE125">
        <v>12.008900000000001</v>
      </c>
      <c r="FF125">
        <v>4.9863999999999997</v>
      </c>
      <c r="FG125">
        <v>3.2845800000000001</v>
      </c>
      <c r="FH125">
        <v>9999</v>
      </c>
      <c r="FI125">
        <v>9999</v>
      </c>
      <c r="FJ125">
        <v>9999</v>
      </c>
      <c r="FK125">
        <v>999.9</v>
      </c>
      <c r="FL125">
        <v>1.86582</v>
      </c>
      <c r="FM125">
        <v>1.8621799999999999</v>
      </c>
      <c r="FN125">
        <v>1.8641799999999999</v>
      </c>
      <c r="FO125">
        <v>1.8602399999999999</v>
      </c>
      <c r="FP125">
        <v>1.8609899999999999</v>
      </c>
      <c r="FQ125">
        <v>1.86008</v>
      </c>
      <c r="FR125">
        <v>1.86185</v>
      </c>
      <c r="FS125">
        <v>1.8583700000000001</v>
      </c>
      <c r="FT125">
        <v>0</v>
      </c>
      <c r="FU125">
        <v>0</v>
      </c>
      <c r="FV125">
        <v>0</v>
      </c>
      <c r="FW125">
        <v>0</v>
      </c>
      <c r="FX125" t="s">
        <v>358</v>
      </c>
      <c r="FY125" t="s">
        <v>359</v>
      </c>
      <c r="FZ125" t="s">
        <v>360</v>
      </c>
      <c r="GA125" t="s">
        <v>360</v>
      </c>
      <c r="GB125" t="s">
        <v>360</v>
      </c>
      <c r="GC125" t="s">
        <v>360</v>
      </c>
      <c r="GD125">
        <v>0</v>
      </c>
      <c r="GE125">
        <v>100</v>
      </c>
      <c r="GF125">
        <v>100</v>
      </c>
      <c r="GG125">
        <v>-3.7509999999999999</v>
      </c>
      <c r="GH125">
        <v>0.1178</v>
      </c>
      <c r="GI125">
        <v>-2.5125994610834521</v>
      </c>
      <c r="GJ125">
        <v>-2.6733286237328562E-3</v>
      </c>
      <c r="GK125">
        <v>1.605855145177713E-6</v>
      </c>
      <c r="GL125">
        <v>-4.4594414151306022E-10</v>
      </c>
      <c r="GM125">
        <v>0.1178428571428469</v>
      </c>
      <c r="GN125">
        <v>0</v>
      </c>
      <c r="GO125">
        <v>0</v>
      </c>
      <c r="GP125">
        <v>0</v>
      </c>
      <c r="GQ125">
        <v>4</v>
      </c>
      <c r="GR125">
        <v>2095</v>
      </c>
      <c r="GS125">
        <v>4</v>
      </c>
      <c r="GT125">
        <v>35</v>
      </c>
      <c r="GU125">
        <v>31.1</v>
      </c>
      <c r="GV125">
        <v>31.2</v>
      </c>
      <c r="GW125">
        <v>1.72485</v>
      </c>
      <c r="GX125">
        <v>2.5720200000000002</v>
      </c>
      <c r="GY125">
        <v>1.4489700000000001</v>
      </c>
      <c r="GZ125">
        <v>2.32666</v>
      </c>
      <c r="HA125">
        <v>1.5478499999999999</v>
      </c>
      <c r="HB125">
        <v>2.2387700000000001</v>
      </c>
      <c r="HC125">
        <v>40.095300000000002</v>
      </c>
      <c r="HD125">
        <v>13.869400000000001</v>
      </c>
      <c r="HE125">
        <v>18</v>
      </c>
      <c r="HF125">
        <v>426.24900000000002</v>
      </c>
      <c r="HG125">
        <v>518.39499999999998</v>
      </c>
      <c r="HH125">
        <v>30.999199999999998</v>
      </c>
      <c r="HI125">
        <v>34.822600000000001</v>
      </c>
      <c r="HJ125">
        <v>29.999600000000001</v>
      </c>
      <c r="HK125">
        <v>34.755200000000002</v>
      </c>
      <c r="HL125">
        <v>34.738100000000003</v>
      </c>
      <c r="HM125">
        <v>34.5655</v>
      </c>
      <c r="HN125">
        <v>22.227</v>
      </c>
      <c r="HO125">
        <v>100</v>
      </c>
      <c r="HP125">
        <v>31</v>
      </c>
      <c r="HQ125">
        <v>738.89800000000002</v>
      </c>
      <c r="HR125">
        <v>35.2866</v>
      </c>
      <c r="HS125">
        <v>99.104100000000003</v>
      </c>
      <c r="HT125">
        <v>98.156800000000004</v>
      </c>
    </row>
    <row r="126" spans="1:228" x14ac:dyDescent="0.2">
      <c r="A126">
        <v>111</v>
      </c>
      <c r="B126">
        <v>1669312644.5</v>
      </c>
      <c r="C126">
        <v>439.40000009536737</v>
      </c>
      <c r="D126" t="s">
        <v>581</v>
      </c>
      <c r="E126" t="s">
        <v>582</v>
      </c>
      <c r="F126">
        <v>4</v>
      </c>
      <c r="G126">
        <v>1669312642.5</v>
      </c>
      <c r="H126">
        <f t="shared" si="34"/>
        <v>3.7075052877410235E-3</v>
      </c>
      <c r="I126">
        <f t="shared" si="35"/>
        <v>3.7075052877410237</v>
      </c>
      <c r="J126">
        <f t="shared" si="36"/>
        <v>28.356002233566201</v>
      </c>
      <c r="K126">
        <f t="shared" si="37"/>
        <v>700.45042857142857</v>
      </c>
      <c r="L126">
        <f t="shared" si="38"/>
        <v>466.7925190160185</v>
      </c>
      <c r="M126">
        <f t="shared" si="39"/>
        <v>47.189920863518282</v>
      </c>
      <c r="N126">
        <f t="shared" si="40"/>
        <v>70.8113325440181</v>
      </c>
      <c r="O126">
        <f t="shared" si="41"/>
        <v>0.21861387934072105</v>
      </c>
      <c r="P126">
        <f t="shared" si="42"/>
        <v>2.2497046267085965</v>
      </c>
      <c r="Q126">
        <f t="shared" si="43"/>
        <v>0.20746033103479444</v>
      </c>
      <c r="R126">
        <f t="shared" si="44"/>
        <v>0.13061737131761045</v>
      </c>
      <c r="S126">
        <f t="shared" si="45"/>
        <v>226.11542794649813</v>
      </c>
      <c r="T126">
        <f t="shared" si="46"/>
        <v>34.498502366006569</v>
      </c>
      <c r="U126">
        <f t="shared" si="47"/>
        <v>34.512857142857143</v>
      </c>
      <c r="V126">
        <f t="shared" si="48"/>
        <v>5.49777349158835</v>
      </c>
      <c r="W126">
        <f t="shared" si="49"/>
        <v>70.514343530342288</v>
      </c>
      <c r="X126">
        <f t="shared" si="50"/>
        <v>3.7739789431419029</v>
      </c>
      <c r="Y126">
        <f t="shared" si="51"/>
        <v>5.352072719102833</v>
      </c>
      <c r="Z126">
        <f t="shared" si="52"/>
        <v>1.7237945484464472</v>
      </c>
      <c r="AA126">
        <f t="shared" si="53"/>
        <v>-163.50098318937913</v>
      </c>
      <c r="AB126">
        <f t="shared" si="54"/>
        <v>-58.517066273990956</v>
      </c>
      <c r="AC126">
        <f t="shared" si="55"/>
        <v>-6.0316464247781987</v>
      </c>
      <c r="AD126">
        <f t="shared" si="56"/>
        <v>-1.9342679416501412</v>
      </c>
      <c r="AE126">
        <f t="shared" si="57"/>
        <v>52.465514681038002</v>
      </c>
      <c r="AF126">
        <f t="shared" si="58"/>
        <v>3.7651483716278555</v>
      </c>
      <c r="AG126">
        <f t="shared" si="59"/>
        <v>28.356002233566201</v>
      </c>
      <c r="AH126">
        <v>755.26684064928986</v>
      </c>
      <c r="AI126">
        <v>730.23323030303015</v>
      </c>
      <c r="AJ126">
        <v>1.7421487842537151</v>
      </c>
      <c r="AK126">
        <v>66.405476745334198</v>
      </c>
      <c r="AL126">
        <f t="shared" si="60"/>
        <v>3.7075052877410237</v>
      </c>
      <c r="AM126">
        <v>35.374857901168852</v>
      </c>
      <c r="AN126">
        <v>37.327796969696948</v>
      </c>
      <c r="AO126">
        <v>-3.9112865800864111E-3</v>
      </c>
      <c r="AP126">
        <v>80.260000000000005</v>
      </c>
      <c r="AQ126">
        <v>60</v>
      </c>
      <c r="AR126">
        <v>12</v>
      </c>
      <c r="AS126">
        <f t="shared" si="61"/>
        <v>1</v>
      </c>
      <c r="AT126">
        <f t="shared" si="62"/>
        <v>0</v>
      </c>
      <c r="AU126">
        <f t="shared" si="63"/>
        <v>22238.611688096706</v>
      </c>
      <c r="AV126">
        <f t="shared" si="64"/>
        <v>1200.018571428571</v>
      </c>
      <c r="AW126">
        <f t="shared" si="65"/>
        <v>1025.9391564489624</v>
      </c>
      <c r="AX126">
        <f t="shared" si="66"/>
        <v>0.85493606588740167</v>
      </c>
      <c r="AY126">
        <f t="shared" si="67"/>
        <v>0.18842660716268528</v>
      </c>
      <c r="AZ126">
        <v>2.7</v>
      </c>
      <c r="BA126">
        <v>0.5</v>
      </c>
      <c r="BB126" t="s">
        <v>355</v>
      </c>
      <c r="BC126">
        <v>2</v>
      </c>
      <c r="BD126" t="b">
        <v>1</v>
      </c>
      <c r="BE126">
        <v>1669312642.5</v>
      </c>
      <c r="BF126">
        <v>700.45042857142857</v>
      </c>
      <c r="BG126">
        <v>730.21799999999996</v>
      </c>
      <c r="BH126">
        <v>37.331385714285723</v>
      </c>
      <c r="BI126">
        <v>35.373314285714287</v>
      </c>
      <c r="BJ126">
        <v>704.20500000000004</v>
      </c>
      <c r="BK126">
        <v>37.213528571428569</v>
      </c>
      <c r="BL126">
        <v>499.79757142857142</v>
      </c>
      <c r="BM126">
        <v>100.9932857142857</v>
      </c>
      <c r="BN126">
        <v>0.1007098857142857</v>
      </c>
      <c r="BO126">
        <v>34.030385714285707</v>
      </c>
      <c r="BP126">
        <v>34.512857142857143</v>
      </c>
      <c r="BQ126">
        <v>999.89999999999986</v>
      </c>
      <c r="BR126">
        <v>0</v>
      </c>
      <c r="BS126">
        <v>0</v>
      </c>
      <c r="BT126">
        <v>4497.8571428571431</v>
      </c>
      <c r="BU126">
        <v>0</v>
      </c>
      <c r="BV126">
        <v>205.7067142857143</v>
      </c>
      <c r="BW126">
        <v>-29.767514285714292</v>
      </c>
      <c r="BX126">
        <v>727.61314285714286</v>
      </c>
      <c r="BY126">
        <v>756.99557142857145</v>
      </c>
      <c r="BZ126">
        <v>1.958051428571429</v>
      </c>
      <c r="CA126">
        <v>730.21799999999996</v>
      </c>
      <c r="CB126">
        <v>35.373314285714287</v>
      </c>
      <c r="CC126">
        <v>3.770228571428571</v>
      </c>
      <c r="CD126">
        <v>3.5724785714285709</v>
      </c>
      <c r="CE126">
        <v>27.888442857142859</v>
      </c>
      <c r="CF126">
        <v>26.9682</v>
      </c>
      <c r="CG126">
        <v>1200.018571428571</v>
      </c>
      <c r="CH126">
        <v>0.50004899999999997</v>
      </c>
      <c r="CI126">
        <v>0.49995100000000009</v>
      </c>
      <c r="CJ126">
        <v>0</v>
      </c>
      <c r="CK126">
        <v>1166.5742857142859</v>
      </c>
      <c r="CL126">
        <v>4.9990899999999998</v>
      </c>
      <c r="CM126">
        <v>12718.585714285709</v>
      </c>
      <c r="CN126">
        <v>9558.1742857142854</v>
      </c>
      <c r="CO126">
        <v>44.642714285714291</v>
      </c>
      <c r="CP126">
        <v>46.580000000000013</v>
      </c>
      <c r="CQ126">
        <v>45.5</v>
      </c>
      <c r="CR126">
        <v>45.625</v>
      </c>
      <c r="CS126">
        <v>45.936999999999998</v>
      </c>
      <c r="CT126">
        <v>597.56714285714293</v>
      </c>
      <c r="CU126">
        <v>597.45142857142855</v>
      </c>
      <c r="CV126">
        <v>0</v>
      </c>
      <c r="CW126">
        <v>1669312653.5</v>
      </c>
      <c r="CX126">
        <v>0</v>
      </c>
      <c r="CY126">
        <v>1669310771.5999999</v>
      </c>
      <c r="CZ126" t="s">
        <v>356</v>
      </c>
      <c r="DA126">
        <v>1669310771.5999999</v>
      </c>
      <c r="DB126">
        <v>1669310767.0999999</v>
      </c>
      <c r="DC126">
        <v>9</v>
      </c>
      <c r="DD126">
        <v>4.2999999999999997E-2</v>
      </c>
      <c r="DE126">
        <v>8.0000000000000002E-3</v>
      </c>
      <c r="DF126">
        <v>-4.9589999999999996</v>
      </c>
      <c r="DG126">
        <v>0.11799999999999999</v>
      </c>
      <c r="DH126">
        <v>1967</v>
      </c>
      <c r="DI126">
        <v>36</v>
      </c>
      <c r="DJ126">
        <v>0.53</v>
      </c>
      <c r="DK126">
        <v>0.27</v>
      </c>
      <c r="DL126">
        <v>-29.512944999999998</v>
      </c>
      <c r="DM126">
        <v>-1.8636067542214609</v>
      </c>
      <c r="DN126">
        <v>0.1861259693728953</v>
      </c>
      <c r="DO126">
        <v>0</v>
      </c>
      <c r="DP126">
        <v>1.9493817499999999</v>
      </c>
      <c r="DQ126">
        <v>0.25425534709192921</v>
      </c>
      <c r="DR126">
        <v>3.2215983524292717E-2</v>
      </c>
      <c r="DS126">
        <v>0</v>
      </c>
      <c r="DT126">
        <v>0</v>
      </c>
      <c r="DU126">
        <v>0</v>
      </c>
      <c r="DV126">
        <v>0</v>
      </c>
      <c r="DW126">
        <v>-1</v>
      </c>
      <c r="DX126">
        <v>0</v>
      </c>
      <c r="DY126">
        <v>2</v>
      </c>
      <c r="DZ126" t="s">
        <v>368</v>
      </c>
      <c r="EA126">
        <v>2.9450099999999999</v>
      </c>
      <c r="EB126">
        <v>2.5986099999999999</v>
      </c>
      <c r="EC126">
        <v>0.14769399999999999</v>
      </c>
      <c r="ED126">
        <v>0.15020600000000001</v>
      </c>
      <c r="EE126">
        <v>0.14782000000000001</v>
      </c>
      <c r="EF126">
        <v>0.140902</v>
      </c>
      <c r="EG126">
        <v>25761.7</v>
      </c>
      <c r="EH126">
        <v>26136.5</v>
      </c>
      <c r="EI126">
        <v>28129.4</v>
      </c>
      <c r="EJ126">
        <v>29614.7</v>
      </c>
      <c r="EK126">
        <v>32975.9</v>
      </c>
      <c r="EL126">
        <v>35319.1</v>
      </c>
      <c r="EM126">
        <v>39694.5</v>
      </c>
      <c r="EN126">
        <v>42327.9</v>
      </c>
      <c r="EO126">
        <v>1.82575</v>
      </c>
      <c r="EP126">
        <v>1.89245</v>
      </c>
      <c r="EQ126">
        <v>0.16192300000000001</v>
      </c>
      <c r="ER126">
        <v>0</v>
      </c>
      <c r="ES126">
        <v>31.888500000000001</v>
      </c>
      <c r="ET126">
        <v>999.9</v>
      </c>
      <c r="EU126">
        <v>72.7</v>
      </c>
      <c r="EV126">
        <v>35.200000000000003</v>
      </c>
      <c r="EW126">
        <v>41.112000000000002</v>
      </c>
      <c r="EX126">
        <v>28.929099999999998</v>
      </c>
      <c r="EY126">
        <v>1.42228</v>
      </c>
      <c r="EZ126">
        <v>1</v>
      </c>
      <c r="FA126">
        <v>0.60218799999999995</v>
      </c>
      <c r="FB126">
        <v>0.734684</v>
      </c>
      <c r="FC126">
        <v>20.273299999999999</v>
      </c>
      <c r="FD126">
        <v>5.2172900000000002</v>
      </c>
      <c r="FE126">
        <v>12.009399999999999</v>
      </c>
      <c r="FF126">
        <v>4.9862500000000001</v>
      </c>
      <c r="FG126">
        <v>3.2845</v>
      </c>
      <c r="FH126">
        <v>9999</v>
      </c>
      <c r="FI126">
        <v>9999</v>
      </c>
      <c r="FJ126">
        <v>9999</v>
      </c>
      <c r="FK126">
        <v>999.9</v>
      </c>
      <c r="FL126">
        <v>1.86582</v>
      </c>
      <c r="FM126">
        <v>1.8621700000000001</v>
      </c>
      <c r="FN126">
        <v>1.86419</v>
      </c>
      <c r="FO126">
        <v>1.86025</v>
      </c>
      <c r="FP126">
        <v>1.86097</v>
      </c>
      <c r="FQ126">
        <v>1.86009</v>
      </c>
      <c r="FR126">
        <v>1.8618300000000001</v>
      </c>
      <c r="FS126">
        <v>1.8583700000000001</v>
      </c>
      <c r="FT126">
        <v>0</v>
      </c>
      <c r="FU126">
        <v>0</v>
      </c>
      <c r="FV126">
        <v>0</v>
      </c>
      <c r="FW126">
        <v>0</v>
      </c>
      <c r="FX126" t="s">
        <v>358</v>
      </c>
      <c r="FY126" t="s">
        <v>359</v>
      </c>
      <c r="FZ126" t="s">
        <v>360</v>
      </c>
      <c r="GA126" t="s">
        <v>360</v>
      </c>
      <c r="GB126" t="s">
        <v>360</v>
      </c>
      <c r="GC126" t="s">
        <v>360</v>
      </c>
      <c r="GD126">
        <v>0</v>
      </c>
      <c r="GE126">
        <v>100</v>
      </c>
      <c r="GF126">
        <v>100</v>
      </c>
      <c r="GG126">
        <v>-3.758</v>
      </c>
      <c r="GH126">
        <v>0.1178</v>
      </c>
      <c r="GI126">
        <v>-2.5125994610834521</v>
      </c>
      <c r="GJ126">
        <v>-2.6733286237328562E-3</v>
      </c>
      <c r="GK126">
        <v>1.605855145177713E-6</v>
      </c>
      <c r="GL126">
        <v>-4.4594414151306022E-10</v>
      </c>
      <c r="GM126">
        <v>0.1178428571428469</v>
      </c>
      <c r="GN126">
        <v>0</v>
      </c>
      <c r="GO126">
        <v>0</v>
      </c>
      <c r="GP126">
        <v>0</v>
      </c>
      <c r="GQ126">
        <v>4</v>
      </c>
      <c r="GR126">
        <v>2095</v>
      </c>
      <c r="GS126">
        <v>4</v>
      </c>
      <c r="GT126">
        <v>35</v>
      </c>
      <c r="GU126">
        <v>31.2</v>
      </c>
      <c r="GV126">
        <v>31.3</v>
      </c>
      <c r="GW126">
        <v>1.73706</v>
      </c>
      <c r="GX126">
        <v>2.5573700000000001</v>
      </c>
      <c r="GY126">
        <v>1.4489700000000001</v>
      </c>
      <c r="GZ126">
        <v>2.32666</v>
      </c>
      <c r="HA126">
        <v>1.5478499999999999</v>
      </c>
      <c r="HB126">
        <v>2.36816</v>
      </c>
      <c r="HC126">
        <v>40.095300000000002</v>
      </c>
      <c r="HD126">
        <v>13.8781</v>
      </c>
      <c r="HE126">
        <v>18</v>
      </c>
      <c r="HF126">
        <v>437.839</v>
      </c>
      <c r="HG126">
        <v>518.62400000000002</v>
      </c>
      <c r="HH126">
        <v>30.999400000000001</v>
      </c>
      <c r="HI126">
        <v>34.818300000000001</v>
      </c>
      <c r="HJ126">
        <v>29.999700000000001</v>
      </c>
      <c r="HK126">
        <v>34.751199999999997</v>
      </c>
      <c r="HL126">
        <v>34.7348</v>
      </c>
      <c r="HM126">
        <v>34.821599999999997</v>
      </c>
      <c r="HN126">
        <v>22.499300000000002</v>
      </c>
      <c r="HO126">
        <v>100</v>
      </c>
      <c r="HP126">
        <v>31</v>
      </c>
      <c r="HQ126">
        <v>745.57799999999997</v>
      </c>
      <c r="HR126">
        <v>35.281799999999997</v>
      </c>
      <c r="HS126">
        <v>99.103499999999997</v>
      </c>
      <c r="HT126">
        <v>98.156400000000005</v>
      </c>
    </row>
    <row r="127" spans="1:228" x14ac:dyDescent="0.2">
      <c r="A127">
        <v>112</v>
      </c>
      <c r="B127">
        <v>1669312648.5</v>
      </c>
      <c r="C127">
        <v>443.40000009536737</v>
      </c>
      <c r="D127" t="s">
        <v>583</v>
      </c>
      <c r="E127" t="s">
        <v>584</v>
      </c>
      <c r="F127">
        <v>4</v>
      </c>
      <c r="G127">
        <v>1669312646.1875</v>
      </c>
      <c r="H127">
        <f t="shared" si="34"/>
        <v>3.6512171678377988E-3</v>
      </c>
      <c r="I127">
        <f t="shared" si="35"/>
        <v>3.6512171678377987</v>
      </c>
      <c r="J127">
        <f t="shared" si="36"/>
        <v>28.693292225876753</v>
      </c>
      <c r="K127">
        <f t="shared" si="37"/>
        <v>706.62874999999997</v>
      </c>
      <c r="L127">
        <f t="shared" si="38"/>
        <v>466.89496402419218</v>
      </c>
      <c r="M127">
        <f t="shared" si="39"/>
        <v>47.200456446253057</v>
      </c>
      <c r="N127">
        <f t="shared" si="40"/>
        <v>71.436194664796247</v>
      </c>
      <c r="O127">
        <f t="shared" si="41"/>
        <v>0.2151289935432564</v>
      </c>
      <c r="P127">
        <f t="shared" si="42"/>
        <v>2.2495040562111597</v>
      </c>
      <c r="Q127">
        <f t="shared" si="43"/>
        <v>0.20431784876462081</v>
      </c>
      <c r="R127">
        <f t="shared" si="44"/>
        <v>0.12862470371507589</v>
      </c>
      <c r="S127">
        <f t="shared" si="45"/>
        <v>226.10195248411387</v>
      </c>
      <c r="T127">
        <f t="shared" si="46"/>
        <v>34.512940204452754</v>
      </c>
      <c r="U127">
        <f t="shared" si="47"/>
        <v>34.5076125</v>
      </c>
      <c r="V127">
        <f t="shared" si="48"/>
        <v>5.496171319205283</v>
      </c>
      <c r="W127">
        <f t="shared" si="49"/>
        <v>70.50085190376619</v>
      </c>
      <c r="X127">
        <f t="shared" si="50"/>
        <v>3.7724024637313516</v>
      </c>
      <c r="Y127">
        <f t="shared" si="51"/>
        <v>5.3508608220517511</v>
      </c>
      <c r="Z127">
        <f t="shared" si="52"/>
        <v>1.7237688554739314</v>
      </c>
      <c r="AA127">
        <f t="shared" si="53"/>
        <v>-161.01867710164692</v>
      </c>
      <c r="AB127">
        <f t="shared" si="54"/>
        <v>-58.368267986357488</v>
      </c>
      <c r="AC127">
        <f t="shared" si="55"/>
        <v>-6.0165721349832291</v>
      </c>
      <c r="AD127">
        <f t="shared" si="56"/>
        <v>0.69843526112624232</v>
      </c>
      <c r="AE127">
        <f t="shared" si="57"/>
        <v>52.416491683136883</v>
      </c>
      <c r="AF127">
        <f t="shared" si="58"/>
        <v>3.7676772551047444</v>
      </c>
      <c r="AG127">
        <f t="shared" si="59"/>
        <v>28.693292225876753</v>
      </c>
      <c r="AH127">
        <v>762.18229454318771</v>
      </c>
      <c r="AI127">
        <v>737.10933939393942</v>
      </c>
      <c r="AJ127">
        <v>1.7124519690941991</v>
      </c>
      <c r="AK127">
        <v>66.405476745334198</v>
      </c>
      <c r="AL127">
        <f t="shared" si="60"/>
        <v>3.6512171678377987</v>
      </c>
      <c r="AM127">
        <v>35.371599923463208</v>
      </c>
      <c r="AN127">
        <v>37.306977575757571</v>
      </c>
      <c r="AO127">
        <v>-5.6682770562593264E-3</v>
      </c>
      <c r="AP127">
        <v>80.260000000000005</v>
      </c>
      <c r="AQ127">
        <v>58</v>
      </c>
      <c r="AR127">
        <v>12</v>
      </c>
      <c r="AS127">
        <f t="shared" si="61"/>
        <v>1</v>
      </c>
      <c r="AT127">
        <f t="shared" si="62"/>
        <v>0</v>
      </c>
      <c r="AU127">
        <f t="shared" si="63"/>
        <v>22235.449288431555</v>
      </c>
      <c r="AV127">
        <f t="shared" si="64"/>
        <v>1199.9337499999999</v>
      </c>
      <c r="AW127">
        <f t="shared" si="65"/>
        <v>1025.8679385928051</v>
      </c>
      <c r="AX127">
        <f t="shared" si="66"/>
        <v>0.85493714848241009</v>
      </c>
      <c r="AY127">
        <f t="shared" si="67"/>
        <v>0.18842869657105143</v>
      </c>
      <c r="AZ127">
        <v>2.7</v>
      </c>
      <c r="BA127">
        <v>0.5</v>
      </c>
      <c r="BB127" t="s">
        <v>355</v>
      </c>
      <c r="BC127">
        <v>2</v>
      </c>
      <c r="BD127" t="b">
        <v>1</v>
      </c>
      <c r="BE127">
        <v>1669312646.1875</v>
      </c>
      <c r="BF127">
        <v>706.62874999999997</v>
      </c>
      <c r="BG127">
        <v>736.39125000000001</v>
      </c>
      <c r="BH127">
        <v>37.315650000000012</v>
      </c>
      <c r="BI127">
        <v>35.355712500000003</v>
      </c>
      <c r="BJ127">
        <v>710.38975000000005</v>
      </c>
      <c r="BK127">
        <v>37.197812499999998</v>
      </c>
      <c r="BL127">
        <v>499.66525000000001</v>
      </c>
      <c r="BM127">
        <v>100.9935</v>
      </c>
      <c r="BN127">
        <v>0.100879</v>
      </c>
      <c r="BO127">
        <v>34.026325</v>
      </c>
      <c r="BP127">
        <v>34.5076125</v>
      </c>
      <c r="BQ127">
        <v>999.9</v>
      </c>
      <c r="BR127">
        <v>0</v>
      </c>
      <c r="BS127">
        <v>0</v>
      </c>
      <c r="BT127">
        <v>4497.2649999999994</v>
      </c>
      <c r="BU127">
        <v>0</v>
      </c>
      <c r="BV127">
        <v>243.06450000000001</v>
      </c>
      <c r="BW127">
        <v>-29.762374999999999</v>
      </c>
      <c r="BX127">
        <v>734.01887499999998</v>
      </c>
      <c r="BY127">
        <v>763.38087500000006</v>
      </c>
      <c r="BZ127">
        <v>1.9599312499999999</v>
      </c>
      <c r="CA127">
        <v>736.39125000000001</v>
      </c>
      <c r="CB127">
        <v>35.355712500000003</v>
      </c>
      <c r="CC127">
        <v>3.76863875</v>
      </c>
      <c r="CD127">
        <v>3.57069875</v>
      </c>
      <c r="CE127">
        <v>27.8812</v>
      </c>
      <c r="CF127">
        <v>26.959700000000002</v>
      </c>
      <c r="CG127">
        <v>1199.9337499999999</v>
      </c>
      <c r="CH127">
        <v>0.50001212500000003</v>
      </c>
      <c r="CI127">
        <v>0.49998787500000008</v>
      </c>
      <c r="CJ127">
        <v>0</v>
      </c>
      <c r="CK127">
        <v>1167.3325</v>
      </c>
      <c r="CL127">
        <v>4.9990899999999998</v>
      </c>
      <c r="CM127">
        <v>12715.225</v>
      </c>
      <c r="CN127">
        <v>9557.36</v>
      </c>
      <c r="CO127">
        <v>44.625</v>
      </c>
      <c r="CP127">
        <v>46.561999999999998</v>
      </c>
      <c r="CQ127">
        <v>45.5</v>
      </c>
      <c r="CR127">
        <v>45.625</v>
      </c>
      <c r="CS127">
        <v>45.936999999999998</v>
      </c>
      <c r="CT127">
        <v>597.48125000000005</v>
      </c>
      <c r="CU127">
        <v>597.45249999999999</v>
      </c>
      <c r="CV127">
        <v>0</v>
      </c>
      <c r="CW127">
        <v>1669312657.7</v>
      </c>
      <c r="CX127">
        <v>0</v>
      </c>
      <c r="CY127">
        <v>1669310771.5999999</v>
      </c>
      <c r="CZ127" t="s">
        <v>356</v>
      </c>
      <c r="DA127">
        <v>1669310771.5999999</v>
      </c>
      <c r="DB127">
        <v>1669310767.0999999</v>
      </c>
      <c r="DC127">
        <v>9</v>
      </c>
      <c r="DD127">
        <v>4.2999999999999997E-2</v>
      </c>
      <c r="DE127">
        <v>8.0000000000000002E-3</v>
      </c>
      <c r="DF127">
        <v>-4.9589999999999996</v>
      </c>
      <c r="DG127">
        <v>0.11799999999999999</v>
      </c>
      <c r="DH127">
        <v>1967</v>
      </c>
      <c r="DI127">
        <v>36</v>
      </c>
      <c r="DJ127">
        <v>0.53</v>
      </c>
      <c r="DK127">
        <v>0.27</v>
      </c>
      <c r="DL127">
        <v>-29.605362499999998</v>
      </c>
      <c r="DM127">
        <v>-1.5424176360224471</v>
      </c>
      <c r="DN127">
        <v>0.1621878828511859</v>
      </c>
      <c r="DO127">
        <v>0</v>
      </c>
      <c r="DP127">
        <v>1.9619065</v>
      </c>
      <c r="DQ127">
        <v>3.5391219512192311E-2</v>
      </c>
      <c r="DR127">
        <v>1.5539494610507789E-2</v>
      </c>
      <c r="DS127">
        <v>1</v>
      </c>
      <c r="DT127">
        <v>0</v>
      </c>
      <c r="DU127">
        <v>0</v>
      </c>
      <c r="DV127">
        <v>0</v>
      </c>
      <c r="DW127">
        <v>-1</v>
      </c>
      <c r="DX127">
        <v>1</v>
      </c>
      <c r="DY127">
        <v>2</v>
      </c>
      <c r="DZ127" t="s">
        <v>363</v>
      </c>
      <c r="EA127">
        <v>2.9436599999999999</v>
      </c>
      <c r="EB127">
        <v>2.5986500000000001</v>
      </c>
      <c r="EC127">
        <v>0.14863399999999999</v>
      </c>
      <c r="ED127">
        <v>0.151142</v>
      </c>
      <c r="EE127">
        <v>0.14777499999999999</v>
      </c>
      <c r="EF127">
        <v>0.14078399999999999</v>
      </c>
      <c r="EG127">
        <v>25732.2</v>
      </c>
      <c r="EH127">
        <v>26107.8</v>
      </c>
      <c r="EI127">
        <v>28128.2</v>
      </c>
      <c r="EJ127">
        <v>29614.9</v>
      </c>
      <c r="EK127">
        <v>32976.699999999997</v>
      </c>
      <c r="EL127">
        <v>35323.599999999999</v>
      </c>
      <c r="EM127">
        <v>39693.300000000003</v>
      </c>
      <c r="EN127">
        <v>42327.3</v>
      </c>
      <c r="EO127">
        <v>1.83057</v>
      </c>
      <c r="EP127">
        <v>1.89395</v>
      </c>
      <c r="EQ127">
        <v>0.162549</v>
      </c>
      <c r="ER127">
        <v>0</v>
      </c>
      <c r="ES127">
        <v>31.876000000000001</v>
      </c>
      <c r="ET127">
        <v>999.9</v>
      </c>
      <c r="EU127">
        <v>72.7</v>
      </c>
      <c r="EV127">
        <v>35.200000000000003</v>
      </c>
      <c r="EW127">
        <v>41.1096</v>
      </c>
      <c r="EX127">
        <v>28.839099999999998</v>
      </c>
      <c r="EY127">
        <v>2.1915100000000001</v>
      </c>
      <c r="EZ127">
        <v>1</v>
      </c>
      <c r="FA127">
        <v>0.60157000000000005</v>
      </c>
      <c r="FB127">
        <v>0.73388299999999995</v>
      </c>
      <c r="FC127">
        <v>20.273399999999999</v>
      </c>
      <c r="FD127">
        <v>5.2171399999999997</v>
      </c>
      <c r="FE127">
        <v>12.0092</v>
      </c>
      <c r="FF127">
        <v>4.9862500000000001</v>
      </c>
      <c r="FG127">
        <v>3.2845</v>
      </c>
      <c r="FH127">
        <v>9999</v>
      </c>
      <c r="FI127">
        <v>9999</v>
      </c>
      <c r="FJ127">
        <v>9999</v>
      </c>
      <c r="FK127">
        <v>999.9</v>
      </c>
      <c r="FL127">
        <v>1.86582</v>
      </c>
      <c r="FM127">
        <v>1.8621700000000001</v>
      </c>
      <c r="FN127">
        <v>1.8641700000000001</v>
      </c>
      <c r="FO127">
        <v>1.86022</v>
      </c>
      <c r="FP127">
        <v>1.86097</v>
      </c>
      <c r="FQ127">
        <v>1.86009</v>
      </c>
      <c r="FR127">
        <v>1.8618399999999999</v>
      </c>
      <c r="FS127">
        <v>1.8583700000000001</v>
      </c>
      <c r="FT127">
        <v>0</v>
      </c>
      <c r="FU127">
        <v>0</v>
      </c>
      <c r="FV127">
        <v>0</v>
      </c>
      <c r="FW127">
        <v>0</v>
      </c>
      <c r="FX127" t="s">
        <v>358</v>
      </c>
      <c r="FY127" t="s">
        <v>359</v>
      </c>
      <c r="FZ127" t="s">
        <v>360</v>
      </c>
      <c r="GA127" t="s">
        <v>360</v>
      </c>
      <c r="GB127" t="s">
        <v>360</v>
      </c>
      <c r="GC127" t="s">
        <v>360</v>
      </c>
      <c r="GD127">
        <v>0</v>
      </c>
      <c r="GE127">
        <v>100</v>
      </c>
      <c r="GF127">
        <v>100</v>
      </c>
      <c r="GG127">
        <v>-3.7650000000000001</v>
      </c>
      <c r="GH127">
        <v>0.1179</v>
      </c>
      <c r="GI127">
        <v>-2.5125994610834521</v>
      </c>
      <c r="GJ127">
        <v>-2.6733286237328562E-3</v>
      </c>
      <c r="GK127">
        <v>1.605855145177713E-6</v>
      </c>
      <c r="GL127">
        <v>-4.4594414151306022E-10</v>
      </c>
      <c r="GM127">
        <v>0.1178428571428469</v>
      </c>
      <c r="GN127">
        <v>0</v>
      </c>
      <c r="GO127">
        <v>0</v>
      </c>
      <c r="GP127">
        <v>0</v>
      </c>
      <c r="GQ127">
        <v>4</v>
      </c>
      <c r="GR127">
        <v>2095</v>
      </c>
      <c r="GS127">
        <v>4</v>
      </c>
      <c r="GT127">
        <v>35</v>
      </c>
      <c r="GU127">
        <v>31.3</v>
      </c>
      <c r="GV127">
        <v>31.4</v>
      </c>
      <c r="GW127">
        <v>1.7504900000000001</v>
      </c>
      <c r="GX127">
        <v>2.5659200000000002</v>
      </c>
      <c r="GY127">
        <v>1.4489700000000001</v>
      </c>
      <c r="GZ127">
        <v>2.32666</v>
      </c>
      <c r="HA127">
        <v>1.5478499999999999</v>
      </c>
      <c r="HB127">
        <v>2.34009</v>
      </c>
      <c r="HC127">
        <v>40.095300000000002</v>
      </c>
      <c r="HD127">
        <v>13.869400000000001</v>
      </c>
      <c r="HE127">
        <v>18</v>
      </c>
      <c r="HF127">
        <v>440.625</v>
      </c>
      <c r="HG127">
        <v>519.69399999999996</v>
      </c>
      <c r="HH127">
        <v>30.999700000000001</v>
      </c>
      <c r="HI127">
        <v>34.813000000000002</v>
      </c>
      <c r="HJ127">
        <v>29.999500000000001</v>
      </c>
      <c r="HK127">
        <v>34.746899999999997</v>
      </c>
      <c r="HL127">
        <v>34.731699999999996</v>
      </c>
      <c r="HM127">
        <v>35.077100000000002</v>
      </c>
      <c r="HN127">
        <v>22.499300000000002</v>
      </c>
      <c r="HO127">
        <v>100</v>
      </c>
      <c r="HP127">
        <v>31</v>
      </c>
      <c r="HQ127">
        <v>752.25800000000004</v>
      </c>
      <c r="HR127">
        <v>35.271599999999999</v>
      </c>
      <c r="HS127">
        <v>99.100099999999998</v>
      </c>
      <c r="HT127">
        <v>98.155900000000003</v>
      </c>
    </row>
    <row r="128" spans="1:228" x14ac:dyDescent="0.2">
      <c r="A128">
        <v>113</v>
      </c>
      <c r="B128">
        <v>1669312652.5</v>
      </c>
      <c r="C128">
        <v>447.40000009536737</v>
      </c>
      <c r="D128" t="s">
        <v>585</v>
      </c>
      <c r="E128" t="s">
        <v>586</v>
      </c>
      <c r="F128">
        <v>4</v>
      </c>
      <c r="G128">
        <v>1669312650.5</v>
      </c>
      <c r="H128">
        <f t="shared" si="34"/>
        <v>3.7725020100860007E-3</v>
      </c>
      <c r="I128">
        <f t="shared" si="35"/>
        <v>3.7725020100860007</v>
      </c>
      <c r="J128">
        <f t="shared" si="36"/>
        <v>28.553179967904683</v>
      </c>
      <c r="K128">
        <f t="shared" si="37"/>
        <v>713.72171428571426</v>
      </c>
      <c r="L128">
        <f t="shared" si="38"/>
        <v>481.6061213687417</v>
      </c>
      <c r="M128">
        <f t="shared" si="39"/>
        <v>48.688236411148452</v>
      </c>
      <c r="N128">
        <f t="shared" si="40"/>
        <v>72.154090272259609</v>
      </c>
      <c r="O128">
        <f t="shared" si="41"/>
        <v>0.22232644992327696</v>
      </c>
      <c r="P128">
        <f t="shared" si="42"/>
        <v>2.2458173747965255</v>
      </c>
      <c r="Q128">
        <f t="shared" si="43"/>
        <v>0.210782748100517</v>
      </c>
      <c r="R128">
        <f t="shared" si="44"/>
        <v>0.13272640546076411</v>
      </c>
      <c r="S128">
        <f t="shared" si="45"/>
        <v>226.10669923437092</v>
      </c>
      <c r="T128">
        <f t="shared" si="46"/>
        <v>34.475023966777755</v>
      </c>
      <c r="U128">
        <f t="shared" si="47"/>
        <v>34.511400000000002</v>
      </c>
      <c r="V128">
        <f t="shared" si="48"/>
        <v>5.4973283120570819</v>
      </c>
      <c r="W128">
        <f t="shared" si="49"/>
        <v>70.467399389021764</v>
      </c>
      <c r="X128">
        <f t="shared" si="50"/>
        <v>3.770901618061961</v>
      </c>
      <c r="Y128">
        <f t="shared" si="51"/>
        <v>5.351271156246808</v>
      </c>
      <c r="Z128">
        <f t="shared" si="52"/>
        <v>1.7264266939951209</v>
      </c>
      <c r="AA128">
        <f t="shared" si="53"/>
        <v>-166.36733864479262</v>
      </c>
      <c r="AB128">
        <f t="shared" si="54"/>
        <v>-58.564706102161523</v>
      </c>
      <c r="AC128">
        <f t="shared" si="55"/>
        <v>-6.0468832112904138</v>
      </c>
      <c r="AD128">
        <f t="shared" si="56"/>
        <v>-4.8722287238736328</v>
      </c>
      <c r="AE128">
        <f t="shared" si="57"/>
        <v>52.583968149316824</v>
      </c>
      <c r="AF128">
        <f t="shared" si="58"/>
        <v>3.812084268567713</v>
      </c>
      <c r="AG128">
        <f t="shared" si="59"/>
        <v>28.553179967904683</v>
      </c>
      <c r="AH128">
        <v>769.12050403647356</v>
      </c>
      <c r="AI128">
        <v>743.99961212121195</v>
      </c>
      <c r="AJ128">
        <v>1.7374405528654699</v>
      </c>
      <c r="AK128">
        <v>66.405476745334198</v>
      </c>
      <c r="AL128">
        <f t="shared" si="60"/>
        <v>3.7725020100860007</v>
      </c>
      <c r="AM128">
        <v>35.327120884632038</v>
      </c>
      <c r="AN128">
        <v>37.29365575757577</v>
      </c>
      <c r="AO128">
        <v>-6.8965464164375142E-4</v>
      </c>
      <c r="AP128">
        <v>80.260000000000005</v>
      </c>
      <c r="AQ128">
        <v>57</v>
      </c>
      <c r="AR128">
        <v>11</v>
      </c>
      <c r="AS128">
        <f t="shared" si="61"/>
        <v>1</v>
      </c>
      <c r="AT128">
        <f t="shared" si="62"/>
        <v>0</v>
      </c>
      <c r="AU128">
        <f t="shared" si="63"/>
        <v>22171.947272617508</v>
      </c>
      <c r="AV128">
        <f t="shared" si="64"/>
        <v>1199.957142857143</v>
      </c>
      <c r="AW128">
        <f t="shared" si="65"/>
        <v>1025.8881135929385</v>
      </c>
      <c r="AX128">
        <f t="shared" si="66"/>
        <v>0.85493729480226288</v>
      </c>
      <c r="AY128">
        <f t="shared" si="67"/>
        <v>0.18842897896836747</v>
      </c>
      <c r="AZ128">
        <v>2.7</v>
      </c>
      <c r="BA128">
        <v>0.5</v>
      </c>
      <c r="BB128" t="s">
        <v>355</v>
      </c>
      <c r="BC128">
        <v>2</v>
      </c>
      <c r="BD128" t="b">
        <v>1</v>
      </c>
      <c r="BE128">
        <v>1669312650.5</v>
      </c>
      <c r="BF128">
        <v>713.72171428571426</v>
      </c>
      <c r="BG128">
        <v>743.6011428571428</v>
      </c>
      <c r="BH128">
        <v>37.300371428571438</v>
      </c>
      <c r="BI128">
        <v>35.317642857142857</v>
      </c>
      <c r="BJ128">
        <v>717.49057142857134</v>
      </c>
      <c r="BK128">
        <v>37.182542857142849</v>
      </c>
      <c r="BL128">
        <v>499.75114285714278</v>
      </c>
      <c r="BM128">
        <v>100.9944285714286</v>
      </c>
      <c r="BN128">
        <v>0.1011228571428571</v>
      </c>
      <c r="BO128">
        <v>34.027700000000003</v>
      </c>
      <c r="BP128">
        <v>34.511400000000002</v>
      </c>
      <c r="BQ128">
        <v>999.89999999999986</v>
      </c>
      <c r="BR128">
        <v>0</v>
      </c>
      <c r="BS128">
        <v>0</v>
      </c>
      <c r="BT128">
        <v>4486.517142857143</v>
      </c>
      <c r="BU128">
        <v>0</v>
      </c>
      <c r="BV128">
        <v>305.46057142857143</v>
      </c>
      <c r="BW128">
        <v>-29.879342857142859</v>
      </c>
      <c r="BX128">
        <v>741.37528571428561</v>
      </c>
      <c r="BY128">
        <v>770.82485714285724</v>
      </c>
      <c r="BZ128">
        <v>1.982735714285714</v>
      </c>
      <c r="CA128">
        <v>743.6011428571428</v>
      </c>
      <c r="CB128">
        <v>35.317642857142857</v>
      </c>
      <c r="CC128">
        <v>3.7671285714285712</v>
      </c>
      <c r="CD128">
        <v>3.5668828571428568</v>
      </c>
      <c r="CE128">
        <v>27.87434285714286</v>
      </c>
      <c r="CF128">
        <v>26.94151428571428</v>
      </c>
      <c r="CG128">
        <v>1199.957142857143</v>
      </c>
      <c r="CH128">
        <v>0.50000742857142855</v>
      </c>
      <c r="CI128">
        <v>0.49999257142857151</v>
      </c>
      <c r="CJ128">
        <v>0</v>
      </c>
      <c r="CK128">
        <v>1168.325714285714</v>
      </c>
      <c r="CL128">
        <v>4.9990899999999998</v>
      </c>
      <c r="CM128">
        <v>12717.928571428571</v>
      </c>
      <c r="CN128">
        <v>9557.5242857142857</v>
      </c>
      <c r="CO128">
        <v>44.625</v>
      </c>
      <c r="CP128">
        <v>46.561999999999998</v>
      </c>
      <c r="CQ128">
        <v>45.5</v>
      </c>
      <c r="CR128">
        <v>45.625</v>
      </c>
      <c r="CS128">
        <v>45.936999999999998</v>
      </c>
      <c r="CT128">
        <v>597.48714285714289</v>
      </c>
      <c r="CU128">
        <v>597.47</v>
      </c>
      <c r="CV128">
        <v>0</v>
      </c>
      <c r="CW128">
        <v>1669312661.9000001</v>
      </c>
      <c r="CX128">
        <v>0</v>
      </c>
      <c r="CY128">
        <v>1669310771.5999999</v>
      </c>
      <c r="CZ128" t="s">
        <v>356</v>
      </c>
      <c r="DA128">
        <v>1669310771.5999999</v>
      </c>
      <c r="DB128">
        <v>1669310767.0999999</v>
      </c>
      <c r="DC128">
        <v>9</v>
      </c>
      <c r="DD128">
        <v>4.2999999999999997E-2</v>
      </c>
      <c r="DE128">
        <v>8.0000000000000002E-3</v>
      </c>
      <c r="DF128">
        <v>-4.9589999999999996</v>
      </c>
      <c r="DG128">
        <v>0.11799999999999999</v>
      </c>
      <c r="DH128">
        <v>1967</v>
      </c>
      <c r="DI128">
        <v>36</v>
      </c>
      <c r="DJ128">
        <v>0.53</v>
      </c>
      <c r="DK128">
        <v>0.27</v>
      </c>
      <c r="DL128">
        <v>-29.717017500000001</v>
      </c>
      <c r="DM128">
        <v>-1.1511365853657141</v>
      </c>
      <c r="DN128">
        <v>0.11975617914642241</v>
      </c>
      <c r="DO128">
        <v>0</v>
      </c>
      <c r="DP128">
        <v>1.970151</v>
      </c>
      <c r="DQ128">
        <v>-2.5447654784328129E-3</v>
      </c>
      <c r="DR128">
        <v>1.2469654726575239E-2</v>
      </c>
      <c r="DS128">
        <v>1</v>
      </c>
      <c r="DT128">
        <v>0</v>
      </c>
      <c r="DU128">
        <v>0</v>
      </c>
      <c r="DV128">
        <v>0</v>
      </c>
      <c r="DW128">
        <v>-1</v>
      </c>
      <c r="DX128">
        <v>1</v>
      </c>
      <c r="DY128">
        <v>2</v>
      </c>
      <c r="DZ128" t="s">
        <v>363</v>
      </c>
      <c r="EA128">
        <v>2.9464800000000002</v>
      </c>
      <c r="EB128">
        <v>2.5976300000000001</v>
      </c>
      <c r="EC128">
        <v>0.14959</v>
      </c>
      <c r="ED128">
        <v>0.152058</v>
      </c>
      <c r="EE128">
        <v>0.14773800000000001</v>
      </c>
      <c r="EF128">
        <v>0.14074900000000001</v>
      </c>
      <c r="EG128">
        <v>25702.5</v>
      </c>
      <c r="EH128">
        <v>26079.599999999999</v>
      </c>
      <c r="EI128">
        <v>28127.4</v>
      </c>
      <c r="EJ128">
        <v>29615</v>
      </c>
      <c r="EK128">
        <v>32977.1</v>
      </c>
      <c r="EL128">
        <v>35324.6</v>
      </c>
      <c r="EM128">
        <v>39691.9</v>
      </c>
      <c r="EN128">
        <v>42326.8</v>
      </c>
      <c r="EO128">
        <v>1.83395</v>
      </c>
      <c r="EP128">
        <v>1.8899699999999999</v>
      </c>
      <c r="EQ128">
        <v>0.16376399999999999</v>
      </c>
      <c r="ER128">
        <v>0</v>
      </c>
      <c r="ES128">
        <v>31.864699999999999</v>
      </c>
      <c r="ET128">
        <v>999.9</v>
      </c>
      <c r="EU128">
        <v>72.7</v>
      </c>
      <c r="EV128">
        <v>35.200000000000003</v>
      </c>
      <c r="EW128">
        <v>41.110500000000002</v>
      </c>
      <c r="EX128">
        <v>28.899100000000001</v>
      </c>
      <c r="EY128">
        <v>2.1915100000000001</v>
      </c>
      <c r="EZ128">
        <v>1</v>
      </c>
      <c r="FA128">
        <v>0.60133599999999998</v>
      </c>
      <c r="FB128">
        <v>0.73425399999999996</v>
      </c>
      <c r="FC128">
        <v>20.273499999999999</v>
      </c>
      <c r="FD128">
        <v>5.2175900000000004</v>
      </c>
      <c r="FE128">
        <v>12.0098</v>
      </c>
      <c r="FF128">
        <v>4.9863</v>
      </c>
      <c r="FG128">
        <v>3.2845</v>
      </c>
      <c r="FH128">
        <v>9999</v>
      </c>
      <c r="FI128">
        <v>9999</v>
      </c>
      <c r="FJ128">
        <v>9999</v>
      </c>
      <c r="FK128">
        <v>999.9</v>
      </c>
      <c r="FL128">
        <v>1.86582</v>
      </c>
      <c r="FM128">
        <v>1.8621700000000001</v>
      </c>
      <c r="FN128">
        <v>1.8641799999999999</v>
      </c>
      <c r="FO128">
        <v>1.86025</v>
      </c>
      <c r="FP128">
        <v>1.86097</v>
      </c>
      <c r="FQ128">
        <v>1.86009</v>
      </c>
      <c r="FR128">
        <v>1.8618399999999999</v>
      </c>
      <c r="FS128">
        <v>1.8583700000000001</v>
      </c>
      <c r="FT128">
        <v>0</v>
      </c>
      <c r="FU128">
        <v>0</v>
      </c>
      <c r="FV128">
        <v>0</v>
      </c>
      <c r="FW128">
        <v>0</v>
      </c>
      <c r="FX128" t="s">
        <v>358</v>
      </c>
      <c r="FY128" t="s">
        <v>359</v>
      </c>
      <c r="FZ128" t="s">
        <v>360</v>
      </c>
      <c r="GA128" t="s">
        <v>360</v>
      </c>
      <c r="GB128" t="s">
        <v>360</v>
      </c>
      <c r="GC128" t="s">
        <v>360</v>
      </c>
      <c r="GD128">
        <v>0</v>
      </c>
      <c r="GE128">
        <v>100</v>
      </c>
      <c r="GF128">
        <v>100</v>
      </c>
      <c r="GG128">
        <v>-3.7719999999999998</v>
      </c>
      <c r="GH128">
        <v>0.1179</v>
      </c>
      <c r="GI128">
        <v>-2.5125994610834521</v>
      </c>
      <c r="GJ128">
        <v>-2.6733286237328562E-3</v>
      </c>
      <c r="GK128">
        <v>1.605855145177713E-6</v>
      </c>
      <c r="GL128">
        <v>-4.4594414151306022E-10</v>
      </c>
      <c r="GM128">
        <v>0.1178428571428469</v>
      </c>
      <c r="GN128">
        <v>0</v>
      </c>
      <c r="GO128">
        <v>0</v>
      </c>
      <c r="GP128">
        <v>0</v>
      </c>
      <c r="GQ128">
        <v>4</v>
      </c>
      <c r="GR128">
        <v>2095</v>
      </c>
      <c r="GS128">
        <v>4</v>
      </c>
      <c r="GT128">
        <v>35</v>
      </c>
      <c r="GU128">
        <v>31.3</v>
      </c>
      <c r="GV128">
        <v>31.4</v>
      </c>
      <c r="GW128">
        <v>1.7626999999999999</v>
      </c>
      <c r="GX128">
        <v>2.5732400000000002</v>
      </c>
      <c r="GY128">
        <v>1.4489700000000001</v>
      </c>
      <c r="GZ128">
        <v>2.32666</v>
      </c>
      <c r="HA128">
        <v>1.5478499999999999</v>
      </c>
      <c r="HB128">
        <v>2.2192400000000001</v>
      </c>
      <c r="HC128">
        <v>40.095300000000002</v>
      </c>
      <c r="HD128">
        <v>13.8606</v>
      </c>
      <c r="HE128">
        <v>18</v>
      </c>
      <c r="HF128">
        <v>442.59300000000002</v>
      </c>
      <c r="HG128">
        <v>516.76</v>
      </c>
      <c r="HH128">
        <v>31</v>
      </c>
      <c r="HI128">
        <v>34.808700000000002</v>
      </c>
      <c r="HJ128">
        <v>29.999600000000001</v>
      </c>
      <c r="HK128">
        <v>34.743299999999998</v>
      </c>
      <c r="HL128">
        <v>34.727699999999999</v>
      </c>
      <c r="HM128">
        <v>35.334899999999998</v>
      </c>
      <c r="HN128">
        <v>22.499300000000002</v>
      </c>
      <c r="HO128">
        <v>100</v>
      </c>
      <c r="HP128">
        <v>31</v>
      </c>
      <c r="HQ128">
        <v>758.93600000000004</v>
      </c>
      <c r="HR128">
        <v>35.274799999999999</v>
      </c>
      <c r="HS128">
        <v>99.096900000000005</v>
      </c>
      <c r="HT128">
        <v>98.155299999999997</v>
      </c>
    </row>
    <row r="129" spans="1:228" x14ac:dyDescent="0.2">
      <c r="A129">
        <v>114</v>
      </c>
      <c r="B129">
        <v>1669312656.5</v>
      </c>
      <c r="C129">
        <v>451.40000009536737</v>
      </c>
      <c r="D129" t="s">
        <v>587</v>
      </c>
      <c r="E129" t="s">
        <v>588</v>
      </c>
      <c r="F129">
        <v>4</v>
      </c>
      <c r="G129">
        <v>1669312654.1875</v>
      </c>
      <c r="H129">
        <f t="shared" si="34"/>
        <v>3.6884534765980249E-3</v>
      </c>
      <c r="I129">
        <f t="shared" si="35"/>
        <v>3.688453476598025</v>
      </c>
      <c r="J129">
        <f t="shared" si="36"/>
        <v>28.827758464201818</v>
      </c>
      <c r="K129">
        <f t="shared" si="37"/>
        <v>719.91174999999998</v>
      </c>
      <c r="L129">
        <f t="shared" si="38"/>
        <v>480.25551373464856</v>
      </c>
      <c r="M129">
        <f t="shared" si="39"/>
        <v>48.551713563252754</v>
      </c>
      <c r="N129">
        <f t="shared" si="40"/>
        <v>72.779901692356788</v>
      </c>
      <c r="O129">
        <f t="shared" si="41"/>
        <v>0.21670364226983541</v>
      </c>
      <c r="P129">
        <f t="shared" si="42"/>
        <v>2.2488644076132775</v>
      </c>
      <c r="Q129">
        <f t="shared" si="43"/>
        <v>0.20573503617131694</v>
      </c>
      <c r="R129">
        <f t="shared" si="44"/>
        <v>0.1295236022485271</v>
      </c>
      <c r="S129">
        <f t="shared" si="45"/>
        <v>226.10756998515879</v>
      </c>
      <c r="T129">
        <f t="shared" si="46"/>
        <v>34.502138655040795</v>
      </c>
      <c r="U129">
        <f t="shared" si="47"/>
        <v>34.515137500000002</v>
      </c>
      <c r="V129">
        <f t="shared" si="48"/>
        <v>5.4984702386348774</v>
      </c>
      <c r="W129">
        <f t="shared" si="49"/>
        <v>70.433718986279686</v>
      </c>
      <c r="X129">
        <f t="shared" si="50"/>
        <v>3.7690861509832603</v>
      </c>
      <c r="Y129">
        <f t="shared" si="51"/>
        <v>5.3512525040988796</v>
      </c>
      <c r="Z129">
        <f t="shared" si="52"/>
        <v>1.7293840876516171</v>
      </c>
      <c r="AA129">
        <f t="shared" si="53"/>
        <v>-162.6607983179729</v>
      </c>
      <c r="AB129">
        <f t="shared" si="54"/>
        <v>-59.104879247333443</v>
      </c>
      <c r="AC129">
        <f t="shared" si="55"/>
        <v>-6.0944975810280546</v>
      </c>
      <c r="AD129">
        <f t="shared" si="56"/>
        <v>-1.752605161175623</v>
      </c>
      <c r="AE129">
        <f t="shared" si="57"/>
        <v>52.447601579317052</v>
      </c>
      <c r="AF129">
        <f t="shared" si="58"/>
        <v>3.7923825833610971</v>
      </c>
      <c r="AG129">
        <f t="shared" si="59"/>
        <v>28.827758464201818</v>
      </c>
      <c r="AH129">
        <v>775.96546590248738</v>
      </c>
      <c r="AI129">
        <v>750.87483030303019</v>
      </c>
      <c r="AJ129">
        <v>1.706518955456287</v>
      </c>
      <c r="AK129">
        <v>66.405476745334198</v>
      </c>
      <c r="AL129">
        <f t="shared" si="60"/>
        <v>3.688453476598025</v>
      </c>
      <c r="AM129">
        <v>35.313167236796559</v>
      </c>
      <c r="AN129">
        <v>37.275715757575732</v>
      </c>
      <c r="AO129">
        <v>-7.2049610389484566E-3</v>
      </c>
      <c r="AP129">
        <v>80.260000000000005</v>
      </c>
      <c r="AQ129">
        <v>57</v>
      </c>
      <c r="AR129">
        <v>11</v>
      </c>
      <c r="AS129">
        <f t="shared" si="61"/>
        <v>1</v>
      </c>
      <c r="AT129">
        <f t="shared" si="62"/>
        <v>0</v>
      </c>
      <c r="AU129">
        <f t="shared" si="63"/>
        <v>22224.268474801123</v>
      </c>
      <c r="AV129">
        <f t="shared" si="64"/>
        <v>1199.95625</v>
      </c>
      <c r="AW129">
        <f t="shared" si="65"/>
        <v>1025.8878885933466</v>
      </c>
      <c r="AX129">
        <f t="shared" si="66"/>
        <v>0.85493774343301809</v>
      </c>
      <c r="AY129">
        <f t="shared" si="67"/>
        <v>0.18842984482572495</v>
      </c>
      <c r="AZ129">
        <v>2.7</v>
      </c>
      <c r="BA129">
        <v>0.5</v>
      </c>
      <c r="BB129" t="s">
        <v>355</v>
      </c>
      <c r="BC129">
        <v>2</v>
      </c>
      <c r="BD129" t="b">
        <v>1</v>
      </c>
      <c r="BE129">
        <v>1669312654.1875</v>
      </c>
      <c r="BF129">
        <v>719.91174999999998</v>
      </c>
      <c r="BG129">
        <v>749.697</v>
      </c>
      <c r="BH129">
        <v>37.282400000000003</v>
      </c>
      <c r="BI129">
        <v>35.311574999999998</v>
      </c>
      <c r="BJ129">
        <v>723.68687499999999</v>
      </c>
      <c r="BK129">
        <v>37.164562500000002</v>
      </c>
      <c r="BL129">
        <v>500.18050000000011</v>
      </c>
      <c r="BM129">
        <v>100.995625</v>
      </c>
      <c r="BN129">
        <v>9.9963025000000011E-2</v>
      </c>
      <c r="BO129">
        <v>34.027637499999997</v>
      </c>
      <c r="BP129">
        <v>34.515137500000002</v>
      </c>
      <c r="BQ129">
        <v>999.9</v>
      </c>
      <c r="BR129">
        <v>0</v>
      </c>
      <c r="BS129">
        <v>0</v>
      </c>
      <c r="BT129">
        <v>4495.3125</v>
      </c>
      <c r="BU129">
        <v>0</v>
      </c>
      <c r="BV129">
        <v>320.09875</v>
      </c>
      <c r="BW129">
        <v>-29.785237500000001</v>
      </c>
      <c r="BX129">
        <v>747.79099999999994</v>
      </c>
      <c r="BY129">
        <v>777.1388750000001</v>
      </c>
      <c r="BZ129">
        <v>1.97084875</v>
      </c>
      <c r="CA129">
        <v>749.697</v>
      </c>
      <c r="CB129">
        <v>35.311574999999998</v>
      </c>
      <c r="CC129">
        <v>3.7653612500000002</v>
      </c>
      <c r="CD129">
        <v>3.5663137499999999</v>
      </c>
      <c r="CE129">
        <v>27.866312499999999</v>
      </c>
      <c r="CF129">
        <v>26.9387875</v>
      </c>
      <c r="CG129">
        <v>1199.95625</v>
      </c>
      <c r="CH129">
        <v>0.49999300000000002</v>
      </c>
      <c r="CI129">
        <v>0.50000700000000009</v>
      </c>
      <c r="CJ129">
        <v>0</v>
      </c>
      <c r="CK129">
        <v>1169.0650000000001</v>
      </c>
      <c r="CL129">
        <v>4.9990899999999998</v>
      </c>
      <c r="CM129">
        <v>12730.174999999999</v>
      </c>
      <c r="CN129">
        <v>9557.4662500000013</v>
      </c>
      <c r="CO129">
        <v>44.625</v>
      </c>
      <c r="CP129">
        <v>46.561999999999998</v>
      </c>
      <c r="CQ129">
        <v>45.468499999999999</v>
      </c>
      <c r="CR129">
        <v>45.625</v>
      </c>
      <c r="CS129">
        <v>45.936999999999998</v>
      </c>
      <c r="CT129">
        <v>597.46875</v>
      </c>
      <c r="CU129">
        <v>597.48749999999995</v>
      </c>
      <c r="CV129">
        <v>0</v>
      </c>
      <c r="CW129">
        <v>1669312665.5</v>
      </c>
      <c r="CX129">
        <v>0</v>
      </c>
      <c r="CY129">
        <v>1669310771.5999999</v>
      </c>
      <c r="CZ129" t="s">
        <v>356</v>
      </c>
      <c r="DA129">
        <v>1669310771.5999999</v>
      </c>
      <c r="DB129">
        <v>1669310767.0999999</v>
      </c>
      <c r="DC129">
        <v>9</v>
      </c>
      <c r="DD129">
        <v>4.2999999999999997E-2</v>
      </c>
      <c r="DE129">
        <v>8.0000000000000002E-3</v>
      </c>
      <c r="DF129">
        <v>-4.9589999999999996</v>
      </c>
      <c r="DG129">
        <v>0.11799999999999999</v>
      </c>
      <c r="DH129">
        <v>1967</v>
      </c>
      <c r="DI129">
        <v>36</v>
      </c>
      <c r="DJ129">
        <v>0.53</v>
      </c>
      <c r="DK129">
        <v>0.27</v>
      </c>
      <c r="DL129">
        <v>-29.75414878048781</v>
      </c>
      <c r="DM129">
        <v>-0.68950871080136478</v>
      </c>
      <c r="DN129">
        <v>9.0272012036119856E-2</v>
      </c>
      <c r="DO129">
        <v>0</v>
      </c>
      <c r="DP129">
        <v>1.9710321951219509</v>
      </c>
      <c r="DQ129">
        <v>-5.2496864111507974E-3</v>
      </c>
      <c r="DR129">
        <v>1.150634109634085E-2</v>
      </c>
      <c r="DS129">
        <v>1</v>
      </c>
      <c r="DT129">
        <v>0</v>
      </c>
      <c r="DU129">
        <v>0</v>
      </c>
      <c r="DV129">
        <v>0</v>
      </c>
      <c r="DW129">
        <v>-1</v>
      </c>
      <c r="DX129">
        <v>1</v>
      </c>
      <c r="DY129">
        <v>2</v>
      </c>
      <c r="DZ129" t="s">
        <v>363</v>
      </c>
      <c r="EA129">
        <v>2.9462100000000002</v>
      </c>
      <c r="EB129">
        <v>2.5973700000000002</v>
      </c>
      <c r="EC129">
        <v>0.15051899999999999</v>
      </c>
      <c r="ED129">
        <v>0.15296999999999999</v>
      </c>
      <c r="EE129">
        <v>0.14769099999999999</v>
      </c>
      <c r="EF129">
        <v>0.14074200000000001</v>
      </c>
      <c r="EG129">
        <v>25674.6</v>
      </c>
      <c r="EH129">
        <v>26051.9</v>
      </c>
      <c r="EI129">
        <v>28127.599999999999</v>
      </c>
      <c r="EJ129">
        <v>29615.3</v>
      </c>
      <c r="EK129">
        <v>32979.5</v>
      </c>
      <c r="EL129">
        <v>35325.4</v>
      </c>
      <c r="EM129">
        <v>39692.6</v>
      </c>
      <c r="EN129">
        <v>42327.199999999997</v>
      </c>
      <c r="EO129">
        <v>1.8336300000000001</v>
      </c>
      <c r="EP129">
        <v>1.8899300000000001</v>
      </c>
      <c r="EQ129">
        <v>0.163935</v>
      </c>
      <c r="ER129">
        <v>0</v>
      </c>
      <c r="ES129">
        <v>31.855699999999999</v>
      </c>
      <c r="ET129">
        <v>999.9</v>
      </c>
      <c r="EU129">
        <v>72.7</v>
      </c>
      <c r="EV129">
        <v>35.200000000000003</v>
      </c>
      <c r="EW129">
        <v>41.11</v>
      </c>
      <c r="EX129">
        <v>28.899100000000001</v>
      </c>
      <c r="EY129">
        <v>1.6506400000000001</v>
      </c>
      <c r="EZ129">
        <v>1</v>
      </c>
      <c r="FA129">
        <v>0.60094800000000004</v>
      </c>
      <c r="FB129">
        <v>0.73332200000000003</v>
      </c>
      <c r="FC129">
        <v>20.273599999999998</v>
      </c>
      <c r="FD129">
        <v>5.2178899999999997</v>
      </c>
      <c r="FE129">
        <v>12.008599999999999</v>
      </c>
      <c r="FF129">
        <v>4.9859999999999998</v>
      </c>
      <c r="FG129">
        <v>3.2844799999999998</v>
      </c>
      <c r="FH129">
        <v>9999</v>
      </c>
      <c r="FI129">
        <v>9999</v>
      </c>
      <c r="FJ129">
        <v>9999</v>
      </c>
      <c r="FK129">
        <v>999.9</v>
      </c>
      <c r="FL129">
        <v>1.86581</v>
      </c>
      <c r="FM129">
        <v>1.8621700000000001</v>
      </c>
      <c r="FN129">
        <v>1.8641700000000001</v>
      </c>
      <c r="FO129">
        <v>1.86022</v>
      </c>
      <c r="FP129">
        <v>1.86097</v>
      </c>
      <c r="FQ129">
        <v>1.86009</v>
      </c>
      <c r="FR129">
        <v>1.8618300000000001</v>
      </c>
      <c r="FS129">
        <v>1.8583700000000001</v>
      </c>
      <c r="FT129">
        <v>0</v>
      </c>
      <c r="FU129">
        <v>0</v>
      </c>
      <c r="FV129">
        <v>0</v>
      </c>
      <c r="FW129">
        <v>0</v>
      </c>
      <c r="FX129" t="s">
        <v>358</v>
      </c>
      <c r="FY129" t="s">
        <v>359</v>
      </c>
      <c r="FZ129" t="s">
        <v>360</v>
      </c>
      <c r="GA129" t="s">
        <v>360</v>
      </c>
      <c r="GB129" t="s">
        <v>360</v>
      </c>
      <c r="GC129" t="s">
        <v>360</v>
      </c>
      <c r="GD129">
        <v>0</v>
      </c>
      <c r="GE129">
        <v>100</v>
      </c>
      <c r="GF129">
        <v>100</v>
      </c>
      <c r="GG129">
        <v>-3.7789999999999999</v>
      </c>
      <c r="GH129">
        <v>0.1178</v>
      </c>
      <c r="GI129">
        <v>-2.5125994610834521</v>
      </c>
      <c r="GJ129">
        <v>-2.6733286237328562E-3</v>
      </c>
      <c r="GK129">
        <v>1.605855145177713E-6</v>
      </c>
      <c r="GL129">
        <v>-4.4594414151306022E-10</v>
      </c>
      <c r="GM129">
        <v>0.1178428571428469</v>
      </c>
      <c r="GN129">
        <v>0</v>
      </c>
      <c r="GO129">
        <v>0</v>
      </c>
      <c r="GP129">
        <v>0</v>
      </c>
      <c r="GQ129">
        <v>4</v>
      </c>
      <c r="GR129">
        <v>2095</v>
      </c>
      <c r="GS129">
        <v>4</v>
      </c>
      <c r="GT129">
        <v>35</v>
      </c>
      <c r="GU129">
        <v>31.4</v>
      </c>
      <c r="GV129">
        <v>31.5</v>
      </c>
      <c r="GW129">
        <v>1.7761199999999999</v>
      </c>
      <c r="GX129">
        <v>2.5561500000000001</v>
      </c>
      <c r="GY129">
        <v>1.4489700000000001</v>
      </c>
      <c r="GZ129">
        <v>2.32666</v>
      </c>
      <c r="HA129">
        <v>1.5478499999999999</v>
      </c>
      <c r="HB129">
        <v>2.35107</v>
      </c>
      <c r="HC129">
        <v>40.095300000000002</v>
      </c>
      <c r="HD129">
        <v>13.8781</v>
      </c>
      <c r="HE129">
        <v>18</v>
      </c>
      <c r="HF129">
        <v>442.37400000000002</v>
      </c>
      <c r="HG129">
        <v>516.697</v>
      </c>
      <c r="HH129">
        <v>30.9998</v>
      </c>
      <c r="HI129">
        <v>34.804299999999998</v>
      </c>
      <c r="HJ129">
        <v>29.999700000000001</v>
      </c>
      <c r="HK129">
        <v>34.739400000000003</v>
      </c>
      <c r="HL129">
        <v>34.724600000000002</v>
      </c>
      <c r="HM129">
        <v>35.593699999999998</v>
      </c>
      <c r="HN129">
        <v>22.499300000000002</v>
      </c>
      <c r="HO129">
        <v>100</v>
      </c>
      <c r="HP129">
        <v>31</v>
      </c>
      <c r="HQ129">
        <v>765.62300000000005</v>
      </c>
      <c r="HR129">
        <v>35.278799999999997</v>
      </c>
      <c r="HS129">
        <v>99.098299999999995</v>
      </c>
      <c r="HT129">
        <v>98.156400000000005</v>
      </c>
    </row>
    <row r="130" spans="1:228" x14ac:dyDescent="0.2">
      <c r="A130">
        <v>115</v>
      </c>
      <c r="B130">
        <v>1669312660.5</v>
      </c>
      <c r="C130">
        <v>455.40000009536737</v>
      </c>
      <c r="D130" t="s">
        <v>589</v>
      </c>
      <c r="E130" t="s">
        <v>590</v>
      </c>
      <c r="F130">
        <v>4</v>
      </c>
      <c r="G130">
        <v>1669312658.5</v>
      </c>
      <c r="H130">
        <f t="shared" si="34"/>
        <v>3.7551171133111128E-3</v>
      </c>
      <c r="I130">
        <f t="shared" si="35"/>
        <v>3.7551171133111128</v>
      </c>
      <c r="J130">
        <f t="shared" si="36"/>
        <v>28.834992387846857</v>
      </c>
      <c r="K130">
        <f t="shared" si="37"/>
        <v>727.00785714285701</v>
      </c>
      <c r="L130">
        <f t="shared" si="38"/>
        <v>491.07881762351394</v>
      </c>
      <c r="M130">
        <f t="shared" si="39"/>
        <v>49.645108722688036</v>
      </c>
      <c r="N130">
        <f t="shared" si="40"/>
        <v>73.496112670402013</v>
      </c>
      <c r="O130">
        <f t="shared" si="41"/>
        <v>0.2208760786340063</v>
      </c>
      <c r="P130">
        <f t="shared" si="42"/>
        <v>2.2510679580220581</v>
      </c>
      <c r="Q130">
        <f t="shared" si="43"/>
        <v>0.20950346711209311</v>
      </c>
      <c r="R130">
        <f t="shared" si="44"/>
        <v>0.13191263572389095</v>
      </c>
      <c r="S130">
        <f t="shared" si="45"/>
        <v>226.10526652124423</v>
      </c>
      <c r="T130">
        <f t="shared" si="46"/>
        <v>34.477553839690884</v>
      </c>
      <c r="U130">
        <f t="shared" si="47"/>
        <v>34.509228571428572</v>
      </c>
      <c r="V130">
        <f t="shared" si="48"/>
        <v>5.4966649654129158</v>
      </c>
      <c r="W130">
        <f t="shared" si="49"/>
        <v>70.416272689537507</v>
      </c>
      <c r="X130">
        <f t="shared" si="50"/>
        <v>3.7676943863984111</v>
      </c>
      <c r="Y130">
        <f t="shared" si="51"/>
        <v>5.3506018459824238</v>
      </c>
      <c r="Z130">
        <f t="shared" si="52"/>
        <v>1.7289705790145047</v>
      </c>
      <c r="AA130">
        <f t="shared" si="53"/>
        <v>-165.60066469702008</v>
      </c>
      <c r="AB130">
        <f t="shared" si="54"/>
        <v>-58.71029533279593</v>
      </c>
      <c r="AC130">
        <f t="shared" si="55"/>
        <v>-6.0476458389927155</v>
      </c>
      <c r="AD130">
        <f t="shared" si="56"/>
        <v>-4.2533393475644843</v>
      </c>
      <c r="AE130">
        <f t="shared" si="57"/>
        <v>52.725388766083981</v>
      </c>
      <c r="AF130">
        <f t="shared" si="58"/>
        <v>3.771133996381228</v>
      </c>
      <c r="AG130">
        <f t="shared" si="59"/>
        <v>28.834992387846857</v>
      </c>
      <c r="AH130">
        <v>782.8965334804401</v>
      </c>
      <c r="AI130">
        <v>757.73855151515136</v>
      </c>
      <c r="AJ130">
        <v>1.7182715760552749</v>
      </c>
      <c r="AK130">
        <v>66.405476745334198</v>
      </c>
      <c r="AL130">
        <f t="shared" si="60"/>
        <v>3.7551171133111128</v>
      </c>
      <c r="AM130">
        <v>35.310033941601752</v>
      </c>
      <c r="AN130">
        <v>37.264401212121193</v>
      </c>
      <c r="AO130">
        <v>-4.31603305779661E-4</v>
      </c>
      <c r="AP130">
        <v>80.260000000000005</v>
      </c>
      <c r="AQ130">
        <v>57</v>
      </c>
      <c r="AR130">
        <v>11</v>
      </c>
      <c r="AS130">
        <f t="shared" si="61"/>
        <v>1</v>
      </c>
      <c r="AT130">
        <f t="shared" si="62"/>
        <v>0</v>
      </c>
      <c r="AU130">
        <f t="shared" si="63"/>
        <v>22262.36985576804</v>
      </c>
      <c r="AV130">
        <f t="shared" si="64"/>
        <v>1199.941428571429</v>
      </c>
      <c r="AW130">
        <f t="shared" si="65"/>
        <v>1025.8754707363962</v>
      </c>
      <c r="AX130">
        <f t="shared" si="66"/>
        <v>0.85493795472812018</v>
      </c>
      <c r="AY130">
        <f t="shared" si="67"/>
        <v>0.18843025262527208</v>
      </c>
      <c r="AZ130">
        <v>2.7</v>
      </c>
      <c r="BA130">
        <v>0.5</v>
      </c>
      <c r="BB130" t="s">
        <v>355</v>
      </c>
      <c r="BC130">
        <v>2</v>
      </c>
      <c r="BD130" t="b">
        <v>1</v>
      </c>
      <c r="BE130">
        <v>1669312658.5</v>
      </c>
      <c r="BF130">
        <v>727.00785714285701</v>
      </c>
      <c r="BG130">
        <v>756.95128571428575</v>
      </c>
      <c r="BH130">
        <v>37.26922857142857</v>
      </c>
      <c r="BI130">
        <v>35.309285714285707</v>
      </c>
      <c r="BJ130">
        <v>730.79057142857141</v>
      </c>
      <c r="BK130">
        <v>37.151385714285723</v>
      </c>
      <c r="BL130">
        <v>500.14642857142871</v>
      </c>
      <c r="BM130">
        <v>100.994</v>
      </c>
      <c r="BN130">
        <v>9.9972985714285714E-2</v>
      </c>
      <c r="BO130">
        <v>34.025457142857142</v>
      </c>
      <c r="BP130">
        <v>34.509228571428572</v>
      </c>
      <c r="BQ130">
        <v>999.89999999999986</v>
      </c>
      <c r="BR130">
        <v>0</v>
      </c>
      <c r="BS130">
        <v>0</v>
      </c>
      <c r="BT130">
        <v>4501.7857142857147</v>
      </c>
      <c r="BU130">
        <v>0</v>
      </c>
      <c r="BV130">
        <v>323.32000000000011</v>
      </c>
      <c r="BW130">
        <v>-29.943342857142859</v>
      </c>
      <c r="BX130">
        <v>755.15171428571432</v>
      </c>
      <c r="BY130">
        <v>784.65699999999993</v>
      </c>
      <c r="BZ130">
        <v>1.959951428571429</v>
      </c>
      <c r="CA130">
        <v>756.95128571428575</v>
      </c>
      <c r="CB130">
        <v>35.309285714285707</v>
      </c>
      <c r="CC130">
        <v>3.7639657142857139</v>
      </c>
      <c r="CD130">
        <v>3.5660214285714278</v>
      </c>
      <c r="CE130">
        <v>27.859942857142851</v>
      </c>
      <c r="CF130">
        <v>26.93741428571429</v>
      </c>
      <c r="CG130">
        <v>1199.941428571429</v>
      </c>
      <c r="CH130">
        <v>0.49998557142857142</v>
      </c>
      <c r="CI130">
        <v>0.50001442857142864</v>
      </c>
      <c r="CJ130">
        <v>0</v>
      </c>
      <c r="CK130">
        <v>1169.492857142857</v>
      </c>
      <c r="CL130">
        <v>4.9990899999999998</v>
      </c>
      <c r="CM130">
        <v>12742.11428571429</v>
      </c>
      <c r="CN130">
        <v>9557.3442857142854</v>
      </c>
      <c r="CO130">
        <v>44.625</v>
      </c>
      <c r="CP130">
        <v>46.508857142857153</v>
      </c>
      <c r="CQ130">
        <v>45.436999999999998</v>
      </c>
      <c r="CR130">
        <v>45.625</v>
      </c>
      <c r="CS130">
        <v>45.936999999999998</v>
      </c>
      <c r="CT130">
        <v>597.45285714285717</v>
      </c>
      <c r="CU130">
        <v>597.48857142857139</v>
      </c>
      <c r="CV130">
        <v>0</v>
      </c>
      <c r="CW130">
        <v>1669312669.7</v>
      </c>
      <c r="CX130">
        <v>0</v>
      </c>
      <c r="CY130">
        <v>1669310771.5999999</v>
      </c>
      <c r="CZ130" t="s">
        <v>356</v>
      </c>
      <c r="DA130">
        <v>1669310771.5999999</v>
      </c>
      <c r="DB130">
        <v>1669310767.0999999</v>
      </c>
      <c r="DC130">
        <v>9</v>
      </c>
      <c r="DD130">
        <v>4.2999999999999997E-2</v>
      </c>
      <c r="DE130">
        <v>8.0000000000000002E-3</v>
      </c>
      <c r="DF130">
        <v>-4.9589999999999996</v>
      </c>
      <c r="DG130">
        <v>0.11799999999999999</v>
      </c>
      <c r="DH130">
        <v>1967</v>
      </c>
      <c r="DI130">
        <v>36</v>
      </c>
      <c r="DJ130">
        <v>0.53</v>
      </c>
      <c r="DK130">
        <v>0.27</v>
      </c>
      <c r="DL130">
        <v>-29.816945</v>
      </c>
      <c r="DM130">
        <v>-0.50095159474663786</v>
      </c>
      <c r="DN130">
        <v>7.6145002954888491E-2</v>
      </c>
      <c r="DO130">
        <v>0</v>
      </c>
      <c r="DP130">
        <v>1.9666135</v>
      </c>
      <c r="DQ130">
        <v>2.4869718574100749E-2</v>
      </c>
      <c r="DR130">
        <v>9.8536383001407157E-3</v>
      </c>
      <c r="DS130">
        <v>1</v>
      </c>
      <c r="DT130">
        <v>0</v>
      </c>
      <c r="DU130">
        <v>0</v>
      </c>
      <c r="DV130">
        <v>0</v>
      </c>
      <c r="DW130">
        <v>-1</v>
      </c>
      <c r="DX130">
        <v>1</v>
      </c>
      <c r="DY130">
        <v>2</v>
      </c>
      <c r="DZ130" t="s">
        <v>363</v>
      </c>
      <c r="EA130">
        <v>2.9460299999999999</v>
      </c>
      <c r="EB130">
        <v>2.5973799999999998</v>
      </c>
      <c r="EC130">
        <v>0.151444</v>
      </c>
      <c r="ED130">
        <v>0.15390000000000001</v>
      </c>
      <c r="EE130">
        <v>0.14765900000000001</v>
      </c>
      <c r="EF130">
        <v>0.140736</v>
      </c>
      <c r="EG130">
        <v>25646.799999999999</v>
      </c>
      <c r="EH130">
        <v>26023.5</v>
      </c>
      <c r="EI130">
        <v>28127.9</v>
      </c>
      <c r="EJ130">
        <v>29615.599999999999</v>
      </c>
      <c r="EK130">
        <v>32981.5</v>
      </c>
      <c r="EL130">
        <v>35325.699999999997</v>
      </c>
      <c r="EM130">
        <v>39693.5</v>
      </c>
      <c r="EN130">
        <v>42327.199999999997</v>
      </c>
      <c r="EO130">
        <v>1.83372</v>
      </c>
      <c r="EP130">
        <v>1.89018</v>
      </c>
      <c r="EQ130">
        <v>0.164606</v>
      </c>
      <c r="ER130">
        <v>0</v>
      </c>
      <c r="ES130">
        <v>31.848199999999999</v>
      </c>
      <c r="ET130">
        <v>999.9</v>
      </c>
      <c r="EU130">
        <v>72.7</v>
      </c>
      <c r="EV130">
        <v>35.200000000000003</v>
      </c>
      <c r="EW130">
        <v>41.113799999999998</v>
      </c>
      <c r="EX130">
        <v>28.929099999999998</v>
      </c>
      <c r="EY130">
        <v>2.26763</v>
      </c>
      <c r="EZ130">
        <v>1</v>
      </c>
      <c r="FA130">
        <v>0.60047300000000003</v>
      </c>
      <c r="FB130">
        <v>0.73258199999999996</v>
      </c>
      <c r="FC130">
        <v>20.273700000000002</v>
      </c>
      <c r="FD130">
        <v>5.2180400000000002</v>
      </c>
      <c r="FE130">
        <v>12.008900000000001</v>
      </c>
      <c r="FF130">
        <v>4.9862000000000002</v>
      </c>
      <c r="FG130">
        <v>3.2844799999999998</v>
      </c>
      <c r="FH130">
        <v>9999</v>
      </c>
      <c r="FI130">
        <v>9999</v>
      </c>
      <c r="FJ130">
        <v>9999</v>
      </c>
      <c r="FK130">
        <v>999.9</v>
      </c>
      <c r="FL130">
        <v>1.86582</v>
      </c>
      <c r="FM130">
        <v>1.86216</v>
      </c>
      <c r="FN130">
        <v>1.8641700000000001</v>
      </c>
      <c r="FO130">
        <v>1.86025</v>
      </c>
      <c r="FP130">
        <v>1.86097</v>
      </c>
      <c r="FQ130">
        <v>1.86008</v>
      </c>
      <c r="FR130">
        <v>1.86182</v>
      </c>
      <c r="FS130">
        <v>1.8583700000000001</v>
      </c>
      <c r="FT130">
        <v>0</v>
      </c>
      <c r="FU130">
        <v>0</v>
      </c>
      <c r="FV130">
        <v>0</v>
      </c>
      <c r="FW130">
        <v>0</v>
      </c>
      <c r="FX130" t="s">
        <v>358</v>
      </c>
      <c r="FY130" t="s">
        <v>359</v>
      </c>
      <c r="FZ130" t="s">
        <v>360</v>
      </c>
      <c r="GA130" t="s">
        <v>360</v>
      </c>
      <c r="GB130" t="s">
        <v>360</v>
      </c>
      <c r="GC130" t="s">
        <v>360</v>
      </c>
      <c r="GD130">
        <v>0</v>
      </c>
      <c r="GE130">
        <v>100</v>
      </c>
      <c r="GF130">
        <v>100</v>
      </c>
      <c r="GG130">
        <v>-3.786</v>
      </c>
      <c r="GH130">
        <v>0.1179</v>
      </c>
      <c r="GI130">
        <v>-2.5125994610834521</v>
      </c>
      <c r="GJ130">
        <v>-2.6733286237328562E-3</v>
      </c>
      <c r="GK130">
        <v>1.605855145177713E-6</v>
      </c>
      <c r="GL130">
        <v>-4.4594414151306022E-10</v>
      </c>
      <c r="GM130">
        <v>0.1178428571428469</v>
      </c>
      <c r="GN130">
        <v>0</v>
      </c>
      <c r="GO130">
        <v>0</v>
      </c>
      <c r="GP130">
        <v>0</v>
      </c>
      <c r="GQ130">
        <v>4</v>
      </c>
      <c r="GR130">
        <v>2095</v>
      </c>
      <c r="GS130">
        <v>4</v>
      </c>
      <c r="GT130">
        <v>35</v>
      </c>
      <c r="GU130">
        <v>31.5</v>
      </c>
      <c r="GV130">
        <v>31.6</v>
      </c>
      <c r="GW130">
        <v>1.78955</v>
      </c>
      <c r="GX130">
        <v>2.5634800000000002</v>
      </c>
      <c r="GY130">
        <v>1.4489700000000001</v>
      </c>
      <c r="GZ130">
        <v>2.32666</v>
      </c>
      <c r="HA130">
        <v>1.5478499999999999</v>
      </c>
      <c r="HB130">
        <v>2.3645</v>
      </c>
      <c r="HC130">
        <v>40.095300000000002</v>
      </c>
      <c r="HD130">
        <v>13.869400000000001</v>
      </c>
      <c r="HE130">
        <v>18</v>
      </c>
      <c r="HF130">
        <v>442.41300000000001</v>
      </c>
      <c r="HG130">
        <v>516.85299999999995</v>
      </c>
      <c r="HH130">
        <v>30.9998</v>
      </c>
      <c r="HI130">
        <v>34.8003</v>
      </c>
      <c r="HJ130">
        <v>29.999600000000001</v>
      </c>
      <c r="HK130">
        <v>34.736199999999997</v>
      </c>
      <c r="HL130">
        <v>34.721499999999999</v>
      </c>
      <c r="HM130">
        <v>35.792400000000001</v>
      </c>
      <c r="HN130">
        <v>22.499300000000002</v>
      </c>
      <c r="HO130">
        <v>100</v>
      </c>
      <c r="HP130">
        <v>31</v>
      </c>
      <c r="HQ130">
        <v>772.303</v>
      </c>
      <c r="HR130">
        <v>35.287500000000001</v>
      </c>
      <c r="HS130">
        <v>99.099900000000005</v>
      </c>
      <c r="HT130">
        <v>98.156800000000004</v>
      </c>
    </row>
    <row r="131" spans="1:228" x14ac:dyDescent="0.2">
      <c r="A131">
        <v>116</v>
      </c>
      <c r="B131">
        <v>1669312664.5</v>
      </c>
      <c r="C131">
        <v>459.40000009536737</v>
      </c>
      <c r="D131" t="s">
        <v>591</v>
      </c>
      <c r="E131" t="s">
        <v>592</v>
      </c>
      <c r="F131">
        <v>4</v>
      </c>
      <c r="G131">
        <v>1669312662.1875</v>
      </c>
      <c r="H131">
        <f t="shared" si="34"/>
        <v>3.6600796887051334E-3</v>
      </c>
      <c r="I131">
        <f t="shared" si="35"/>
        <v>3.6600796887051334</v>
      </c>
      <c r="J131">
        <f t="shared" si="36"/>
        <v>28.863966509294801</v>
      </c>
      <c r="K131">
        <f t="shared" si="37"/>
        <v>733.13637500000004</v>
      </c>
      <c r="L131">
        <f t="shared" si="38"/>
        <v>490.78114258880828</v>
      </c>
      <c r="M131">
        <f t="shared" si="39"/>
        <v>49.61517147441208</v>
      </c>
      <c r="N131">
        <f t="shared" si="40"/>
        <v>74.115901780337381</v>
      </c>
      <c r="O131">
        <f t="shared" si="41"/>
        <v>0.21462975922381386</v>
      </c>
      <c r="P131">
        <f t="shared" si="42"/>
        <v>2.249731153277557</v>
      </c>
      <c r="Q131">
        <f t="shared" si="43"/>
        <v>0.20386841311536386</v>
      </c>
      <c r="R131">
        <f t="shared" si="44"/>
        <v>0.12833964434450992</v>
      </c>
      <c r="S131">
        <f t="shared" si="45"/>
        <v>226.12787436055257</v>
      </c>
      <c r="T131">
        <f t="shared" si="46"/>
        <v>34.509155457717902</v>
      </c>
      <c r="U131">
        <f t="shared" si="47"/>
        <v>34.513637500000002</v>
      </c>
      <c r="V131">
        <f t="shared" si="48"/>
        <v>5.4980119155717864</v>
      </c>
      <c r="W131">
        <f t="shared" si="49"/>
        <v>70.389139125078756</v>
      </c>
      <c r="X131">
        <f t="shared" si="50"/>
        <v>3.7662121963058923</v>
      </c>
      <c r="Y131">
        <f t="shared" si="51"/>
        <v>5.3505586843639046</v>
      </c>
      <c r="Z131">
        <f t="shared" si="52"/>
        <v>1.731799719265894</v>
      </c>
      <c r="AA131">
        <f t="shared" si="53"/>
        <v>-161.40951427189637</v>
      </c>
      <c r="AB131">
        <f t="shared" si="54"/>
        <v>-59.227721335953269</v>
      </c>
      <c r="AC131">
        <f t="shared" si="55"/>
        <v>-6.1046973683427783</v>
      </c>
      <c r="AD131">
        <f t="shared" si="56"/>
        <v>-0.61405861563985553</v>
      </c>
      <c r="AE131">
        <f t="shared" si="57"/>
        <v>52.662276054328565</v>
      </c>
      <c r="AF131">
        <f t="shared" si="58"/>
        <v>3.7435330817103432</v>
      </c>
      <c r="AG131">
        <f t="shared" si="59"/>
        <v>28.863966509294801</v>
      </c>
      <c r="AH131">
        <v>789.86734571534396</v>
      </c>
      <c r="AI131">
        <v>764.63984848484813</v>
      </c>
      <c r="AJ131">
        <v>1.7283650265076549</v>
      </c>
      <c r="AK131">
        <v>66.405476745334198</v>
      </c>
      <c r="AL131">
        <f t="shared" si="60"/>
        <v>3.6600796887051334</v>
      </c>
      <c r="AM131">
        <v>35.308983687575761</v>
      </c>
      <c r="AN131">
        <v>37.247309090909077</v>
      </c>
      <c r="AO131">
        <v>-5.6782943722960876E-3</v>
      </c>
      <c r="AP131">
        <v>80.260000000000005</v>
      </c>
      <c r="AQ131">
        <v>57</v>
      </c>
      <c r="AR131">
        <v>11</v>
      </c>
      <c r="AS131">
        <f t="shared" si="61"/>
        <v>1</v>
      </c>
      <c r="AT131">
        <f t="shared" si="62"/>
        <v>0</v>
      </c>
      <c r="AU131">
        <f t="shared" si="63"/>
        <v>22239.393304184709</v>
      </c>
      <c r="AV131">
        <f t="shared" si="64"/>
        <v>1200.06125</v>
      </c>
      <c r="AW131">
        <f t="shared" si="65"/>
        <v>1025.9779260935506</v>
      </c>
      <c r="AX131">
        <f t="shared" si="66"/>
        <v>0.85493796761919505</v>
      </c>
      <c r="AY131">
        <f t="shared" si="67"/>
        <v>0.18843027750504615</v>
      </c>
      <c r="AZ131">
        <v>2.7</v>
      </c>
      <c r="BA131">
        <v>0.5</v>
      </c>
      <c r="BB131" t="s">
        <v>355</v>
      </c>
      <c r="BC131">
        <v>2</v>
      </c>
      <c r="BD131" t="b">
        <v>1</v>
      </c>
      <c r="BE131">
        <v>1669312662.1875</v>
      </c>
      <c r="BF131">
        <v>733.13637500000004</v>
      </c>
      <c r="BG131">
        <v>763.04762500000004</v>
      </c>
      <c r="BH131">
        <v>37.254449999999999</v>
      </c>
      <c r="BI131">
        <v>35.308800000000012</v>
      </c>
      <c r="BJ131">
        <v>736.92562499999997</v>
      </c>
      <c r="BK131">
        <v>37.136587499999997</v>
      </c>
      <c r="BL131">
        <v>500.14075000000003</v>
      </c>
      <c r="BM131">
        <v>100.99424999999999</v>
      </c>
      <c r="BN131">
        <v>0.10004064999999999</v>
      </c>
      <c r="BO131">
        <v>34.025312499999998</v>
      </c>
      <c r="BP131">
        <v>34.513637500000002</v>
      </c>
      <c r="BQ131">
        <v>999.9</v>
      </c>
      <c r="BR131">
        <v>0</v>
      </c>
      <c r="BS131">
        <v>0</v>
      </c>
      <c r="BT131">
        <v>4497.8912500000006</v>
      </c>
      <c r="BU131">
        <v>0</v>
      </c>
      <c r="BV131">
        <v>328.82487500000002</v>
      </c>
      <c r="BW131">
        <v>-29.911100000000001</v>
      </c>
      <c r="BX131">
        <v>761.50587500000006</v>
      </c>
      <c r="BY131">
        <v>790.97625000000005</v>
      </c>
      <c r="BZ131">
        <v>1.9456487499999999</v>
      </c>
      <c r="CA131">
        <v>763.04762500000004</v>
      </c>
      <c r="CB131">
        <v>35.308800000000012</v>
      </c>
      <c r="CC131">
        <v>3.7624837499999999</v>
      </c>
      <c r="CD131">
        <v>3.5659825000000001</v>
      </c>
      <c r="CE131">
        <v>27.853200000000001</v>
      </c>
      <c r="CF131">
        <v>26.937225000000002</v>
      </c>
      <c r="CG131">
        <v>1200.06125</v>
      </c>
      <c r="CH131">
        <v>0.49998599999999999</v>
      </c>
      <c r="CI131">
        <v>0.50001399999999996</v>
      </c>
      <c r="CJ131">
        <v>0</v>
      </c>
      <c r="CK131">
        <v>1170.34375</v>
      </c>
      <c r="CL131">
        <v>4.9990899999999998</v>
      </c>
      <c r="CM131">
        <v>12753.55</v>
      </c>
      <c r="CN131">
        <v>9558.276249999999</v>
      </c>
      <c r="CO131">
        <v>44.625</v>
      </c>
      <c r="CP131">
        <v>46.5</v>
      </c>
      <c r="CQ131">
        <v>45.436999999999998</v>
      </c>
      <c r="CR131">
        <v>45.577749999999988</v>
      </c>
      <c r="CS131">
        <v>45.936999999999998</v>
      </c>
      <c r="CT131">
        <v>597.51250000000005</v>
      </c>
      <c r="CU131">
        <v>597.54875000000004</v>
      </c>
      <c r="CV131">
        <v>0</v>
      </c>
      <c r="CW131">
        <v>1669312673.9000001</v>
      </c>
      <c r="CX131">
        <v>0</v>
      </c>
      <c r="CY131">
        <v>1669310771.5999999</v>
      </c>
      <c r="CZ131" t="s">
        <v>356</v>
      </c>
      <c r="DA131">
        <v>1669310771.5999999</v>
      </c>
      <c r="DB131">
        <v>1669310767.0999999</v>
      </c>
      <c r="DC131">
        <v>9</v>
      </c>
      <c r="DD131">
        <v>4.2999999999999997E-2</v>
      </c>
      <c r="DE131">
        <v>8.0000000000000002E-3</v>
      </c>
      <c r="DF131">
        <v>-4.9589999999999996</v>
      </c>
      <c r="DG131">
        <v>0.11799999999999999</v>
      </c>
      <c r="DH131">
        <v>1967</v>
      </c>
      <c r="DI131">
        <v>36</v>
      </c>
      <c r="DJ131">
        <v>0.53</v>
      </c>
      <c r="DK131">
        <v>0.27</v>
      </c>
      <c r="DL131">
        <v>-29.853157499999998</v>
      </c>
      <c r="DM131">
        <v>-0.59522363977480985</v>
      </c>
      <c r="DN131">
        <v>9.0153019604170423E-2</v>
      </c>
      <c r="DO131">
        <v>0</v>
      </c>
      <c r="DP131">
        <v>1.9640392499999999</v>
      </c>
      <c r="DQ131">
        <v>-5.880934333959572E-2</v>
      </c>
      <c r="DR131">
        <v>1.264360023638442E-2</v>
      </c>
      <c r="DS131">
        <v>1</v>
      </c>
      <c r="DT131">
        <v>0</v>
      </c>
      <c r="DU131">
        <v>0</v>
      </c>
      <c r="DV131">
        <v>0</v>
      </c>
      <c r="DW131">
        <v>-1</v>
      </c>
      <c r="DX131">
        <v>1</v>
      </c>
      <c r="DY131">
        <v>2</v>
      </c>
      <c r="DZ131" t="s">
        <v>363</v>
      </c>
      <c r="EA131">
        <v>2.94651</v>
      </c>
      <c r="EB131">
        <v>2.5974499999999998</v>
      </c>
      <c r="EC131">
        <v>0.15237999999999999</v>
      </c>
      <c r="ED131">
        <v>0.15476300000000001</v>
      </c>
      <c r="EE131">
        <v>0.14762</v>
      </c>
      <c r="EF131">
        <v>0.140739</v>
      </c>
      <c r="EG131">
        <v>25618.7</v>
      </c>
      <c r="EH131">
        <v>25997</v>
      </c>
      <c r="EI131">
        <v>28128.1</v>
      </c>
      <c r="EJ131">
        <v>29615.7</v>
      </c>
      <c r="EK131">
        <v>32983</v>
      </c>
      <c r="EL131">
        <v>35325.9</v>
      </c>
      <c r="EM131">
        <v>39693.300000000003</v>
      </c>
      <c r="EN131">
        <v>42327.6</v>
      </c>
      <c r="EO131">
        <v>1.83423</v>
      </c>
      <c r="EP131">
        <v>1.89</v>
      </c>
      <c r="EQ131">
        <v>0.16498599999999999</v>
      </c>
      <c r="ER131">
        <v>0</v>
      </c>
      <c r="ES131">
        <v>31.841200000000001</v>
      </c>
      <c r="ET131">
        <v>999.9</v>
      </c>
      <c r="EU131">
        <v>72.7</v>
      </c>
      <c r="EV131">
        <v>35.200000000000003</v>
      </c>
      <c r="EW131">
        <v>41.1081</v>
      </c>
      <c r="EX131">
        <v>28.899100000000001</v>
      </c>
      <c r="EY131">
        <v>1.52244</v>
      </c>
      <c r="EZ131">
        <v>1</v>
      </c>
      <c r="FA131">
        <v>0.60013000000000005</v>
      </c>
      <c r="FB131">
        <v>0.73070000000000002</v>
      </c>
      <c r="FC131">
        <v>20.273499999999999</v>
      </c>
      <c r="FD131">
        <v>5.2180400000000002</v>
      </c>
      <c r="FE131">
        <v>12.0092</v>
      </c>
      <c r="FF131">
        <v>4.9862000000000002</v>
      </c>
      <c r="FG131">
        <v>3.2844500000000001</v>
      </c>
      <c r="FH131">
        <v>9999</v>
      </c>
      <c r="FI131">
        <v>9999</v>
      </c>
      <c r="FJ131">
        <v>9999</v>
      </c>
      <c r="FK131">
        <v>999.9</v>
      </c>
      <c r="FL131">
        <v>1.8657900000000001</v>
      </c>
      <c r="FM131">
        <v>1.8621700000000001</v>
      </c>
      <c r="FN131">
        <v>1.8641700000000001</v>
      </c>
      <c r="FO131">
        <v>1.8602300000000001</v>
      </c>
      <c r="FP131">
        <v>1.86097</v>
      </c>
      <c r="FQ131">
        <v>1.86008</v>
      </c>
      <c r="FR131">
        <v>1.86182</v>
      </c>
      <c r="FS131">
        <v>1.8583700000000001</v>
      </c>
      <c r="FT131">
        <v>0</v>
      </c>
      <c r="FU131">
        <v>0</v>
      </c>
      <c r="FV131">
        <v>0</v>
      </c>
      <c r="FW131">
        <v>0</v>
      </c>
      <c r="FX131" t="s">
        <v>358</v>
      </c>
      <c r="FY131" t="s">
        <v>359</v>
      </c>
      <c r="FZ131" t="s">
        <v>360</v>
      </c>
      <c r="GA131" t="s">
        <v>360</v>
      </c>
      <c r="GB131" t="s">
        <v>360</v>
      </c>
      <c r="GC131" t="s">
        <v>360</v>
      </c>
      <c r="GD131">
        <v>0</v>
      </c>
      <c r="GE131">
        <v>100</v>
      </c>
      <c r="GF131">
        <v>100</v>
      </c>
      <c r="GG131">
        <v>-3.794</v>
      </c>
      <c r="GH131">
        <v>0.1179</v>
      </c>
      <c r="GI131">
        <v>-2.5125994610834521</v>
      </c>
      <c r="GJ131">
        <v>-2.6733286237328562E-3</v>
      </c>
      <c r="GK131">
        <v>1.605855145177713E-6</v>
      </c>
      <c r="GL131">
        <v>-4.4594414151306022E-10</v>
      </c>
      <c r="GM131">
        <v>0.1178428571428469</v>
      </c>
      <c r="GN131">
        <v>0</v>
      </c>
      <c r="GO131">
        <v>0</v>
      </c>
      <c r="GP131">
        <v>0</v>
      </c>
      <c r="GQ131">
        <v>4</v>
      </c>
      <c r="GR131">
        <v>2095</v>
      </c>
      <c r="GS131">
        <v>4</v>
      </c>
      <c r="GT131">
        <v>35</v>
      </c>
      <c r="GU131">
        <v>31.5</v>
      </c>
      <c r="GV131">
        <v>31.6</v>
      </c>
      <c r="GW131">
        <v>1.80054</v>
      </c>
      <c r="GX131">
        <v>2.5720200000000002</v>
      </c>
      <c r="GY131">
        <v>1.4489700000000001</v>
      </c>
      <c r="GZ131">
        <v>2.32666</v>
      </c>
      <c r="HA131">
        <v>1.5478499999999999</v>
      </c>
      <c r="HB131">
        <v>2.2741699999999998</v>
      </c>
      <c r="HC131">
        <v>40.095300000000002</v>
      </c>
      <c r="HD131">
        <v>13.8606</v>
      </c>
      <c r="HE131">
        <v>18</v>
      </c>
      <c r="HF131">
        <v>442.68799999999999</v>
      </c>
      <c r="HG131">
        <v>516.69899999999996</v>
      </c>
      <c r="HH131">
        <v>30.999700000000001</v>
      </c>
      <c r="HI131">
        <v>34.796100000000003</v>
      </c>
      <c r="HJ131">
        <v>29.999600000000001</v>
      </c>
      <c r="HK131">
        <v>34.7331</v>
      </c>
      <c r="HL131">
        <v>34.718299999999999</v>
      </c>
      <c r="HM131">
        <v>36.036000000000001</v>
      </c>
      <c r="HN131">
        <v>22.499300000000002</v>
      </c>
      <c r="HO131">
        <v>100</v>
      </c>
      <c r="HP131">
        <v>31</v>
      </c>
      <c r="HQ131">
        <v>779.00900000000001</v>
      </c>
      <c r="HR131">
        <v>35.287300000000002</v>
      </c>
      <c r="HS131">
        <v>99.099900000000005</v>
      </c>
      <c r="HT131">
        <v>98.157399999999996</v>
      </c>
    </row>
    <row r="132" spans="1:228" x14ac:dyDescent="0.2">
      <c r="A132">
        <v>117</v>
      </c>
      <c r="B132">
        <v>1669312668.5</v>
      </c>
      <c r="C132">
        <v>463.40000009536737</v>
      </c>
      <c r="D132" t="s">
        <v>593</v>
      </c>
      <c r="E132" t="s">
        <v>594</v>
      </c>
      <c r="F132">
        <v>4</v>
      </c>
      <c r="G132">
        <v>1669312666.5</v>
      </c>
      <c r="H132">
        <f t="shared" si="34"/>
        <v>3.7122261801904189E-3</v>
      </c>
      <c r="I132">
        <f t="shared" si="35"/>
        <v>3.7122261801904188</v>
      </c>
      <c r="J132">
        <f t="shared" si="36"/>
        <v>29.154438434789874</v>
      </c>
      <c r="K132">
        <f t="shared" si="37"/>
        <v>740.21885714285713</v>
      </c>
      <c r="L132">
        <f t="shared" si="38"/>
        <v>498.26491501499834</v>
      </c>
      <c r="M132">
        <f t="shared" si="39"/>
        <v>50.372148122272982</v>
      </c>
      <c r="N132">
        <f t="shared" si="40"/>
        <v>74.832509356548343</v>
      </c>
      <c r="O132">
        <f t="shared" si="41"/>
        <v>0.21752403783968993</v>
      </c>
      <c r="P132">
        <f t="shared" si="42"/>
        <v>2.2505012828458777</v>
      </c>
      <c r="Q132">
        <f t="shared" si="43"/>
        <v>0.20648209762882419</v>
      </c>
      <c r="R132">
        <f t="shared" si="44"/>
        <v>0.12999666010624999</v>
      </c>
      <c r="S132">
        <f t="shared" si="45"/>
        <v>226.11125709170398</v>
      </c>
      <c r="T132">
        <f t="shared" si="46"/>
        <v>34.489610853007868</v>
      </c>
      <c r="U132">
        <f t="shared" si="47"/>
        <v>34.518185714285707</v>
      </c>
      <c r="V132">
        <f t="shared" si="48"/>
        <v>5.4994017189067401</v>
      </c>
      <c r="W132">
        <f t="shared" si="49"/>
        <v>70.377471576916506</v>
      </c>
      <c r="X132">
        <f t="shared" si="50"/>
        <v>3.765150300732218</v>
      </c>
      <c r="Y132">
        <f t="shared" si="51"/>
        <v>5.3499368709448927</v>
      </c>
      <c r="Z132">
        <f t="shared" si="52"/>
        <v>1.7342514181745221</v>
      </c>
      <c r="AA132">
        <f t="shared" si="53"/>
        <v>-163.70917454639746</v>
      </c>
      <c r="AB132">
        <f t="shared" si="54"/>
        <v>-60.052667639225028</v>
      </c>
      <c r="AC132">
        <f t="shared" si="55"/>
        <v>-6.1876823200320477</v>
      </c>
      <c r="AD132">
        <f t="shared" si="56"/>
        <v>-3.8382674139505681</v>
      </c>
      <c r="AE132">
        <f t="shared" si="57"/>
        <v>51.955039926763234</v>
      </c>
      <c r="AF132">
        <f t="shared" si="58"/>
        <v>3.7233377080199612</v>
      </c>
      <c r="AG132">
        <f t="shared" si="59"/>
        <v>29.154438434789874</v>
      </c>
      <c r="AH132">
        <v>796.31560149155723</v>
      </c>
      <c r="AI132">
        <v>771.31157575757572</v>
      </c>
      <c r="AJ132">
        <v>1.6547257978015959</v>
      </c>
      <c r="AK132">
        <v>66.405476745334198</v>
      </c>
      <c r="AL132">
        <f t="shared" si="60"/>
        <v>3.7122261801904188</v>
      </c>
      <c r="AM132">
        <v>35.309105879956718</v>
      </c>
      <c r="AN132">
        <v>37.240779999999987</v>
      </c>
      <c r="AO132">
        <v>-3.5128042327840721E-4</v>
      </c>
      <c r="AP132">
        <v>80.260000000000005</v>
      </c>
      <c r="AQ132">
        <v>57</v>
      </c>
      <c r="AR132">
        <v>11</v>
      </c>
      <c r="AS132">
        <f t="shared" si="61"/>
        <v>1</v>
      </c>
      <c r="AT132">
        <f t="shared" si="62"/>
        <v>0</v>
      </c>
      <c r="AU132">
        <f t="shared" si="63"/>
        <v>22252.742183013754</v>
      </c>
      <c r="AV132">
        <f t="shared" si="64"/>
        <v>1199.98</v>
      </c>
      <c r="AW132">
        <f t="shared" si="65"/>
        <v>1025.9077850216083</v>
      </c>
      <c r="AX132">
        <f t="shared" si="66"/>
        <v>0.85493740314139255</v>
      </c>
      <c r="AY132">
        <f t="shared" si="67"/>
        <v>0.18842918806288769</v>
      </c>
      <c r="AZ132">
        <v>2.7</v>
      </c>
      <c r="BA132">
        <v>0.5</v>
      </c>
      <c r="BB132" t="s">
        <v>355</v>
      </c>
      <c r="BC132">
        <v>2</v>
      </c>
      <c r="BD132" t="b">
        <v>1</v>
      </c>
      <c r="BE132">
        <v>1669312666.5</v>
      </c>
      <c r="BF132">
        <v>740.21885714285713</v>
      </c>
      <c r="BG132">
        <v>769.75514285714291</v>
      </c>
      <c r="BH132">
        <v>37.243642857142852</v>
      </c>
      <c r="BI132">
        <v>35.308428571428571</v>
      </c>
      <c r="BJ132">
        <v>744.01499999999999</v>
      </c>
      <c r="BK132">
        <v>37.125785714285712</v>
      </c>
      <c r="BL132">
        <v>500.13071428571442</v>
      </c>
      <c r="BM132">
        <v>100.99514285714289</v>
      </c>
      <c r="BN132">
        <v>9.9970614285714285E-2</v>
      </c>
      <c r="BO132">
        <v>34.023228571428568</v>
      </c>
      <c r="BP132">
        <v>34.518185714285707</v>
      </c>
      <c r="BQ132">
        <v>999.89999999999986</v>
      </c>
      <c r="BR132">
        <v>0</v>
      </c>
      <c r="BS132">
        <v>0</v>
      </c>
      <c r="BT132">
        <v>4500.0885714285714</v>
      </c>
      <c r="BU132">
        <v>0</v>
      </c>
      <c r="BV132">
        <v>340.90728571428571</v>
      </c>
      <c r="BW132">
        <v>-29.536628571428569</v>
      </c>
      <c r="BX132">
        <v>768.85357142857151</v>
      </c>
      <c r="BY132">
        <v>797.92899999999997</v>
      </c>
      <c r="BZ132">
        <v>1.935195714285715</v>
      </c>
      <c r="CA132">
        <v>769.75514285714291</v>
      </c>
      <c r="CB132">
        <v>35.308428571428571</v>
      </c>
      <c r="CC132">
        <v>3.761431428571429</v>
      </c>
      <c r="CD132">
        <v>3.5659857142857141</v>
      </c>
      <c r="CE132">
        <v>27.848400000000002</v>
      </c>
      <c r="CF132">
        <v>26.93721428571429</v>
      </c>
      <c r="CG132">
        <v>1199.98</v>
      </c>
      <c r="CH132">
        <v>0.50000342857142854</v>
      </c>
      <c r="CI132">
        <v>0.49999657142857151</v>
      </c>
      <c r="CJ132">
        <v>0</v>
      </c>
      <c r="CK132">
        <v>1171.1657142857141</v>
      </c>
      <c r="CL132">
        <v>4.9990899999999998</v>
      </c>
      <c r="CM132">
        <v>12762.72857142857</v>
      </c>
      <c r="CN132">
        <v>9557.7057142857138</v>
      </c>
      <c r="CO132">
        <v>44.625</v>
      </c>
      <c r="CP132">
        <v>46.5</v>
      </c>
      <c r="CQ132">
        <v>45.436999999999998</v>
      </c>
      <c r="CR132">
        <v>45.571000000000012</v>
      </c>
      <c r="CS132">
        <v>45.919285714285706</v>
      </c>
      <c r="CT132">
        <v>597.49428571428575</v>
      </c>
      <c r="CU132">
        <v>597.48571428571438</v>
      </c>
      <c r="CV132">
        <v>0</v>
      </c>
      <c r="CW132">
        <v>1669312678.0999999</v>
      </c>
      <c r="CX132">
        <v>0</v>
      </c>
      <c r="CY132">
        <v>1669310771.5999999</v>
      </c>
      <c r="CZ132" t="s">
        <v>356</v>
      </c>
      <c r="DA132">
        <v>1669310771.5999999</v>
      </c>
      <c r="DB132">
        <v>1669310767.0999999</v>
      </c>
      <c r="DC132">
        <v>9</v>
      </c>
      <c r="DD132">
        <v>4.2999999999999997E-2</v>
      </c>
      <c r="DE132">
        <v>8.0000000000000002E-3</v>
      </c>
      <c r="DF132">
        <v>-4.9589999999999996</v>
      </c>
      <c r="DG132">
        <v>0.11799999999999999</v>
      </c>
      <c r="DH132">
        <v>1967</v>
      </c>
      <c r="DI132">
        <v>36</v>
      </c>
      <c r="DJ132">
        <v>0.53</v>
      </c>
      <c r="DK132">
        <v>0.27</v>
      </c>
      <c r="DL132">
        <v>-29.820467499999999</v>
      </c>
      <c r="DM132">
        <v>0.6806803001876055</v>
      </c>
      <c r="DN132">
        <v>0.1440940081812912</v>
      </c>
      <c r="DO132">
        <v>0</v>
      </c>
      <c r="DP132">
        <v>1.95983</v>
      </c>
      <c r="DQ132">
        <v>-0.17105290806754539</v>
      </c>
      <c r="DR132">
        <v>1.678580605749988E-2</v>
      </c>
      <c r="DS132">
        <v>0</v>
      </c>
      <c r="DT132">
        <v>0</v>
      </c>
      <c r="DU132">
        <v>0</v>
      </c>
      <c r="DV132">
        <v>0</v>
      </c>
      <c r="DW132">
        <v>-1</v>
      </c>
      <c r="DX132">
        <v>0</v>
      </c>
      <c r="DY132">
        <v>2</v>
      </c>
      <c r="DZ132" t="s">
        <v>368</v>
      </c>
      <c r="EA132">
        <v>2.9462100000000002</v>
      </c>
      <c r="EB132">
        <v>2.5974699999999999</v>
      </c>
      <c r="EC132">
        <v>0.15326600000000001</v>
      </c>
      <c r="ED132">
        <v>0.155615</v>
      </c>
      <c r="EE132">
        <v>0.14760400000000001</v>
      </c>
      <c r="EF132">
        <v>0.140738</v>
      </c>
      <c r="EG132">
        <v>25592.3</v>
      </c>
      <c r="EH132">
        <v>25971</v>
      </c>
      <c r="EI132">
        <v>28128.6</v>
      </c>
      <c r="EJ132">
        <v>29616.1</v>
      </c>
      <c r="EK132">
        <v>32984.300000000003</v>
      </c>
      <c r="EL132">
        <v>35326.300000000003</v>
      </c>
      <c r="EM132">
        <v>39694.1</v>
      </c>
      <c r="EN132">
        <v>42327.9</v>
      </c>
      <c r="EO132">
        <v>1.8343499999999999</v>
      </c>
      <c r="EP132">
        <v>1.89035</v>
      </c>
      <c r="EQ132">
        <v>0.165962</v>
      </c>
      <c r="ER132">
        <v>0</v>
      </c>
      <c r="ES132">
        <v>31.835599999999999</v>
      </c>
      <c r="ET132">
        <v>999.9</v>
      </c>
      <c r="EU132">
        <v>72.599999999999994</v>
      </c>
      <c r="EV132">
        <v>35.200000000000003</v>
      </c>
      <c r="EW132">
        <v>41.0535</v>
      </c>
      <c r="EX132">
        <v>28.929099999999998</v>
      </c>
      <c r="EY132">
        <v>2.1274000000000002</v>
      </c>
      <c r="EZ132">
        <v>1</v>
      </c>
      <c r="FA132">
        <v>0.59972800000000004</v>
      </c>
      <c r="FB132">
        <v>0.72891300000000003</v>
      </c>
      <c r="FC132">
        <v>20.273199999999999</v>
      </c>
      <c r="FD132">
        <v>5.2187900000000003</v>
      </c>
      <c r="FE132">
        <v>12.0083</v>
      </c>
      <c r="FF132">
        <v>4.9866999999999999</v>
      </c>
      <c r="FG132">
        <v>3.2846500000000001</v>
      </c>
      <c r="FH132">
        <v>9999</v>
      </c>
      <c r="FI132">
        <v>9999</v>
      </c>
      <c r="FJ132">
        <v>9999</v>
      </c>
      <c r="FK132">
        <v>999.9</v>
      </c>
      <c r="FL132">
        <v>1.86582</v>
      </c>
      <c r="FM132">
        <v>1.8621700000000001</v>
      </c>
      <c r="FN132">
        <v>1.8641700000000001</v>
      </c>
      <c r="FO132">
        <v>1.86025</v>
      </c>
      <c r="FP132">
        <v>1.86097</v>
      </c>
      <c r="FQ132">
        <v>1.86008</v>
      </c>
      <c r="FR132">
        <v>1.86181</v>
      </c>
      <c r="FS132">
        <v>1.8583700000000001</v>
      </c>
      <c r="FT132">
        <v>0</v>
      </c>
      <c r="FU132">
        <v>0</v>
      </c>
      <c r="FV132">
        <v>0</v>
      </c>
      <c r="FW132">
        <v>0</v>
      </c>
      <c r="FX132" t="s">
        <v>358</v>
      </c>
      <c r="FY132" t="s">
        <v>359</v>
      </c>
      <c r="FZ132" t="s">
        <v>360</v>
      </c>
      <c r="GA132" t="s">
        <v>360</v>
      </c>
      <c r="GB132" t="s">
        <v>360</v>
      </c>
      <c r="GC132" t="s">
        <v>360</v>
      </c>
      <c r="GD132">
        <v>0</v>
      </c>
      <c r="GE132">
        <v>100</v>
      </c>
      <c r="GF132">
        <v>100</v>
      </c>
      <c r="GG132">
        <v>-3.8</v>
      </c>
      <c r="GH132">
        <v>0.1178</v>
      </c>
      <c r="GI132">
        <v>-2.5125994610834521</v>
      </c>
      <c r="GJ132">
        <v>-2.6733286237328562E-3</v>
      </c>
      <c r="GK132">
        <v>1.605855145177713E-6</v>
      </c>
      <c r="GL132">
        <v>-4.4594414151306022E-10</v>
      </c>
      <c r="GM132">
        <v>0.1178428571428469</v>
      </c>
      <c r="GN132">
        <v>0</v>
      </c>
      <c r="GO132">
        <v>0</v>
      </c>
      <c r="GP132">
        <v>0</v>
      </c>
      <c r="GQ132">
        <v>4</v>
      </c>
      <c r="GR132">
        <v>2095</v>
      </c>
      <c r="GS132">
        <v>4</v>
      </c>
      <c r="GT132">
        <v>35</v>
      </c>
      <c r="GU132">
        <v>31.6</v>
      </c>
      <c r="GV132">
        <v>31.7</v>
      </c>
      <c r="GW132">
        <v>1.81274</v>
      </c>
      <c r="GX132">
        <v>2.5537100000000001</v>
      </c>
      <c r="GY132">
        <v>1.4489700000000001</v>
      </c>
      <c r="GZ132">
        <v>2.3278799999999999</v>
      </c>
      <c r="HA132">
        <v>1.5478499999999999</v>
      </c>
      <c r="HB132">
        <v>2.34375</v>
      </c>
      <c r="HC132">
        <v>40.095300000000002</v>
      </c>
      <c r="HD132">
        <v>13.8781</v>
      </c>
      <c r="HE132">
        <v>18</v>
      </c>
      <c r="HF132">
        <v>442.73599999999999</v>
      </c>
      <c r="HG132">
        <v>516.92200000000003</v>
      </c>
      <c r="HH132">
        <v>30.999600000000001</v>
      </c>
      <c r="HI132">
        <v>34.790799999999997</v>
      </c>
      <c r="HJ132">
        <v>29.999600000000001</v>
      </c>
      <c r="HK132">
        <v>34.729100000000003</v>
      </c>
      <c r="HL132">
        <v>34.714399999999998</v>
      </c>
      <c r="HM132">
        <v>36.291899999999998</v>
      </c>
      <c r="HN132">
        <v>22.499300000000002</v>
      </c>
      <c r="HO132">
        <v>100</v>
      </c>
      <c r="HP132">
        <v>31</v>
      </c>
      <c r="HQ132">
        <v>785.702</v>
      </c>
      <c r="HR132">
        <v>35.287199999999999</v>
      </c>
      <c r="HS132">
        <v>99.101799999999997</v>
      </c>
      <c r="HT132">
        <v>98.158299999999997</v>
      </c>
    </row>
    <row r="133" spans="1:228" x14ac:dyDescent="0.2">
      <c r="A133">
        <v>118</v>
      </c>
      <c r="B133">
        <v>1669312672.5</v>
      </c>
      <c r="C133">
        <v>467.40000009536737</v>
      </c>
      <c r="D133" t="s">
        <v>595</v>
      </c>
      <c r="E133" t="s">
        <v>596</v>
      </c>
      <c r="F133">
        <v>4</v>
      </c>
      <c r="G133">
        <v>1669312670.1875</v>
      </c>
      <c r="H133">
        <f t="shared" si="34"/>
        <v>3.6276505362182166E-3</v>
      </c>
      <c r="I133">
        <f t="shared" si="35"/>
        <v>3.6276505362182165</v>
      </c>
      <c r="J133">
        <f t="shared" si="36"/>
        <v>28.983059424573767</v>
      </c>
      <c r="K133">
        <f t="shared" si="37"/>
        <v>746.07512499999996</v>
      </c>
      <c r="L133">
        <f t="shared" si="38"/>
        <v>499.5820473255867</v>
      </c>
      <c r="M133">
        <f t="shared" si="39"/>
        <v>50.505428129158915</v>
      </c>
      <c r="N133">
        <f t="shared" si="40"/>
        <v>75.42473514882623</v>
      </c>
      <c r="O133">
        <f t="shared" si="41"/>
        <v>0.21184390920007146</v>
      </c>
      <c r="P133">
        <f t="shared" si="42"/>
        <v>2.2510122196459634</v>
      </c>
      <c r="Q133">
        <f t="shared" si="43"/>
        <v>0.20135842866583079</v>
      </c>
      <c r="R133">
        <f t="shared" si="44"/>
        <v>0.12674783476234847</v>
      </c>
      <c r="S133">
        <f t="shared" si="45"/>
        <v>226.10229298562248</v>
      </c>
      <c r="T133">
        <f t="shared" si="46"/>
        <v>34.516189843707991</v>
      </c>
      <c r="U133">
        <f t="shared" si="47"/>
        <v>34.5262125</v>
      </c>
      <c r="V133">
        <f t="shared" si="48"/>
        <v>5.5018552186662228</v>
      </c>
      <c r="W133">
        <f t="shared" si="49"/>
        <v>70.360379413034394</v>
      </c>
      <c r="X133">
        <f t="shared" si="50"/>
        <v>3.7639989613385918</v>
      </c>
      <c r="Y133">
        <f t="shared" si="51"/>
        <v>5.3496001481784274</v>
      </c>
      <c r="Z133">
        <f t="shared" si="52"/>
        <v>1.737856257327631</v>
      </c>
      <c r="AA133">
        <f t="shared" si="53"/>
        <v>-159.97938864722335</v>
      </c>
      <c r="AB133">
        <f t="shared" si="54"/>
        <v>-61.177364290131941</v>
      </c>
      <c r="AC133">
        <f t="shared" si="55"/>
        <v>-6.3023499450012537</v>
      </c>
      <c r="AD133">
        <f t="shared" si="56"/>
        <v>-1.3568098967340561</v>
      </c>
      <c r="AE133">
        <f t="shared" si="57"/>
        <v>52.223812264041534</v>
      </c>
      <c r="AF133">
        <f t="shared" si="58"/>
        <v>3.7021607555388516</v>
      </c>
      <c r="AG133">
        <f t="shared" si="59"/>
        <v>28.983059424573767</v>
      </c>
      <c r="AH133">
        <v>802.94818731388034</v>
      </c>
      <c r="AI133">
        <v>777.96067272727248</v>
      </c>
      <c r="AJ133">
        <v>1.6700984969998649</v>
      </c>
      <c r="AK133">
        <v>66.405476745334198</v>
      </c>
      <c r="AL133">
        <f t="shared" si="60"/>
        <v>3.6276505362182165</v>
      </c>
      <c r="AM133">
        <v>35.307264472943729</v>
      </c>
      <c r="AN133">
        <v>37.227446666666637</v>
      </c>
      <c r="AO133">
        <v>-5.4795238094980962E-3</v>
      </c>
      <c r="AP133">
        <v>80.260000000000005</v>
      </c>
      <c r="AQ133">
        <v>57</v>
      </c>
      <c r="AR133">
        <v>11</v>
      </c>
      <c r="AS133">
        <f t="shared" si="61"/>
        <v>1</v>
      </c>
      <c r="AT133">
        <f t="shared" si="62"/>
        <v>0</v>
      </c>
      <c r="AU133">
        <f t="shared" si="63"/>
        <v>22261.595752069232</v>
      </c>
      <c r="AV133">
        <f t="shared" si="64"/>
        <v>1199.925</v>
      </c>
      <c r="AW133">
        <f t="shared" si="65"/>
        <v>1025.8614885935867</v>
      </c>
      <c r="AX133">
        <f t="shared" si="66"/>
        <v>0.85493800745345483</v>
      </c>
      <c r="AY133">
        <f t="shared" si="67"/>
        <v>0.18843035438516781</v>
      </c>
      <c r="AZ133">
        <v>2.7</v>
      </c>
      <c r="BA133">
        <v>0.5</v>
      </c>
      <c r="BB133" t="s">
        <v>355</v>
      </c>
      <c r="BC133">
        <v>2</v>
      </c>
      <c r="BD133" t="b">
        <v>1</v>
      </c>
      <c r="BE133">
        <v>1669312670.1875</v>
      </c>
      <c r="BF133">
        <v>746.07512499999996</v>
      </c>
      <c r="BG133">
        <v>775.75812500000006</v>
      </c>
      <c r="BH133">
        <v>37.232162500000001</v>
      </c>
      <c r="BI133">
        <v>35.308037499999998</v>
      </c>
      <c r="BJ133">
        <v>749.87750000000005</v>
      </c>
      <c r="BK133">
        <v>37.114287500000003</v>
      </c>
      <c r="BL133">
        <v>500.15812499999998</v>
      </c>
      <c r="BM133">
        <v>100.995375</v>
      </c>
      <c r="BN133">
        <v>9.9987412499999997E-2</v>
      </c>
      <c r="BO133">
        <v>34.022100000000002</v>
      </c>
      <c r="BP133">
        <v>34.5262125</v>
      </c>
      <c r="BQ133">
        <v>999.9</v>
      </c>
      <c r="BR133">
        <v>0</v>
      </c>
      <c r="BS133">
        <v>0</v>
      </c>
      <c r="BT133">
        <v>4501.5625</v>
      </c>
      <c r="BU133">
        <v>0</v>
      </c>
      <c r="BV133">
        <v>363.16362500000002</v>
      </c>
      <c r="BW133">
        <v>-29.682937500000001</v>
      </c>
      <c r="BX133">
        <v>774.92750000000001</v>
      </c>
      <c r="BY133">
        <v>804.15112499999998</v>
      </c>
      <c r="BZ133">
        <v>1.92411625</v>
      </c>
      <c r="CA133">
        <v>775.75812500000006</v>
      </c>
      <c r="CB133">
        <v>35.308037499999998</v>
      </c>
      <c r="CC133">
        <v>3.760275</v>
      </c>
      <c r="CD133">
        <v>3.56595</v>
      </c>
      <c r="CE133">
        <v>27.843125000000001</v>
      </c>
      <c r="CF133">
        <v>26.937037499999999</v>
      </c>
      <c r="CG133">
        <v>1199.925</v>
      </c>
      <c r="CH133">
        <v>0.49998262500000001</v>
      </c>
      <c r="CI133">
        <v>0.5000173750000001</v>
      </c>
      <c r="CJ133">
        <v>0</v>
      </c>
      <c r="CK133">
        <v>1171.7574999999999</v>
      </c>
      <c r="CL133">
        <v>4.9990899999999998</v>
      </c>
      <c r="CM133">
        <v>12772.487499999999</v>
      </c>
      <c r="CN133">
        <v>9557.1975000000002</v>
      </c>
      <c r="CO133">
        <v>44.625</v>
      </c>
      <c r="CP133">
        <v>46.484250000000003</v>
      </c>
      <c r="CQ133">
        <v>45.436999999999998</v>
      </c>
      <c r="CR133">
        <v>45.561999999999998</v>
      </c>
      <c r="CS133">
        <v>45.875</v>
      </c>
      <c r="CT133">
        <v>597.4425</v>
      </c>
      <c r="CU133">
        <v>597.48250000000007</v>
      </c>
      <c r="CV133">
        <v>0</v>
      </c>
      <c r="CW133">
        <v>1669312681.7</v>
      </c>
      <c r="CX133">
        <v>0</v>
      </c>
      <c r="CY133">
        <v>1669310771.5999999</v>
      </c>
      <c r="CZ133" t="s">
        <v>356</v>
      </c>
      <c r="DA133">
        <v>1669310771.5999999</v>
      </c>
      <c r="DB133">
        <v>1669310767.0999999</v>
      </c>
      <c r="DC133">
        <v>9</v>
      </c>
      <c r="DD133">
        <v>4.2999999999999997E-2</v>
      </c>
      <c r="DE133">
        <v>8.0000000000000002E-3</v>
      </c>
      <c r="DF133">
        <v>-4.9589999999999996</v>
      </c>
      <c r="DG133">
        <v>0.11799999999999999</v>
      </c>
      <c r="DH133">
        <v>1967</v>
      </c>
      <c r="DI133">
        <v>36</v>
      </c>
      <c r="DJ133">
        <v>0.53</v>
      </c>
      <c r="DK133">
        <v>0.27</v>
      </c>
      <c r="DL133">
        <v>-29.773309999999999</v>
      </c>
      <c r="DM133">
        <v>0.84559924953099619</v>
      </c>
      <c r="DN133">
        <v>0.1571757404945178</v>
      </c>
      <c r="DO133">
        <v>0</v>
      </c>
      <c r="DP133">
        <v>1.94866925</v>
      </c>
      <c r="DQ133">
        <v>-0.17915200750469201</v>
      </c>
      <c r="DR133">
        <v>1.7350241840893739E-2</v>
      </c>
      <c r="DS133">
        <v>0</v>
      </c>
      <c r="DT133">
        <v>0</v>
      </c>
      <c r="DU133">
        <v>0</v>
      </c>
      <c r="DV133">
        <v>0</v>
      </c>
      <c r="DW133">
        <v>-1</v>
      </c>
      <c r="DX133">
        <v>0</v>
      </c>
      <c r="DY133">
        <v>2</v>
      </c>
      <c r="DZ133" t="s">
        <v>368</v>
      </c>
      <c r="EA133">
        <v>2.9462700000000002</v>
      </c>
      <c r="EB133">
        <v>2.59741</v>
      </c>
      <c r="EC133">
        <v>0.15415699999999999</v>
      </c>
      <c r="ED133">
        <v>0.15651999999999999</v>
      </c>
      <c r="EE133">
        <v>0.14757200000000001</v>
      </c>
      <c r="EF133">
        <v>0.140736</v>
      </c>
      <c r="EG133">
        <v>25565.599999999999</v>
      </c>
      <c r="EH133">
        <v>25943.5</v>
      </c>
      <c r="EI133">
        <v>28128.9</v>
      </c>
      <c r="EJ133">
        <v>29616.400000000001</v>
      </c>
      <c r="EK133">
        <v>32985.599999999999</v>
      </c>
      <c r="EL133">
        <v>35326.699999999997</v>
      </c>
      <c r="EM133">
        <v>39694</v>
      </c>
      <c r="EN133">
        <v>42328.2</v>
      </c>
      <c r="EO133">
        <v>1.8344499999999999</v>
      </c>
      <c r="EP133">
        <v>1.89032</v>
      </c>
      <c r="EQ133">
        <v>0.16670699999999999</v>
      </c>
      <c r="ER133">
        <v>0</v>
      </c>
      <c r="ES133">
        <v>31.831499999999998</v>
      </c>
      <c r="ET133">
        <v>999.9</v>
      </c>
      <c r="EU133">
        <v>72.599999999999994</v>
      </c>
      <c r="EV133">
        <v>35.200000000000003</v>
      </c>
      <c r="EW133">
        <v>41.057099999999998</v>
      </c>
      <c r="EX133">
        <v>28.929099999999998</v>
      </c>
      <c r="EY133">
        <v>1.8870199999999999</v>
      </c>
      <c r="EZ133">
        <v>1</v>
      </c>
      <c r="FA133">
        <v>0.59923000000000004</v>
      </c>
      <c r="FB133">
        <v>0.72742899999999999</v>
      </c>
      <c r="FC133">
        <v>20.273499999999999</v>
      </c>
      <c r="FD133">
        <v>5.2181899999999999</v>
      </c>
      <c r="FE133">
        <v>12.0085</v>
      </c>
      <c r="FF133">
        <v>4.9862000000000002</v>
      </c>
      <c r="FG133">
        <v>3.2845499999999999</v>
      </c>
      <c r="FH133">
        <v>9999</v>
      </c>
      <c r="FI133">
        <v>9999</v>
      </c>
      <c r="FJ133">
        <v>9999</v>
      </c>
      <c r="FK133">
        <v>999.9</v>
      </c>
      <c r="FL133">
        <v>1.86582</v>
      </c>
      <c r="FM133">
        <v>1.86216</v>
      </c>
      <c r="FN133">
        <v>1.8641700000000001</v>
      </c>
      <c r="FO133">
        <v>1.86026</v>
      </c>
      <c r="FP133">
        <v>1.8609800000000001</v>
      </c>
      <c r="FQ133">
        <v>1.86008</v>
      </c>
      <c r="FR133">
        <v>1.8618300000000001</v>
      </c>
      <c r="FS133">
        <v>1.8583700000000001</v>
      </c>
      <c r="FT133">
        <v>0</v>
      </c>
      <c r="FU133">
        <v>0</v>
      </c>
      <c r="FV133">
        <v>0</v>
      </c>
      <c r="FW133">
        <v>0</v>
      </c>
      <c r="FX133" t="s">
        <v>358</v>
      </c>
      <c r="FY133" t="s">
        <v>359</v>
      </c>
      <c r="FZ133" t="s">
        <v>360</v>
      </c>
      <c r="GA133" t="s">
        <v>360</v>
      </c>
      <c r="GB133" t="s">
        <v>360</v>
      </c>
      <c r="GC133" t="s">
        <v>360</v>
      </c>
      <c r="GD133">
        <v>0</v>
      </c>
      <c r="GE133">
        <v>100</v>
      </c>
      <c r="GF133">
        <v>100</v>
      </c>
      <c r="GG133">
        <v>-3.806</v>
      </c>
      <c r="GH133">
        <v>0.1179</v>
      </c>
      <c r="GI133">
        <v>-2.5125994610834521</v>
      </c>
      <c r="GJ133">
        <v>-2.6733286237328562E-3</v>
      </c>
      <c r="GK133">
        <v>1.605855145177713E-6</v>
      </c>
      <c r="GL133">
        <v>-4.4594414151306022E-10</v>
      </c>
      <c r="GM133">
        <v>0.1178428571428469</v>
      </c>
      <c r="GN133">
        <v>0</v>
      </c>
      <c r="GO133">
        <v>0</v>
      </c>
      <c r="GP133">
        <v>0</v>
      </c>
      <c r="GQ133">
        <v>4</v>
      </c>
      <c r="GR133">
        <v>2095</v>
      </c>
      <c r="GS133">
        <v>4</v>
      </c>
      <c r="GT133">
        <v>35</v>
      </c>
      <c r="GU133">
        <v>31.7</v>
      </c>
      <c r="GV133">
        <v>31.8</v>
      </c>
      <c r="GW133">
        <v>1.8261700000000001</v>
      </c>
      <c r="GX133">
        <v>2.5610400000000002</v>
      </c>
      <c r="GY133">
        <v>1.4489700000000001</v>
      </c>
      <c r="GZ133">
        <v>2.32666</v>
      </c>
      <c r="HA133">
        <v>1.5478499999999999</v>
      </c>
      <c r="HB133">
        <v>2.36328</v>
      </c>
      <c r="HC133">
        <v>40.095300000000002</v>
      </c>
      <c r="HD133">
        <v>13.8781</v>
      </c>
      <c r="HE133">
        <v>18</v>
      </c>
      <c r="HF133">
        <v>442.77</v>
      </c>
      <c r="HG133">
        <v>516.87699999999995</v>
      </c>
      <c r="HH133">
        <v>30.999600000000001</v>
      </c>
      <c r="HI133">
        <v>34.786499999999997</v>
      </c>
      <c r="HJ133">
        <v>29.999600000000001</v>
      </c>
      <c r="HK133">
        <v>34.725200000000001</v>
      </c>
      <c r="HL133">
        <v>34.711100000000002</v>
      </c>
      <c r="HM133">
        <v>36.544600000000003</v>
      </c>
      <c r="HN133">
        <v>22.499300000000002</v>
      </c>
      <c r="HO133">
        <v>100</v>
      </c>
      <c r="HP133">
        <v>31</v>
      </c>
      <c r="HQ133">
        <v>792.38199999999995</v>
      </c>
      <c r="HR133">
        <v>35.287199999999999</v>
      </c>
      <c r="HS133">
        <v>99.102099999999993</v>
      </c>
      <c r="HT133">
        <v>98.159300000000002</v>
      </c>
    </row>
    <row r="134" spans="1:228" x14ac:dyDescent="0.2">
      <c r="A134">
        <v>119</v>
      </c>
      <c r="B134">
        <v>1669312676.5</v>
      </c>
      <c r="C134">
        <v>471.40000009536737</v>
      </c>
      <c r="D134" t="s">
        <v>597</v>
      </c>
      <c r="E134" t="s">
        <v>598</v>
      </c>
      <c r="F134">
        <v>4</v>
      </c>
      <c r="G134">
        <v>1669312674.5</v>
      </c>
      <c r="H134">
        <f t="shared" si="34"/>
        <v>3.697561014472237E-3</v>
      </c>
      <c r="I134">
        <f t="shared" si="35"/>
        <v>3.6975610144722371</v>
      </c>
      <c r="J134">
        <f t="shared" si="36"/>
        <v>29.661502111672782</v>
      </c>
      <c r="K134">
        <f t="shared" si="37"/>
        <v>753.02842857142866</v>
      </c>
      <c r="L134">
        <f t="shared" si="38"/>
        <v>505.41025198761918</v>
      </c>
      <c r="M134">
        <f t="shared" si="39"/>
        <v>51.094097240384471</v>
      </c>
      <c r="N134">
        <f t="shared" si="40"/>
        <v>76.126884254704436</v>
      </c>
      <c r="O134">
        <f t="shared" si="41"/>
        <v>0.2161086228256231</v>
      </c>
      <c r="P134">
        <f t="shared" si="42"/>
        <v>2.2487362895443117</v>
      </c>
      <c r="Q134">
        <f t="shared" si="43"/>
        <v>0.20519795205403846</v>
      </c>
      <c r="R134">
        <f t="shared" si="44"/>
        <v>0.12918308120654259</v>
      </c>
      <c r="S134">
        <f t="shared" si="45"/>
        <v>226.13181094891945</v>
      </c>
      <c r="T134">
        <f t="shared" si="46"/>
        <v>34.494433720477424</v>
      </c>
      <c r="U134">
        <f t="shared" si="47"/>
        <v>34.525857142857149</v>
      </c>
      <c r="V134">
        <f t="shared" si="48"/>
        <v>5.5017465786375679</v>
      </c>
      <c r="W134">
        <f t="shared" si="49"/>
        <v>70.349660824415011</v>
      </c>
      <c r="X134">
        <f t="shared" si="50"/>
        <v>3.7635574931222444</v>
      </c>
      <c r="Y134">
        <f t="shared" si="51"/>
        <v>5.3497876876985506</v>
      </c>
      <c r="Z134">
        <f t="shared" si="52"/>
        <v>1.7381890855153235</v>
      </c>
      <c r="AA134">
        <f t="shared" si="53"/>
        <v>-163.06244073822566</v>
      </c>
      <c r="AB134">
        <f t="shared" si="54"/>
        <v>-60.996224245448133</v>
      </c>
      <c r="AC134">
        <f t="shared" si="55"/>
        <v>-6.2900573686865613</v>
      </c>
      <c r="AD134">
        <f t="shared" si="56"/>
        <v>-4.2169114034409176</v>
      </c>
      <c r="AE134">
        <f t="shared" si="57"/>
        <v>52.59846131639781</v>
      </c>
      <c r="AF134">
        <f t="shared" si="58"/>
        <v>3.6962291822676785</v>
      </c>
      <c r="AG134">
        <f t="shared" si="59"/>
        <v>29.661502111672782</v>
      </c>
      <c r="AH134">
        <v>809.87319378132759</v>
      </c>
      <c r="AI134">
        <v>784.60286666666627</v>
      </c>
      <c r="AJ134">
        <v>1.6515907520338089</v>
      </c>
      <c r="AK134">
        <v>66.405476745334198</v>
      </c>
      <c r="AL134">
        <f t="shared" si="60"/>
        <v>3.6975610144722371</v>
      </c>
      <c r="AM134">
        <v>35.307782765238073</v>
      </c>
      <c r="AN134">
        <v>37.226809696969681</v>
      </c>
      <c r="AO134">
        <v>4.3392900432786982E-4</v>
      </c>
      <c r="AP134">
        <v>80.260000000000005</v>
      </c>
      <c r="AQ134">
        <v>57</v>
      </c>
      <c r="AR134">
        <v>11</v>
      </c>
      <c r="AS134">
        <f t="shared" si="61"/>
        <v>1</v>
      </c>
      <c r="AT134">
        <f t="shared" si="62"/>
        <v>0</v>
      </c>
      <c r="AU134">
        <f t="shared" si="63"/>
        <v>22222.479856116879</v>
      </c>
      <c r="AV134">
        <f t="shared" si="64"/>
        <v>1200.088571428571</v>
      </c>
      <c r="AW134">
        <f t="shared" si="65"/>
        <v>1026.0006564502171</v>
      </c>
      <c r="AX134">
        <f t="shared" si="66"/>
        <v>0.85493744451618126</v>
      </c>
      <c r="AY134">
        <f t="shared" si="67"/>
        <v>0.1884292679162296</v>
      </c>
      <c r="AZ134">
        <v>2.7</v>
      </c>
      <c r="BA134">
        <v>0.5</v>
      </c>
      <c r="BB134" t="s">
        <v>355</v>
      </c>
      <c r="BC134">
        <v>2</v>
      </c>
      <c r="BD134" t="b">
        <v>1</v>
      </c>
      <c r="BE134">
        <v>1669312674.5</v>
      </c>
      <c r="BF134">
        <v>753.02842857142866</v>
      </c>
      <c r="BG134">
        <v>782.92571428571432</v>
      </c>
      <c r="BH134">
        <v>37.228185714285708</v>
      </c>
      <c r="BI134">
        <v>35.307099999999998</v>
      </c>
      <c r="BJ134">
        <v>756.83785714285716</v>
      </c>
      <c r="BK134">
        <v>37.110342857142861</v>
      </c>
      <c r="BL134">
        <v>500.14885714285708</v>
      </c>
      <c r="BM134">
        <v>100.9942857142857</v>
      </c>
      <c r="BN134">
        <v>0.10001745714285711</v>
      </c>
      <c r="BO134">
        <v>34.022728571428573</v>
      </c>
      <c r="BP134">
        <v>34.525857142857149</v>
      </c>
      <c r="BQ134">
        <v>999.89999999999986</v>
      </c>
      <c r="BR134">
        <v>0</v>
      </c>
      <c r="BS134">
        <v>0</v>
      </c>
      <c r="BT134">
        <v>4495</v>
      </c>
      <c r="BU134">
        <v>0</v>
      </c>
      <c r="BV134">
        <v>428.35828571428573</v>
      </c>
      <c r="BW134">
        <v>-29.89724285714286</v>
      </c>
      <c r="BX134">
        <v>782.14642857142849</v>
      </c>
      <c r="BY134">
        <v>811.58028571428588</v>
      </c>
      <c r="BZ134">
        <v>1.9210785714285721</v>
      </c>
      <c r="CA134">
        <v>782.92571428571432</v>
      </c>
      <c r="CB134">
        <v>35.307099999999998</v>
      </c>
      <c r="CC134">
        <v>3.7598357142857139</v>
      </c>
      <c r="CD134">
        <v>3.565817142857143</v>
      </c>
      <c r="CE134">
        <v>27.84111428571428</v>
      </c>
      <c r="CF134">
        <v>26.936428571428571</v>
      </c>
      <c r="CG134">
        <v>1200.088571428571</v>
      </c>
      <c r="CH134">
        <v>0.5000014285714286</v>
      </c>
      <c r="CI134">
        <v>0.4999985714285714</v>
      </c>
      <c r="CJ134">
        <v>0</v>
      </c>
      <c r="CK134">
        <v>1172.3171428571429</v>
      </c>
      <c r="CL134">
        <v>4.9990899999999998</v>
      </c>
      <c r="CM134">
        <v>12794.88571428572</v>
      </c>
      <c r="CN134">
        <v>9558.5657142857126</v>
      </c>
      <c r="CO134">
        <v>44.58</v>
      </c>
      <c r="CP134">
        <v>46.436999999999998</v>
      </c>
      <c r="CQ134">
        <v>45.419285714285721</v>
      </c>
      <c r="CR134">
        <v>45.561999999999998</v>
      </c>
      <c r="CS134">
        <v>45.875</v>
      </c>
      <c r="CT134">
        <v>597.54714285714294</v>
      </c>
      <c r="CU134">
        <v>597.54142857142847</v>
      </c>
      <c r="CV134">
        <v>0</v>
      </c>
      <c r="CW134">
        <v>1669312685.9000001</v>
      </c>
      <c r="CX134">
        <v>0</v>
      </c>
      <c r="CY134">
        <v>1669310771.5999999</v>
      </c>
      <c r="CZ134" t="s">
        <v>356</v>
      </c>
      <c r="DA134">
        <v>1669310771.5999999</v>
      </c>
      <c r="DB134">
        <v>1669310767.0999999</v>
      </c>
      <c r="DC134">
        <v>9</v>
      </c>
      <c r="DD134">
        <v>4.2999999999999997E-2</v>
      </c>
      <c r="DE134">
        <v>8.0000000000000002E-3</v>
      </c>
      <c r="DF134">
        <v>-4.9589999999999996</v>
      </c>
      <c r="DG134">
        <v>0.11799999999999999</v>
      </c>
      <c r="DH134">
        <v>1967</v>
      </c>
      <c r="DI134">
        <v>36</v>
      </c>
      <c r="DJ134">
        <v>0.53</v>
      </c>
      <c r="DK134">
        <v>0.27</v>
      </c>
      <c r="DL134">
        <v>-29.790207500000001</v>
      </c>
      <c r="DM134">
        <v>0.51042213883678356</v>
      </c>
      <c r="DN134">
        <v>0.16343395820254131</v>
      </c>
      <c r="DO134">
        <v>0</v>
      </c>
      <c r="DP134">
        <v>1.9383792500000001</v>
      </c>
      <c r="DQ134">
        <v>-0.1537108818011329</v>
      </c>
      <c r="DR134">
        <v>1.5171545634426971E-2</v>
      </c>
      <c r="DS134">
        <v>0</v>
      </c>
      <c r="DT134">
        <v>0</v>
      </c>
      <c r="DU134">
        <v>0</v>
      </c>
      <c r="DV134">
        <v>0</v>
      </c>
      <c r="DW134">
        <v>-1</v>
      </c>
      <c r="DX134">
        <v>0</v>
      </c>
      <c r="DY134">
        <v>2</v>
      </c>
      <c r="DZ134" t="s">
        <v>368</v>
      </c>
      <c r="EA134">
        <v>2.9463599999999999</v>
      </c>
      <c r="EB134">
        <v>2.5973199999999999</v>
      </c>
      <c r="EC134">
        <v>0.15503600000000001</v>
      </c>
      <c r="ED134">
        <v>0.15740999999999999</v>
      </c>
      <c r="EE134">
        <v>0.147566</v>
      </c>
      <c r="EF134">
        <v>0.140735</v>
      </c>
      <c r="EG134">
        <v>25539.1</v>
      </c>
      <c r="EH134">
        <v>25916.2</v>
      </c>
      <c r="EI134">
        <v>28129</v>
      </c>
      <c r="EJ134">
        <v>29616.7</v>
      </c>
      <c r="EK134">
        <v>32985.9</v>
      </c>
      <c r="EL134">
        <v>35327</v>
      </c>
      <c r="EM134">
        <v>39694.1</v>
      </c>
      <c r="EN134">
        <v>42328.4</v>
      </c>
      <c r="EO134">
        <v>1.8344199999999999</v>
      </c>
      <c r="EP134">
        <v>1.89032</v>
      </c>
      <c r="EQ134">
        <v>0.16655400000000001</v>
      </c>
      <c r="ER134">
        <v>0</v>
      </c>
      <c r="ES134">
        <v>31.827400000000001</v>
      </c>
      <c r="ET134">
        <v>999.9</v>
      </c>
      <c r="EU134">
        <v>72.599999999999994</v>
      </c>
      <c r="EV134">
        <v>35.200000000000003</v>
      </c>
      <c r="EW134">
        <v>41.0535</v>
      </c>
      <c r="EX134">
        <v>28.839099999999998</v>
      </c>
      <c r="EY134">
        <v>1.40625</v>
      </c>
      <c r="EZ134">
        <v>1</v>
      </c>
      <c r="FA134">
        <v>0.598908</v>
      </c>
      <c r="FB134">
        <v>0.72603799999999996</v>
      </c>
      <c r="FC134">
        <v>20.273299999999999</v>
      </c>
      <c r="FD134">
        <v>5.2189399999999999</v>
      </c>
      <c r="FE134">
        <v>12.0077</v>
      </c>
      <c r="FF134">
        <v>4.9865500000000003</v>
      </c>
      <c r="FG134">
        <v>3.2846500000000001</v>
      </c>
      <c r="FH134">
        <v>9999</v>
      </c>
      <c r="FI134">
        <v>9999</v>
      </c>
      <c r="FJ134">
        <v>9999</v>
      </c>
      <c r="FK134">
        <v>999.9</v>
      </c>
      <c r="FL134">
        <v>1.86581</v>
      </c>
      <c r="FM134">
        <v>1.8621799999999999</v>
      </c>
      <c r="FN134">
        <v>1.8641700000000001</v>
      </c>
      <c r="FO134">
        <v>1.86026</v>
      </c>
      <c r="FP134">
        <v>1.8609800000000001</v>
      </c>
      <c r="FQ134">
        <v>1.8601000000000001</v>
      </c>
      <c r="FR134">
        <v>1.86182</v>
      </c>
      <c r="FS134">
        <v>1.8583700000000001</v>
      </c>
      <c r="FT134">
        <v>0</v>
      </c>
      <c r="FU134">
        <v>0</v>
      </c>
      <c r="FV134">
        <v>0</v>
      </c>
      <c r="FW134">
        <v>0</v>
      </c>
      <c r="FX134" t="s">
        <v>358</v>
      </c>
      <c r="FY134" t="s">
        <v>359</v>
      </c>
      <c r="FZ134" t="s">
        <v>360</v>
      </c>
      <c r="GA134" t="s">
        <v>360</v>
      </c>
      <c r="GB134" t="s">
        <v>360</v>
      </c>
      <c r="GC134" t="s">
        <v>360</v>
      </c>
      <c r="GD134">
        <v>0</v>
      </c>
      <c r="GE134">
        <v>100</v>
      </c>
      <c r="GF134">
        <v>100</v>
      </c>
      <c r="GG134">
        <v>-3.8119999999999998</v>
      </c>
      <c r="GH134">
        <v>0.1179</v>
      </c>
      <c r="GI134">
        <v>-2.5125994610834521</v>
      </c>
      <c r="GJ134">
        <v>-2.6733286237328562E-3</v>
      </c>
      <c r="GK134">
        <v>1.605855145177713E-6</v>
      </c>
      <c r="GL134">
        <v>-4.4594414151306022E-10</v>
      </c>
      <c r="GM134">
        <v>0.1178428571428469</v>
      </c>
      <c r="GN134">
        <v>0</v>
      </c>
      <c r="GO134">
        <v>0</v>
      </c>
      <c r="GP134">
        <v>0</v>
      </c>
      <c r="GQ134">
        <v>4</v>
      </c>
      <c r="GR134">
        <v>2095</v>
      </c>
      <c r="GS134">
        <v>4</v>
      </c>
      <c r="GT134">
        <v>35</v>
      </c>
      <c r="GU134">
        <v>31.7</v>
      </c>
      <c r="GV134">
        <v>31.8</v>
      </c>
      <c r="GW134">
        <v>1.8383799999999999</v>
      </c>
      <c r="GX134">
        <v>2.5720200000000002</v>
      </c>
      <c r="GY134">
        <v>1.4489700000000001</v>
      </c>
      <c r="GZ134">
        <v>2.32666</v>
      </c>
      <c r="HA134">
        <v>1.5478499999999999</v>
      </c>
      <c r="HB134">
        <v>2.2668499999999998</v>
      </c>
      <c r="HC134">
        <v>40.095300000000002</v>
      </c>
      <c r="HD134">
        <v>13.8606</v>
      </c>
      <c r="HE134">
        <v>18</v>
      </c>
      <c r="HF134">
        <v>442.72899999999998</v>
      </c>
      <c r="HG134">
        <v>516.83600000000001</v>
      </c>
      <c r="HH134">
        <v>30.999600000000001</v>
      </c>
      <c r="HI134">
        <v>34.7819</v>
      </c>
      <c r="HJ134">
        <v>29.999600000000001</v>
      </c>
      <c r="HK134">
        <v>34.721200000000003</v>
      </c>
      <c r="HL134">
        <v>34.706299999999999</v>
      </c>
      <c r="HM134">
        <v>36.798000000000002</v>
      </c>
      <c r="HN134">
        <v>22.499300000000002</v>
      </c>
      <c r="HO134">
        <v>100</v>
      </c>
      <c r="HP134">
        <v>31</v>
      </c>
      <c r="HQ134">
        <v>799.06200000000001</v>
      </c>
      <c r="HR134">
        <v>35.287199999999999</v>
      </c>
      <c r="HS134">
        <v>99.1023</v>
      </c>
      <c r="HT134">
        <v>98.159800000000004</v>
      </c>
    </row>
    <row r="135" spans="1:228" x14ac:dyDescent="0.2">
      <c r="A135">
        <v>120</v>
      </c>
      <c r="B135">
        <v>1669312680.5</v>
      </c>
      <c r="C135">
        <v>475.40000009536737</v>
      </c>
      <c r="D135" t="s">
        <v>599</v>
      </c>
      <c r="E135" t="s">
        <v>600</v>
      </c>
      <c r="F135">
        <v>4</v>
      </c>
      <c r="G135">
        <v>1669312678.1875</v>
      </c>
      <c r="H135">
        <f t="shared" si="34"/>
        <v>3.6741142169524617E-3</v>
      </c>
      <c r="I135">
        <f t="shared" si="35"/>
        <v>3.6741142169524617</v>
      </c>
      <c r="J135">
        <f t="shared" si="36"/>
        <v>29.755217594253935</v>
      </c>
      <c r="K135">
        <f t="shared" si="37"/>
        <v>758.88587499999994</v>
      </c>
      <c r="L135">
        <f t="shared" si="38"/>
        <v>508.76805848581375</v>
      </c>
      <c r="M135">
        <f t="shared" si="39"/>
        <v>51.433436230371235</v>
      </c>
      <c r="N135">
        <f t="shared" si="40"/>
        <v>76.718865516260252</v>
      </c>
      <c r="O135">
        <f t="shared" si="41"/>
        <v>0.21451650142908338</v>
      </c>
      <c r="P135">
        <f t="shared" si="42"/>
        <v>2.2499710805954161</v>
      </c>
      <c r="Q135">
        <f t="shared" si="43"/>
        <v>0.20376728873109062</v>
      </c>
      <c r="R135">
        <f t="shared" si="44"/>
        <v>0.12827542919971144</v>
      </c>
      <c r="S135">
        <f t="shared" si="45"/>
        <v>226.11947773650832</v>
      </c>
      <c r="T135">
        <f t="shared" si="46"/>
        <v>34.497097401766922</v>
      </c>
      <c r="U135">
        <f t="shared" si="47"/>
        <v>34.5274</v>
      </c>
      <c r="V135">
        <f t="shared" si="48"/>
        <v>5.50221827550748</v>
      </c>
      <c r="W135">
        <f t="shared" si="49"/>
        <v>70.356484932650375</v>
      </c>
      <c r="X135">
        <f t="shared" si="50"/>
        <v>3.762927448351435</v>
      </c>
      <c r="Y135">
        <f t="shared" si="51"/>
        <v>5.3483732906121508</v>
      </c>
      <c r="Z135">
        <f t="shared" si="52"/>
        <v>1.739290827156045</v>
      </c>
      <c r="AA135">
        <f t="shared" si="53"/>
        <v>-162.02843696760357</v>
      </c>
      <c r="AB135">
        <f t="shared" si="54"/>
        <v>-61.791960848474019</v>
      </c>
      <c r="AC135">
        <f t="shared" si="55"/>
        <v>-6.368519021641597</v>
      </c>
      <c r="AD135">
        <f t="shared" si="56"/>
        <v>-4.0694391012108611</v>
      </c>
      <c r="AE135">
        <f t="shared" si="57"/>
        <v>53.162527916581141</v>
      </c>
      <c r="AF135">
        <f t="shared" si="58"/>
        <v>3.6869618576479422</v>
      </c>
      <c r="AG135">
        <f t="shared" si="59"/>
        <v>29.755217594253935</v>
      </c>
      <c r="AH135">
        <v>816.80763733070683</v>
      </c>
      <c r="AI135">
        <v>791.30235757575736</v>
      </c>
      <c r="AJ135">
        <v>1.685999589549259</v>
      </c>
      <c r="AK135">
        <v>66.405476745334198</v>
      </c>
      <c r="AL135">
        <f t="shared" si="60"/>
        <v>3.6741142169524617</v>
      </c>
      <c r="AM135">
        <v>35.306167147965368</v>
      </c>
      <c r="AN135">
        <v>37.218433939393933</v>
      </c>
      <c r="AO135">
        <v>-3.9786820586818351E-4</v>
      </c>
      <c r="AP135">
        <v>80.260000000000005</v>
      </c>
      <c r="AQ135">
        <v>57</v>
      </c>
      <c r="AR135">
        <v>11</v>
      </c>
      <c r="AS135">
        <f t="shared" si="61"/>
        <v>1</v>
      </c>
      <c r="AT135">
        <f t="shared" si="62"/>
        <v>0</v>
      </c>
      <c r="AU135">
        <f t="shared" si="63"/>
        <v>22244.053122356636</v>
      </c>
      <c r="AV135">
        <f t="shared" si="64"/>
        <v>1200.01</v>
      </c>
      <c r="AW135">
        <f t="shared" si="65"/>
        <v>1025.9347635940455</v>
      </c>
      <c r="AX135">
        <f t="shared" si="66"/>
        <v>0.85493851184077263</v>
      </c>
      <c r="AY135">
        <f t="shared" si="67"/>
        <v>0.18843132785269148</v>
      </c>
      <c r="AZ135">
        <v>2.7</v>
      </c>
      <c r="BA135">
        <v>0.5</v>
      </c>
      <c r="BB135" t="s">
        <v>355</v>
      </c>
      <c r="BC135">
        <v>2</v>
      </c>
      <c r="BD135" t="b">
        <v>1</v>
      </c>
      <c r="BE135">
        <v>1669312678.1875</v>
      </c>
      <c r="BF135">
        <v>758.88587499999994</v>
      </c>
      <c r="BG135">
        <v>789.09762499999999</v>
      </c>
      <c r="BH135">
        <v>37.222037499999999</v>
      </c>
      <c r="BI135">
        <v>35.305625000000013</v>
      </c>
      <c r="BJ135">
        <v>762.70100000000002</v>
      </c>
      <c r="BK135">
        <v>37.104162500000001</v>
      </c>
      <c r="BL135">
        <v>500.11462499999999</v>
      </c>
      <c r="BM135">
        <v>100.994125</v>
      </c>
      <c r="BN135">
        <v>9.9949937500000002E-2</v>
      </c>
      <c r="BO135">
        <v>34.017987499999997</v>
      </c>
      <c r="BP135">
        <v>34.5274</v>
      </c>
      <c r="BQ135">
        <v>999.9</v>
      </c>
      <c r="BR135">
        <v>0</v>
      </c>
      <c r="BS135">
        <v>0</v>
      </c>
      <c r="BT135">
        <v>4498.59375</v>
      </c>
      <c r="BU135">
        <v>0</v>
      </c>
      <c r="BV135">
        <v>556.09437500000001</v>
      </c>
      <c r="BW135">
        <v>-30.211874999999999</v>
      </c>
      <c r="BX135">
        <v>788.22512499999993</v>
      </c>
      <c r="BY135">
        <v>817.97699999999998</v>
      </c>
      <c r="BZ135">
        <v>1.91638</v>
      </c>
      <c r="CA135">
        <v>789.09762499999999</v>
      </c>
      <c r="CB135">
        <v>35.305625000000013</v>
      </c>
      <c r="CC135">
        <v>3.7592012499999998</v>
      </c>
      <c r="CD135">
        <v>3.5656574999999999</v>
      </c>
      <c r="CE135">
        <v>27.838237500000002</v>
      </c>
      <c r="CF135">
        <v>26.935649999999999</v>
      </c>
      <c r="CG135">
        <v>1200.01</v>
      </c>
      <c r="CH135">
        <v>0.49996525000000003</v>
      </c>
      <c r="CI135">
        <v>0.50003474999999997</v>
      </c>
      <c r="CJ135">
        <v>0</v>
      </c>
      <c r="CK135">
        <v>1172.9324999999999</v>
      </c>
      <c r="CL135">
        <v>4.9990899999999998</v>
      </c>
      <c r="CM135">
        <v>12824.125</v>
      </c>
      <c r="CN135">
        <v>9557.8024999999998</v>
      </c>
      <c r="CO135">
        <v>44.569875000000003</v>
      </c>
      <c r="CP135">
        <v>46.436999999999998</v>
      </c>
      <c r="CQ135">
        <v>45.382750000000001</v>
      </c>
      <c r="CR135">
        <v>45.561999999999998</v>
      </c>
      <c r="CS135">
        <v>45.875</v>
      </c>
      <c r="CT135">
        <v>597.46499999999992</v>
      </c>
      <c r="CU135">
        <v>597.54499999999996</v>
      </c>
      <c r="CV135">
        <v>0</v>
      </c>
      <c r="CW135">
        <v>1669312690.0999999</v>
      </c>
      <c r="CX135">
        <v>0</v>
      </c>
      <c r="CY135">
        <v>1669310771.5999999</v>
      </c>
      <c r="CZ135" t="s">
        <v>356</v>
      </c>
      <c r="DA135">
        <v>1669310771.5999999</v>
      </c>
      <c r="DB135">
        <v>1669310767.0999999</v>
      </c>
      <c r="DC135">
        <v>9</v>
      </c>
      <c r="DD135">
        <v>4.2999999999999997E-2</v>
      </c>
      <c r="DE135">
        <v>8.0000000000000002E-3</v>
      </c>
      <c r="DF135">
        <v>-4.9589999999999996</v>
      </c>
      <c r="DG135">
        <v>0.11799999999999999</v>
      </c>
      <c r="DH135">
        <v>1967</v>
      </c>
      <c r="DI135">
        <v>36</v>
      </c>
      <c r="DJ135">
        <v>0.53</v>
      </c>
      <c r="DK135">
        <v>0.27</v>
      </c>
      <c r="DL135">
        <v>-29.847004999999999</v>
      </c>
      <c r="DM135">
        <v>-1.1463669793620459</v>
      </c>
      <c r="DN135">
        <v>0.23220778728328659</v>
      </c>
      <c r="DO135">
        <v>0</v>
      </c>
      <c r="DP135">
        <v>1.9295007500000001</v>
      </c>
      <c r="DQ135">
        <v>-0.1139485553470902</v>
      </c>
      <c r="DR135">
        <v>1.149834953101966E-2</v>
      </c>
      <c r="DS135">
        <v>0</v>
      </c>
      <c r="DT135">
        <v>0</v>
      </c>
      <c r="DU135">
        <v>0</v>
      </c>
      <c r="DV135">
        <v>0</v>
      </c>
      <c r="DW135">
        <v>-1</v>
      </c>
      <c r="DX135">
        <v>0</v>
      </c>
      <c r="DY135">
        <v>2</v>
      </c>
      <c r="DZ135" t="s">
        <v>368</v>
      </c>
      <c r="EA135">
        <v>2.94631</v>
      </c>
      <c r="EB135">
        <v>2.59721</v>
      </c>
      <c r="EC135">
        <v>0.15592800000000001</v>
      </c>
      <c r="ED135">
        <v>0.158302</v>
      </c>
      <c r="EE135">
        <v>0.14754800000000001</v>
      </c>
      <c r="EF135">
        <v>0.140737</v>
      </c>
      <c r="EG135">
        <v>25512</v>
      </c>
      <c r="EH135">
        <v>25888.7</v>
      </c>
      <c r="EI135">
        <v>28128.9</v>
      </c>
      <c r="EJ135">
        <v>29616.6</v>
      </c>
      <c r="EK135">
        <v>32987</v>
      </c>
      <c r="EL135">
        <v>35327</v>
      </c>
      <c r="EM135">
        <v>39694.5</v>
      </c>
      <c r="EN135">
        <v>42328.4</v>
      </c>
      <c r="EO135">
        <v>1.83423</v>
      </c>
      <c r="EP135">
        <v>1.89055</v>
      </c>
      <c r="EQ135">
        <v>0.16753399999999999</v>
      </c>
      <c r="ER135">
        <v>0</v>
      </c>
      <c r="ES135">
        <v>31.824300000000001</v>
      </c>
      <c r="ET135">
        <v>999.9</v>
      </c>
      <c r="EU135">
        <v>72.599999999999994</v>
      </c>
      <c r="EV135">
        <v>35.200000000000003</v>
      </c>
      <c r="EW135">
        <v>41.058599999999998</v>
      </c>
      <c r="EX135">
        <v>28.899100000000001</v>
      </c>
      <c r="EY135">
        <v>1.7227600000000001</v>
      </c>
      <c r="EZ135">
        <v>1</v>
      </c>
      <c r="FA135">
        <v>0.59836400000000001</v>
      </c>
      <c r="FB135">
        <v>0.72355899999999995</v>
      </c>
      <c r="FC135">
        <v>20.273099999999999</v>
      </c>
      <c r="FD135">
        <v>5.2163899999999996</v>
      </c>
      <c r="FE135">
        <v>12.007899999999999</v>
      </c>
      <c r="FF135">
        <v>4.9856999999999996</v>
      </c>
      <c r="FG135">
        <v>3.2841999999999998</v>
      </c>
      <c r="FH135">
        <v>9999</v>
      </c>
      <c r="FI135">
        <v>9999</v>
      </c>
      <c r="FJ135">
        <v>9999</v>
      </c>
      <c r="FK135">
        <v>999.9</v>
      </c>
      <c r="FL135">
        <v>1.8658300000000001</v>
      </c>
      <c r="FM135">
        <v>1.8621799999999999</v>
      </c>
      <c r="FN135">
        <v>1.8641700000000001</v>
      </c>
      <c r="FO135">
        <v>1.8602399999999999</v>
      </c>
      <c r="FP135">
        <v>1.8609800000000001</v>
      </c>
      <c r="FQ135">
        <v>1.86006</v>
      </c>
      <c r="FR135">
        <v>1.86181</v>
      </c>
      <c r="FS135">
        <v>1.8583700000000001</v>
      </c>
      <c r="FT135">
        <v>0</v>
      </c>
      <c r="FU135">
        <v>0</v>
      </c>
      <c r="FV135">
        <v>0</v>
      </c>
      <c r="FW135">
        <v>0</v>
      </c>
      <c r="FX135" t="s">
        <v>358</v>
      </c>
      <c r="FY135" t="s">
        <v>359</v>
      </c>
      <c r="FZ135" t="s">
        <v>360</v>
      </c>
      <c r="GA135" t="s">
        <v>360</v>
      </c>
      <c r="GB135" t="s">
        <v>360</v>
      </c>
      <c r="GC135" t="s">
        <v>360</v>
      </c>
      <c r="GD135">
        <v>0</v>
      </c>
      <c r="GE135">
        <v>100</v>
      </c>
      <c r="GF135">
        <v>100</v>
      </c>
      <c r="GG135">
        <v>-3.819</v>
      </c>
      <c r="GH135">
        <v>0.1178</v>
      </c>
      <c r="GI135">
        <v>-2.5125994610834521</v>
      </c>
      <c r="GJ135">
        <v>-2.6733286237328562E-3</v>
      </c>
      <c r="GK135">
        <v>1.605855145177713E-6</v>
      </c>
      <c r="GL135">
        <v>-4.4594414151306022E-10</v>
      </c>
      <c r="GM135">
        <v>0.1178428571428469</v>
      </c>
      <c r="GN135">
        <v>0</v>
      </c>
      <c r="GO135">
        <v>0</v>
      </c>
      <c r="GP135">
        <v>0</v>
      </c>
      <c r="GQ135">
        <v>4</v>
      </c>
      <c r="GR135">
        <v>2095</v>
      </c>
      <c r="GS135">
        <v>4</v>
      </c>
      <c r="GT135">
        <v>35</v>
      </c>
      <c r="GU135">
        <v>31.8</v>
      </c>
      <c r="GV135">
        <v>31.9</v>
      </c>
      <c r="GW135">
        <v>1.85181</v>
      </c>
      <c r="GX135">
        <v>2.5524900000000001</v>
      </c>
      <c r="GY135">
        <v>1.4489700000000001</v>
      </c>
      <c r="GZ135">
        <v>2.32666</v>
      </c>
      <c r="HA135">
        <v>1.5478499999999999</v>
      </c>
      <c r="HB135">
        <v>2.323</v>
      </c>
      <c r="HC135">
        <v>40.095300000000002</v>
      </c>
      <c r="HD135">
        <v>13.869400000000001</v>
      </c>
      <c r="HE135">
        <v>18</v>
      </c>
      <c r="HF135">
        <v>442.58300000000003</v>
      </c>
      <c r="HG135">
        <v>516.96799999999996</v>
      </c>
      <c r="HH135">
        <v>30.999400000000001</v>
      </c>
      <c r="HI135">
        <v>34.777900000000002</v>
      </c>
      <c r="HJ135">
        <v>29.999500000000001</v>
      </c>
      <c r="HK135">
        <v>34.717100000000002</v>
      </c>
      <c r="HL135">
        <v>34.702399999999997</v>
      </c>
      <c r="HM135">
        <v>37.057099999999998</v>
      </c>
      <c r="HN135">
        <v>22.499300000000002</v>
      </c>
      <c r="HO135">
        <v>100</v>
      </c>
      <c r="HP135">
        <v>31</v>
      </c>
      <c r="HQ135">
        <v>805.75099999999998</v>
      </c>
      <c r="HR135">
        <v>35.168300000000002</v>
      </c>
      <c r="HS135">
        <v>99.102900000000005</v>
      </c>
      <c r="HT135">
        <v>98.159800000000004</v>
      </c>
    </row>
    <row r="136" spans="1:228" x14ac:dyDescent="0.2">
      <c r="A136">
        <v>121</v>
      </c>
      <c r="B136">
        <v>1669312684.5</v>
      </c>
      <c r="C136">
        <v>479.40000009536737</v>
      </c>
      <c r="D136" t="s">
        <v>601</v>
      </c>
      <c r="E136" t="s">
        <v>602</v>
      </c>
      <c r="F136">
        <v>4</v>
      </c>
      <c r="G136">
        <v>1669312682.5</v>
      </c>
      <c r="H136">
        <f t="shared" si="34"/>
        <v>3.6456322019401402E-3</v>
      </c>
      <c r="I136">
        <f t="shared" si="35"/>
        <v>3.6456322019401401</v>
      </c>
      <c r="J136">
        <f t="shared" si="36"/>
        <v>29.839181783106689</v>
      </c>
      <c r="K136">
        <f t="shared" si="37"/>
        <v>765.93414285714277</v>
      </c>
      <c r="L136">
        <f t="shared" si="38"/>
        <v>512.79542316824495</v>
      </c>
      <c r="M136">
        <f t="shared" si="39"/>
        <v>51.841540175145418</v>
      </c>
      <c r="N136">
        <f t="shared" si="40"/>
        <v>77.43283938284381</v>
      </c>
      <c r="O136">
        <f t="shared" si="41"/>
        <v>0.21245392639526259</v>
      </c>
      <c r="P136">
        <f t="shared" si="42"/>
        <v>2.2458424011270659</v>
      </c>
      <c r="Q136">
        <f t="shared" si="43"/>
        <v>0.20188661071699082</v>
      </c>
      <c r="R136">
        <f t="shared" si="44"/>
        <v>0.12708474888543556</v>
      </c>
      <c r="S136">
        <f t="shared" si="45"/>
        <v>226.10468537876287</v>
      </c>
      <c r="T136">
        <f t="shared" si="46"/>
        <v>34.495879400647212</v>
      </c>
      <c r="U136">
        <f t="shared" si="47"/>
        <v>34.532342857142858</v>
      </c>
      <c r="V136">
        <f t="shared" si="48"/>
        <v>5.503729689267443</v>
      </c>
      <c r="W136">
        <f t="shared" si="49"/>
        <v>70.380090870142695</v>
      </c>
      <c r="X136">
        <f t="shared" si="50"/>
        <v>3.7618149402370951</v>
      </c>
      <c r="Y136">
        <f t="shared" si="51"/>
        <v>5.3449986973986237</v>
      </c>
      <c r="Z136">
        <f t="shared" si="52"/>
        <v>1.7419147490303479</v>
      </c>
      <c r="AA136">
        <f t="shared" si="53"/>
        <v>-160.77238010556019</v>
      </c>
      <c r="AB136">
        <f t="shared" si="54"/>
        <v>-63.647169284590049</v>
      </c>
      <c r="AC136">
        <f t="shared" si="55"/>
        <v>-6.5715790006215009</v>
      </c>
      <c r="AD136">
        <f t="shared" si="56"/>
        <v>-4.8864430120088826</v>
      </c>
      <c r="AE136">
        <f t="shared" si="57"/>
        <v>53.26811836642193</v>
      </c>
      <c r="AF136">
        <f t="shared" si="58"/>
        <v>3.6648708033134496</v>
      </c>
      <c r="AG136">
        <f t="shared" si="59"/>
        <v>29.839181783106689</v>
      </c>
      <c r="AH136">
        <v>823.58877426100651</v>
      </c>
      <c r="AI136">
        <v>798.05125454545441</v>
      </c>
      <c r="AJ136">
        <v>1.6830880388314939</v>
      </c>
      <c r="AK136">
        <v>66.405476745334198</v>
      </c>
      <c r="AL136">
        <f t="shared" si="60"/>
        <v>3.6456322019401401</v>
      </c>
      <c r="AM136">
        <v>35.306251008658002</v>
      </c>
      <c r="AN136">
        <v>37.203992727272713</v>
      </c>
      <c r="AO136">
        <v>-4.3675790875746389E-4</v>
      </c>
      <c r="AP136">
        <v>80.260000000000005</v>
      </c>
      <c r="AQ136">
        <v>57</v>
      </c>
      <c r="AR136">
        <v>11</v>
      </c>
      <c r="AS136">
        <f t="shared" si="61"/>
        <v>1</v>
      </c>
      <c r="AT136">
        <f t="shared" si="62"/>
        <v>0</v>
      </c>
      <c r="AU136">
        <f t="shared" si="63"/>
        <v>22173.827873406623</v>
      </c>
      <c r="AV136">
        <f t="shared" si="64"/>
        <v>1199.9357142857141</v>
      </c>
      <c r="AW136">
        <f t="shared" si="65"/>
        <v>1025.870842165162</v>
      </c>
      <c r="AX136">
        <f t="shared" si="66"/>
        <v>0.8549381687300075</v>
      </c>
      <c r="AY136">
        <f t="shared" si="67"/>
        <v>0.18843066564891456</v>
      </c>
      <c r="AZ136">
        <v>2.7</v>
      </c>
      <c r="BA136">
        <v>0.5</v>
      </c>
      <c r="BB136" t="s">
        <v>355</v>
      </c>
      <c r="BC136">
        <v>2</v>
      </c>
      <c r="BD136" t="b">
        <v>1</v>
      </c>
      <c r="BE136">
        <v>1669312682.5</v>
      </c>
      <c r="BF136">
        <v>765.93414285714277</v>
      </c>
      <c r="BG136">
        <v>796.20785714285716</v>
      </c>
      <c r="BH136">
        <v>37.210342857142862</v>
      </c>
      <c r="BI136">
        <v>35.305385714285713</v>
      </c>
      <c r="BJ136">
        <v>769.7562857142857</v>
      </c>
      <c r="BK136">
        <v>37.092485714285708</v>
      </c>
      <c r="BL136">
        <v>500.11357142857139</v>
      </c>
      <c r="BM136">
        <v>100.996</v>
      </c>
      <c r="BN136">
        <v>9.994944285714287E-2</v>
      </c>
      <c r="BO136">
        <v>34.00667142857143</v>
      </c>
      <c r="BP136">
        <v>34.532342857142858</v>
      </c>
      <c r="BQ136">
        <v>999.89999999999986</v>
      </c>
      <c r="BR136">
        <v>0</v>
      </c>
      <c r="BS136">
        <v>0</v>
      </c>
      <c r="BT136">
        <v>4486.5200000000004</v>
      </c>
      <c r="BU136">
        <v>0</v>
      </c>
      <c r="BV136">
        <v>1029.0735714285711</v>
      </c>
      <c r="BW136">
        <v>-30.273871428571429</v>
      </c>
      <c r="BX136">
        <v>795.53628571428567</v>
      </c>
      <c r="BY136">
        <v>825.34714285714279</v>
      </c>
      <c r="BZ136">
        <v>1.9049614285714289</v>
      </c>
      <c r="CA136">
        <v>796.20785714285716</v>
      </c>
      <c r="CB136">
        <v>35.305385714285713</v>
      </c>
      <c r="CC136">
        <v>3.7580900000000002</v>
      </c>
      <c r="CD136">
        <v>3.5656971428571431</v>
      </c>
      <c r="CE136">
        <v>27.833185714285712</v>
      </c>
      <c r="CF136">
        <v>26.935857142857142</v>
      </c>
      <c r="CG136">
        <v>1199.9357142857141</v>
      </c>
      <c r="CH136">
        <v>0.49997785714285709</v>
      </c>
      <c r="CI136">
        <v>0.50002214285714286</v>
      </c>
      <c r="CJ136">
        <v>0</v>
      </c>
      <c r="CK136">
        <v>1173.541428571428</v>
      </c>
      <c r="CL136">
        <v>4.9990899999999998</v>
      </c>
      <c r="CM136">
        <v>12933.514285714289</v>
      </c>
      <c r="CN136">
        <v>9557.2757142857154</v>
      </c>
      <c r="CO136">
        <v>44.561999999999998</v>
      </c>
      <c r="CP136">
        <v>46.436999999999998</v>
      </c>
      <c r="CQ136">
        <v>45.375</v>
      </c>
      <c r="CR136">
        <v>45.544285714285706</v>
      </c>
      <c r="CS136">
        <v>45.875</v>
      </c>
      <c r="CT136">
        <v>597.44142857142856</v>
      </c>
      <c r="CU136">
        <v>597.49428571428575</v>
      </c>
      <c r="CV136">
        <v>0</v>
      </c>
      <c r="CW136">
        <v>1669312693.7</v>
      </c>
      <c r="CX136">
        <v>0</v>
      </c>
      <c r="CY136">
        <v>1669310771.5999999</v>
      </c>
      <c r="CZ136" t="s">
        <v>356</v>
      </c>
      <c r="DA136">
        <v>1669310771.5999999</v>
      </c>
      <c r="DB136">
        <v>1669310767.0999999</v>
      </c>
      <c r="DC136">
        <v>9</v>
      </c>
      <c r="DD136">
        <v>4.2999999999999997E-2</v>
      </c>
      <c r="DE136">
        <v>8.0000000000000002E-3</v>
      </c>
      <c r="DF136">
        <v>-4.9589999999999996</v>
      </c>
      <c r="DG136">
        <v>0.11799999999999999</v>
      </c>
      <c r="DH136">
        <v>1967</v>
      </c>
      <c r="DI136">
        <v>36</v>
      </c>
      <c r="DJ136">
        <v>0.53</v>
      </c>
      <c r="DK136">
        <v>0.27</v>
      </c>
      <c r="DL136">
        <v>-29.907602499999999</v>
      </c>
      <c r="DM136">
        <v>-2.7597737335834251</v>
      </c>
      <c r="DN136">
        <v>0.28242879234198143</v>
      </c>
      <c r="DO136">
        <v>0</v>
      </c>
      <c r="DP136">
        <v>1.9214407499999999</v>
      </c>
      <c r="DQ136">
        <v>-0.1004729831144517</v>
      </c>
      <c r="DR136">
        <v>1.0043706334690389E-2</v>
      </c>
      <c r="DS136">
        <v>0</v>
      </c>
      <c r="DT136">
        <v>0</v>
      </c>
      <c r="DU136">
        <v>0</v>
      </c>
      <c r="DV136">
        <v>0</v>
      </c>
      <c r="DW136">
        <v>-1</v>
      </c>
      <c r="DX136">
        <v>0</v>
      </c>
      <c r="DY136">
        <v>2</v>
      </c>
      <c r="DZ136" t="s">
        <v>368</v>
      </c>
      <c r="EA136">
        <v>2.9462000000000002</v>
      </c>
      <c r="EB136">
        <v>2.5975700000000002</v>
      </c>
      <c r="EC136">
        <v>0.15682199999999999</v>
      </c>
      <c r="ED136">
        <v>0.15920599999999999</v>
      </c>
      <c r="EE136">
        <v>0.14751400000000001</v>
      </c>
      <c r="EF136">
        <v>0.140735</v>
      </c>
      <c r="EG136">
        <v>25485.3</v>
      </c>
      <c r="EH136">
        <v>25861</v>
      </c>
      <c r="EI136">
        <v>28129.4</v>
      </c>
      <c r="EJ136">
        <v>29616.799999999999</v>
      </c>
      <c r="EK136">
        <v>32989.1</v>
      </c>
      <c r="EL136">
        <v>35327.4</v>
      </c>
      <c r="EM136">
        <v>39695.300000000003</v>
      </c>
      <c r="EN136">
        <v>42328.800000000003</v>
      </c>
      <c r="EO136">
        <v>1.8345</v>
      </c>
      <c r="EP136">
        <v>1.8905000000000001</v>
      </c>
      <c r="EQ136">
        <v>0.166576</v>
      </c>
      <c r="ER136">
        <v>0</v>
      </c>
      <c r="ES136">
        <v>31.8216</v>
      </c>
      <c r="ET136">
        <v>999.9</v>
      </c>
      <c r="EU136">
        <v>72.599999999999994</v>
      </c>
      <c r="EV136">
        <v>35.200000000000003</v>
      </c>
      <c r="EW136">
        <v>41.058199999999999</v>
      </c>
      <c r="EX136">
        <v>28.8691</v>
      </c>
      <c r="EY136">
        <v>2.2195499999999999</v>
      </c>
      <c r="EZ136">
        <v>1</v>
      </c>
      <c r="FA136">
        <v>0.59789400000000004</v>
      </c>
      <c r="FB136">
        <v>0.71879400000000004</v>
      </c>
      <c r="FC136">
        <v>20.273299999999999</v>
      </c>
      <c r="FD136">
        <v>5.2175900000000004</v>
      </c>
      <c r="FE136">
        <v>12.0076</v>
      </c>
      <c r="FF136">
        <v>4.9863999999999997</v>
      </c>
      <c r="FG136">
        <v>3.2845</v>
      </c>
      <c r="FH136">
        <v>9999</v>
      </c>
      <c r="FI136">
        <v>9999</v>
      </c>
      <c r="FJ136">
        <v>9999</v>
      </c>
      <c r="FK136">
        <v>999.9</v>
      </c>
      <c r="FL136">
        <v>1.8658300000000001</v>
      </c>
      <c r="FM136">
        <v>1.8621700000000001</v>
      </c>
      <c r="FN136">
        <v>1.8641799999999999</v>
      </c>
      <c r="FO136">
        <v>1.8602399999999999</v>
      </c>
      <c r="FP136">
        <v>1.8609800000000001</v>
      </c>
      <c r="FQ136">
        <v>1.86008</v>
      </c>
      <c r="FR136">
        <v>1.86181</v>
      </c>
      <c r="FS136">
        <v>1.8583700000000001</v>
      </c>
      <c r="FT136">
        <v>0</v>
      </c>
      <c r="FU136">
        <v>0</v>
      </c>
      <c r="FV136">
        <v>0</v>
      </c>
      <c r="FW136">
        <v>0</v>
      </c>
      <c r="FX136" t="s">
        <v>358</v>
      </c>
      <c r="FY136" t="s">
        <v>359</v>
      </c>
      <c r="FZ136" t="s">
        <v>360</v>
      </c>
      <c r="GA136" t="s">
        <v>360</v>
      </c>
      <c r="GB136" t="s">
        <v>360</v>
      </c>
      <c r="GC136" t="s">
        <v>360</v>
      </c>
      <c r="GD136">
        <v>0</v>
      </c>
      <c r="GE136">
        <v>100</v>
      </c>
      <c r="GF136">
        <v>100</v>
      </c>
      <c r="GG136">
        <v>-3.8250000000000002</v>
      </c>
      <c r="GH136">
        <v>0.1179</v>
      </c>
      <c r="GI136">
        <v>-2.5125994610834521</v>
      </c>
      <c r="GJ136">
        <v>-2.6733286237328562E-3</v>
      </c>
      <c r="GK136">
        <v>1.605855145177713E-6</v>
      </c>
      <c r="GL136">
        <v>-4.4594414151306022E-10</v>
      </c>
      <c r="GM136">
        <v>0.1178428571428469</v>
      </c>
      <c r="GN136">
        <v>0</v>
      </c>
      <c r="GO136">
        <v>0</v>
      </c>
      <c r="GP136">
        <v>0</v>
      </c>
      <c r="GQ136">
        <v>4</v>
      </c>
      <c r="GR136">
        <v>2095</v>
      </c>
      <c r="GS136">
        <v>4</v>
      </c>
      <c r="GT136">
        <v>35</v>
      </c>
      <c r="GU136">
        <v>31.9</v>
      </c>
      <c r="GV136">
        <v>32</v>
      </c>
      <c r="GW136">
        <v>1.8640099999999999</v>
      </c>
      <c r="GX136">
        <v>2.5573700000000001</v>
      </c>
      <c r="GY136">
        <v>1.4489700000000001</v>
      </c>
      <c r="GZ136">
        <v>2.32666</v>
      </c>
      <c r="HA136">
        <v>1.5478499999999999</v>
      </c>
      <c r="HB136">
        <v>2.35229</v>
      </c>
      <c r="HC136">
        <v>40.095300000000002</v>
      </c>
      <c r="HD136">
        <v>13.8781</v>
      </c>
      <c r="HE136">
        <v>18</v>
      </c>
      <c r="HF136">
        <v>442.721</v>
      </c>
      <c r="HG136">
        <v>516.899</v>
      </c>
      <c r="HH136">
        <v>30.998999999999999</v>
      </c>
      <c r="HI136">
        <v>34.7729</v>
      </c>
      <c r="HJ136">
        <v>29.999600000000001</v>
      </c>
      <c r="HK136">
        <v>34.713299999999997</v>
      </c>
      <c r="HL136">
        <v>34.698300000000003</v>
      </c>
      <c r="HM136">
        <v>37.307200000000002</v>
      </c>
      <c r="HN136">
        <v>22.7788</v>
      </c>
      <c r="HO136">
        <v>100</v>
      </c>
      <c r="HP136">
        <v>31</v>
      </c>
      <c r="HQ136">
        <v>812.42899999999997</v>
      </c>
      <c r="HR136">
        <v>35.132199999999997</v>
      </c>
      <c r="HS136">
        <v>99.104799999999997</v>
      </c>
      <c r="HT136">
        <v>98.160499999999999</v>
      </c>
    </row>
    <row r="137" spans="1:228" x14ac:dyDescent="0.2">
      <c r="A137">
        <v>122</v>
      </c>
      <c r="B137">
        <v>1669312688.5</v>
      </c>
      <c r="C137">
        <v>483.40000009536737</v>
      </c>
      <c r="D137" t="s">
        <v>603</v>
      </c>
      <c r="E137" t="s">
        <v>604</v>
      </c>
      <c r="F137">
        <v>4</v>
      </c>
      <c r="G137">
        <v>1669312686.1875</v>
      </c>
      <c r="H137">
        <f t="shared" si="34"/>
        <v>3.6422871603660626E-3</v>
      </c>
      <c r="I137">
        <f t="shared" si="35"/>
        <v>3.6422871603660627</v>
      </c>
      <c r="J137">
        <f t="shared" si="36"/>
        <v>29.026648580846675</v>
      </c>
      <c r="K137">
        <f t="shared" si="37"/>
        <v>772.08199999999999</v>
      </c>
      <c r="L137">
        <f t="shared" si="38"/>
        <v>525.81265406479997</v>
      </c>
      <c r="M137">
        <f t="shared" si="39"/>
        <v>53.15619483839086</v>
      </c>
      <c r="N137">
        <f t="shared" si="40"/>
        <v>78.052403086816355</v>
      </c>
      <c r="O137">
        <f t="shared" si="41"/>
        <v>0.21310231408630129</v>
      </c>
      <c r="P137">
        <f t="shared" si="42"/>
        <v>2.2488570398317176</v>
      </c>
      <c r="Q137">
        <f t="shared" si="43"/>
        <v>0.20248562006412385</v>
      </c>
      <c r="R137">
        <f t="shared" si="44"/>
        <v>0.12746329015755903</v>
      </c>
      <c r="S137">
        <f t="shared" si="45"/>
        <v>226.10249248559512</v>
      </c>
      <c r="T137">
        <f t="shared" si="46"/>
        <v>34.497399735052191</v>
      </c>
      <c r="U137">
        <f t="shared" si="47"/>
        <v>34.5075875</v>
      </c>
      <c r="V137">
        <f t="shared" si="48"/>
        <v>5.4961636829920986</v>
      </c>
      <c r="W137">
        <f t="shared" si="49"/>
        <v>70.360162617940645</v>
      </c>
      <c r="X137">
        <f t="shared" si="50"/>
        <v>3.760965539267128</v>
      </c>
      <c r="Y137">
        <f t="shared" si="51"/>
        <v>5.3453053536691879</v>
      </c>
      <c r="Z137">
        <f t="shared" si="52"/>
        <v>1.7351981437249706</v>
      </c>
      <c r="AA137">
        <f t="shared" si="53"/>
        <v>-160.62486377214336</v>
      </c>
      <c r="AB137">
        <f t="shared" si="54"/>
        <v>-60.606550822871483</v>
      </c>
      <c r="AC137">
        <f t="shared" si="55"/>
        <v>-6.248521996293749</v>
      </c>
      <c r="AD137">
        <f t="shared" si="56"/>
        <v>-1.3774441057134794</v>
      </c>
      <c r="AE137">
        <f t="shared" si="57"/>
        <v>53.68034984572833</v>
      </c>
      <c r="AF137">
        <f t="shared" si="58"/>
        <v>3.6921374306425596</v>
      </c>
      <c r="AG137">
        <f t="shared" si="59"/>
        <v>29.026648580846675</v>
      </c>
      <c r="AH137">
        <v>830.76369528488613</v>
      </c>
      <c r="AI137">
        <v>805.15872727272733</v>
      </c>
      <c r="AJ137">
        <v>1.7831719986200349</v>
      </c>
      <c r="AK137">
        <v>66.405476745334198</v>
      </c>
      <c r="AL137">
        <f t="shared" si="60"/>
        <v>3.6422871603660627</v>
      </c>
      <c r="AM137">
        <v>35.305311525584422</v>
      </c>
      <c r="AN137">
        <v>37.202041212121188</v>
      </c>
      <c r="AO137">
        <v>-5.8296488696169511E-4</v>
      </c>
      <c r="AP137">
        <v>80.260000000000005</v>
      </c>
      <c r="AQ137">
        <v>57</v>
      </c>
      <c r="AR137">
        <v>11</v>
      </c>
      <c r="AS137">
        <f t="shared" si="61"/>
        <v>1</v>
      </c>
      <c r="AT137">
        <f t="shared" si="62"/>
        <v>0</v>
      </c>
      <c r="AU137">
        <f t="shared" si="63"/>
        <v>22225.682625052748</v>
      </c>
      <c r="AV137">
        <f t="shared" si="64"/>
        <v>1199.92625</v>
      </c>
      <c r="AW137">
        <f t="shared" si="65"/>
        <v>1025.8625385935725</v>
      </c>
      <c r="AX137">
        <f t="shared" si="66"/>
        <v>0.8549379918920621</v>
      </c>
      <c r="AY137">
        <f t="shared" si="67"/>
        <v>0.18843032435168006</v>
      </c>
      <c r="AZ137">
        <v>2.7</v>
      </c>
      <c r="BA137">
        <v>0.5</v>
      </c>
      <c r="BB137" t="s">
        <v>355</v>
      </c>
      <c r="BC137">
        <v>2</v>
      </c>
      <c r="BD137" t="b">
        <v>1</v>
      </c>
      <c r="BE137">
        <v>1669312686.1875</v>
      </c>
      <c r="BF137">
        <v>772.08199999999999</v>
      </c>
      <c r="BG137">
        <v>802.59849999999994</v>
      </c>
      <c r="BH137">
        <v>37.202874999999999</v>
      </c>
      <c r="BI137">
        <v>35.2839375</v>
      </c>
      <c r="BJ137">
        <v>775.91024999999991</v>
      </c>
      <c r="BK137">
        <v>37.084999999999987</v>
      </c>
      <c r="BL137">
        <v>500.16762499999999</v>
      </c>
      <c r="BM137">
        <v>100.993375</v>
      </c>
      <c r="BN137">
        <v>0.100036175</v>
      </c>
      <c r="BO137">
        <v>34.0077</v>
      </c>
      <c r="BP137">
        <v>34.5075875</v>
      </c>
      <c r="BQ137">
        <v>999.9</v>
      </c>
      <c r="BR137">
        <v>0</v>
      </c>
      <c r="BS137">
        <v>0</v>
      </c>
      <c r="BT137">
        <v>4495.3912500000006</v>
      </c>
      <c r="BU137">
        <v>0</v>
      </c>
      <c r="BV137">
        <v>1682.6937499999999</v>
      </c>
      <c r="BW137">
        <v>-30.516612500000001</v>
      </c>
      <c r="BX137">
        <v>801.91550000000007</v>
      </c>
      <c r="BY137">
        <v>831.95299999999997</v>
      </c>
      <c r="BZ137">
        <v>1.9189274999999999</v>
      </c>
      <c r="CA137">
        <v>802.59849999999994</v>
      </c>
      <c r="CB137">
        <v>35.2839375</v>
      </c>
      <c r="CC137">
        <v>3.7572350000000001</v>
      </c>
      <c r="CD137">
        <v>3.5634375</v>
      </c>
      <c r="CE137">
        <v>27.829274999999999</v>
      </c>
      <c r="CF137">
        <v>26.925049999999999</v>
      </c>
      <c r="CG137">
        <v>1199.92625</v>
      </c>
      <c r="CH137">
        <v>0.49998324999999999</v>
      </c>
      <c r="CI137">
        <v>0.5000167499999999</v>
      </c>
      <c r="CJ137">
        <v>0</v>
      </c>
      <c r="CK137">
        <v>1173.8087499999999</v>
      </c>
      <c r="CL137">
        <v>4.9990899999999998</v>
      </c>
      <c r="CM137">
        <v>12977.737499999999</v>
      </c>
      <c r="CN137">
        <v>9557.2000000000007</v>
      </c>
      <c r="CO137">
        <v>44.561999999999998</v>
      </c>
      <c r="CP137">
        <v>46.436999999999998</v>
      </c>
      <c r="CQ137">
        <v>45.375</v>
      </c>
      <c r="CR137">
        <v>45.538749999999993</v>
      </c>
      <c r="CS137">
        <v>45.875</v>
      </c>
      <c r="CT137">
        <v>597.44374999999991</v>
      </c>
      <c r="CU137">
        <v>597.48250000000007</v>
      </c>
      <c r="CV137">
        <v>0</v>
      </c>
      <c r="CW137">
        <v>1669312697.9000001</v>
      </c>
      <c r="CX137">
        <v>0</v>
      </c>
      <c r="CY137">
        <v>1669310771.5999999</v>
      </c>
      <c r="CZ137" t="s">
        <v>356</v>
      </c>
      <c r="DA137">
        <v>1669310771.5999999</v>
      </c>
      <c r="DB137">
        <v>1669310767.0999999</v>
      </c>
      <c r="DC137">
        <v>9</v>
      </c>
      <c r="DD137">
        <v>4.2999999999999997E-2</v>
      </c>
      <c r="DE137">
        <v>8.0000000000000002E-3</v>
      </c>
      <c r="DF137">
        <v>-4.9589999999999996</v>
      </c>
      <c r="DG137">
        <v>0.11799999999999999</v>
      </c>
      <c r="DH137">
        <v>1967</v>
      </c>
      <c r="DI137">
        <v>36</v>
      </c>
      <c r="DJ137">
        <v>0.53</v>
      </c>
      <c r="DK137">
        <v>0.27</v>
      </c>
      <c r="DL137">
        <v>-30.093434999999999</v>
      </c>
      <c r="DM137">
        <v>-3.150650656660388</v>
      </c>
      <c r="DN137">
        <v>0.31050272506855708</v>
      </c>
      <c r="DO137">
        <v>0</v>
      </c>
      <c r="DP137">
        <v>1.91664525</v>
      </c>
      <c r="DQ137">
        <v>-5.7078686679181978E-2</v>
      </c>
      <c r="DR137">
        <v>9.8832820933888021E-3</v>
      </c>
      <c r="DS137">
        <v>1</v>
      </c>
      <c r="DT137">
        <v>0</v>
      </c>
      <c r="DU137">
        <v>0</v>
      </c>
      <c r="DV137">
        <v>0</v>
      </c>
      <c r="DW137">
        <v>-1</v>
      </c>
      <c r="DX137">
        <v>1</v>
      </c>
      <c r="DY137">
        <v>2</v>
      </c>
      <c r="DZ137" t="s">
        <v>363</v>
      </c>
      <c r="EA137">
        <v>2.9465300000000001</v>
      </c>
      <c r="EB137">
        <v>2.5974499999999998</v>
      </c>
      <c r="EC137">
        <v>0.157744</v>
      </c>
      <c r="ED137">
        <v>0.160105</v>
      </c>
      <c r="EE137">
        <v>0.14749799999999999</v>
      </c>
      <c r="EF137">
        <v>0.140538</v>
      </c>
      <c r="EG137">
        <v>25457.200000000001</v>
      </c>
      <c r="EH137">
        <v>25833.7</v>
      </c>
      <c r="EI137">
        <v>28129.200000000001</v>
      </c>
      <c r="EJ137">
        <v>29617.200000000001</v>
      </c>
      <c r="EK137">
        <v>32989.5</v>
      </c>
      <c r="EL137">
        <v>35336.199999999997</v>
      </c>
      <c r="EM137">
        <v>39695</v>
      </c>
      <c r="EN137">
        <v>42329.5</v>
      </c>
      <c r="EO137">
        <v>1.83508</v>
      </c>
      <c r="EP137">
        <v>1.8905799999999999</v>
      </c>
      <c r="EQ137">
        <v>0.165515</v>
      </c>
      <c r="ER137">
        <v>0</v>
      </c>
      <c r="ES137">
        <v>31.818999999999999</v>
      </c>
      <c r="ET137">
        <v>999.9</v>
      </c>
      <c r="EU137">
        <v>72.599999999999994</v>
      </c>
      <c r="EV137">
        <v>35.200000000000003</v>
      </c>
      <c r="EW137">
        <v>41.053899999999999</v>
      </c>
      <c r="EX137">
        <v>28.8691</v>
      </c>
      <c r="EY137">
        <v>1.5024</v>
      </c>
      <c r="EZ137">
        <v>1</v>
      </c>
      <c r="FA137">
        <v>0.59740099999999996</v>
      </c>
      <c r="FB137">
        <v>0.71448500000000004</v>
      </c>
      <c r="FC137">
        <v>20.273299999999999</v>
      </c>
      <c r="FD137">
        <v>5.2178899999999997</v>
      </c>
      <c r="FE137">
        <v>12.0076</v>
      </c>
      <c r="FF137">
        <v>4.9862500000000001</v>
      </c>
      <c r="FG137">
        <v>3.2845</v>
      </c>
      <c r="FH137">
        <v>9999</v>
      </c>
      <c r="FI137">
        <v>9999</v>
      </c>
      <c r="FJ137">
        <v>9999</v>
      </c>
      <c r="FK137">
        <v>999.9</v>
      </c>
      <c r="FL137">
        <v>1.8658300000000001</v>
      </c>
      <c r="FM137">
        <v>1.8621700000000001</v>
      </c>
      <c r="FN137">
        <v>1.8641700000000001</v>
      </c>
      <c r="FO137">
        <v>1.86026</v>
      </c>
      <c r="FP137">
        <v>1.86097</v>
      </c>
      <c r="FQ137">
        <v>1.86008</v>
      </c>
      <c r="FR137">
        <v>1.86185</v>
      </c>
      <c r="FS137">
        <v>1.8583700000000001</v>
      </c>
      <c r="FT137">
        <v>0</v>
      </c>
      <c r="FU137">
        <v>0</v>
      </c>
      <c r="FV137">
        <v>0</v>
      </c>
      <c r="FW137">
        <v>0</v>
      </c>
      <c r="FX137" t="s">
        <v>358</v>
      </c>
      <c r="FY137" t="s">
        <v>359</v>
      </c>
      <c r="FZ137" t="s">
        <v>360</v>
      </c>
      <c r="GA137" t="s">
        <v>360</v>
      </c>
      <c r="GB137" t="s">
        <v>360</v>
      </c>
      <c r="GC137" t="s">
        <v>360</v>
      </c>
      <c r="GD137">
        <v>0</v>
      </c>
      <c r="GE137">
        <v>100</v>
      </c>
      <c r="GF137">
        <v>100</v>
      </c>
      <c r="GG137">
        <v>-3.8330000000000002</v>
      </c>
      <c r="GH137">
        <v>0.1179</v>
      </c>
      <c r="GI137">
        <v>-2.5125994610834521</v>
      </c>
      <c r="GJ137">
        <v>-2.6733286237328562E-3</v>
      </c>
      <c r="GK137">
        <v>1.605855145177713E-6</v>
      </c>
      <c r="GL137">
        <v>-4.4594414151306022E-10</v>
      </c>
      <c r="GM137">
        <v>0.1178428571428469</v>
      </c>
      <c r="GN137">
        <v>0</v>
      </c>
      <c r="GO137">
        <v>0</v>
      </c>
      <c r="GP137">
        <v>0</v>
      </c>
      <c r="GQ137">
        <v>4</v>
      </c>
      <c r="GR137">
        <v>2095</v>
      </c>
      <c r="GS137">
        <v>4</v>
      </c>
      <c r="GT137">
        <v>35</v>
      </c>
      <c r="GU137">
        <v>31.9</v>
      </c>
      <c r="GV137">
        <v>32</v>
      </c>
      <c r="GW137">
        <v>1.87744</v>
      </c>
      <c r="GX137">
        <v>2.5708000000000002</v>
      </c>
      <c r="GY137">
        <v>1.4489700000000001</v>
      </c>
      <c r="GZ137">
        <v>2.3278799999999999</v>
      </c>
      <c r="HA137">
        <v>1.5478499999999999</v>
      </c>
      <c r="HB137">
        <v>2.2753899999999998</v>
      </c>
      <c r="HC137">
        <v>40.095300000000002</v>
      </c>
      <c r="HD137">
        <v>13.8606</v>
      </c>
      <c r="HE137">
        <v>18</v>
      </c>
      <c r="HF137">
        <v>443.03300000000002</v>
      </c>
      <c r="HG137">
        <v>516.91600000000005</v>
      </c>
      <c r="HH137">
        <v>30.998999999999999</v>
      </c>
      <c r="HI137">
        <v>34.7682</v>
      </c>
      <c r="HJ137">
        <v>29.999500000000001</v>
      </c>
      <c r="HK137">
        <v>34.7089</v>
      </c>
      <c r="HL137">
        <v>34.693899999999999</v>
      </c>
      <c r="HM137">
        <v>37.555599999999998</v>
      </c>
      <c r="HN137">
        <v>22.7788</v>
      </c>
      <c r="HO137">
        <v>100</v>
      </c>
      <c r="HP137">
        <v>31</v>
      </c>
      <c r="HQ137">
        <v>819.10799999999995</v>
      </c>
      <c r="HR137">
        <v>35.099400000000003</v>
      </c>
      <c r="HS137">
        <v>99.103899999999996</v>
      </c>
      <c r="HT137">
        <v>98.162099999999995</v>
      </c>
    </row>
    <row r="138" spans="1:228" x14ac:dyDescent="0.2">
      <c r="A138">
        <v>123</v>
      </c>
      <c r="B138">
        <v>1669312692.5</v>
      </c>
      <c r="C138">
        <v>487.40000009536737</v>
      </c>
      <c r="D138" t="s">
        <v>605</v>
      </c>
      <c r="E138" t="s">
        <v>606</v>
      </c>
      <c r="F138">
        <v>4</v>
      </c>
      <c r="G138">
        <v>1669312690.5</v>
      </c>
      <c r="H138">
        <f t="shared" si="34"/>
        <v>3.7412027894035802E-3</v>
      </c>
      <c r="I138">
        <f t="shared" si="35"/>
        <v>3.7412027894035802</v>
      </c>
      <c r="J138">
        <f t="shared" si="36"/>
        <v>29.999698840550192</v>
      </c>
      <c r="K138">
        <f t="shared" si="37"/>
        <v>779.33585714285709</v>
      </c>
      <c r="L138">
        <f t="shared" si="38"/>
        <v>532.02976333900187</v>
      </c>
      <c r="M138">
        <f t="shared" si="39"/>
        <v>53.784195456239331</v>
      </c>
      <c r="N138">
        <f t="shared" si="40"/>
        <v>78.784975869703331</v>
      </c>
      <c r="O138">
        <f t="shared" si="41"/>
        <v>0.21967795760254002</v>
      </c>
      <c r="P138">
        <f t="shared" si="42"/>
        <v>2.2496605012165136</v>
      </c>
      <c r="Q138">
        <f t="shared" si="43"/>
        <v>0.20841836238106981</v>
      </c>
      <c r="R138">
        <f t="shared" si="44"/>
        <v>0.13122499611726771</v>
      </c>
      <c r="S138">
        <f t="shared" si="45"/>
        <v>226.11228995003844</v>
      </c>
      <c r="T138">
        <f t="shared" si="46"/>
        <v>34.46047390738314</v>
      </c>
      <c r="U138">
        <f t="shared" si="47"/>
        <v>34.491300000000003</v>
      </c>
      <c r="V138">
        <f t="shared" si="48"/>
        <v>5.4911906501514789</v>
      </c>
      <c r="W138">
        <f t="shared" si="49"/>
        <v>70.350523341557533</v>
      </c>
      <c r="X138">
        <f t="shared" si="50"/>
        <v>3.7595634516951262</v>
      </c>
      <c r="Y138">
        <f t="shared" si="51"/>
        <v>5.3440447535011764</v>
      </c>
      <c r="Z138">
        <f t="shared" si="52"/>
        <v>1.7316271984563527</v>
      </c>
      <c r="AA138">
        <f t="shared" si="53"/>
        <v>-164.98704301269788</v>
      </c>
      <c r="AB138">
        <f t="shared" si="54"/>
        <v>-59.165652616588318</v>
      </c>
      <c r="AC138">
        <f t="shared" si="55"/>
        <v>-6.0971762103062259</v>
      </c>
      <c r="AD138">
        <f t="shared" si="56"/>
        <v>-4.1375818895539851</v>
      </c>
      <c r="AE138">
        <f t="shared" si="57"/>
        <v>53.419225427960448</v>
      </c>
      <c r="AF138">
        <f t="shared" si="58"/>
        <v>3.8220984356088774</v>
      </c>
      <c r="AG138">
        <f t="shared" si="59"/>
        <v>29.999698840550192</v>
      </c>
      <c r="AH138">
        <v>837.63930344437631</v>
      </c>
      <c r="AI138">
        <v>811.95870909090945</v>
      </c>
      <c r="AJ138">
        <v>1.6936726258969039</v>
      </c>
      <c r="AK138">
        <v>66.405476745334198</v>
      </c>
      <c r="AL138">
        <f t="shared" si="60"/>
        <v>3.7412027894035802</v>
      </c>
      <c r="AM138">
        <v>35.23049845497836</v>
      </c>
      <c r="AN138">
        <v>37.180923030303028</v>
      </c>
      <c r="AO138">
        <v>-9.070109498312077E-4</v>
      </c>
      <c r="AP138">
        <v>80.260000000000005</v>
      </c>
      <c r="AQ138">
        <v>56</v>
      </c>
      <c r="AR138">
        <v>11</v>
      </c>
      <c r="AS138">
        <f t="shared" si="61"/>
        <v>1</v>
      </c>
      <c r="AT138">
        <f t="shared" si="62"/>
        <v>0</v>
      </c>
      <c r="AU138">
        <f t="shared" si="63"/>
        <v>22239.839977144446</v>
      </c>
      <c r="AV138">
        <f t="shared" si="64"/>
        <v>1199.977142857143</v>
      </c>
      <c r="AW138">
        <f t="shared" si="65"/>
        <v>1025.9061564507974</v>
      </c>
      <c r="AX138">
        <f t="shared" si="66"/>
        <v>0.85493808157721818</v>
      </c>
      <c r="AY138">
        <f t="shared" si="67"/>
        <v>0.18843049744403095</v>
      </c>
      <c r="AZ138">
        <v>2.7</v>
      </c>
      <c r="BA138">
        <v>0.5</v>
      </c>
      <c r="BB138" t="s">
        <v>355</v>
      </c>
      <c r="BC138">
        <v>2</v>
      </c>
      <c r="BD138" t="b">
        <v>1</v>
      </c>
      <c r="BE138">
        <v>1669312690.5</v>
      </c>
      <c r="BF138">
        <v>779.33585714285709</v>
      </c>
      <c r="BG138">
        <v>809.78342857142866</v>
      </c>
      <c r="BH138">
        <v>37.189357142857148</v>
      </c>
      <c r="BI138">
        <v>35.202657142857142</v>
      </c>
      <c r="BJ138">
        <v>783.17128571428577</v>
      </c>
      <c r="BK138">
        <v>37.071528571428573</v>
      </c>
      <c r="BL138">
        <v>500.12</v>
      </c>
      <c r="BM138">
        <v>100.9924285714286</v>
      </c>
      <c r="BN138">
        <v>0.1000274571428572</v>
      </c>
      <c r="BO138">
        <v>34.003471428571437</v>
      </c>
      <c r="BP138">
        <v>34.491300000000003</v>
      </c>
      <c r="BQ138">
        <v>999.89999999999986</v>
      </c>
      <c r="BR138">
        <v>0</v>
      </c>
      <c r="BS138">
        <v>0</v>
      </c>
      <c r="BT138">
        <v>4497.767142857143</v>
      </c>
      <c r="BU138">
        <v>0</v>
      </c>
      <c r="BV138">
        <v>1848.967142857143</v>
      </c>
      <c r="BW138">
        <v>-30.44735714285715</v>
      </c>
      <c r="BX138">
        <v>809.43857142857155</v>
      </c>
      <c r="BY138">
        <v>839.32999999999993</v>
      </c>
      <c r="BZ138">
        <v>1.98672</v>
      </c>
      <c r="CA138">
        <v>809.78342857142866</v>
      </c>
      <c r="CB138">
        <v>35.202657142857142</v>
      </c>
      <c r="CC138">
        <v>3.7558414285714292</v>
      </c>
      <c r="CD138">
        <v>3.5552000000000001</v>
      </c>
      <c r="CE138">
        <v>27.822928571428569</v>
      </c>
      <c r="CF138">
        <v>26.8857</v>
      </c>
      <c r="CG138">
        <v>1199.977142857143</v>
      </c>
      <c r="CH138">
        <v>0.49998214285714282</v>
      </c>
      <c r="CI138">
        <v>0.50001785714285707</v>
      </c>
      <c r="CJ138">
        <v>0</v>
      </c>
      <c r="CK138">
        <v>1174.5542857142859</v>
      </c>
      <c r="CL138">
        <v>4.9990899999999998</v>
      </c>
      <c r="CM138">
        <v>12986.9</v>
      </c>
      <c r="CN138">
        <v>9557.6071428571431</v>
      </c>
      <c r="CO138">
        <v>44.561999999999998</v>
      </c>
      <c r="CP138">
        <v>46.383857142857153</v>
      </c>
      <c r="CQ138">
        <v>45.339000000000013</v>
      </c>
      <c r="CR138">
        <v>45.5</v>
      </c>
      <c r="CS138">
        <v>45.875</v>
      </c>
      <c r="CT138">
        <v>597.46571428571428</v>
      </c>
      <c r="CU138">
        <v>597.51142857142861</v>
      </c>
      <c r="CV138">
        <v>0</v>
      </c>
      <c r="CW138">
        <v>1669312702.0999999</v>
      </c>
      <c r="CX138">
        <v>0</v>
      </c>
      <c r="CY138">
        <v>1669310771.5999999</v>
      </c>
      <c r="CZ138" t="s">
        <v>356</v>
      </c>
      <c r="DA138">
        <v>1669310771.5999999</v>
      </c>
      <c r="DB138">
        <v>1669310767.0999999</v>
      </c>
      <c r="DC138">
        <v>9</v>
      </c>
      <c r="DD138">
        <v>4.2999999999999997E-2</v>
      </c>
      <c r="DE138">
        <v>8.0000000000000002E-3</v>
      </c>
      <c r="DF138">
        <v>-4.9589999999999996</v>
      </c>
      <c r="DG138">
        <v>0.11799999999999999</v>
      </c>
      <c r="DH138">
        <v>1967</v>
      </c>
      <c r="DI138">
        <v>36</v>
      </c>
      <c r="DJ138">
        <v>0.53</v>
      </c>
      <c r="DK138">
        <v>0.27</v>
      </c>
      <c r="DL138">
        <v>-30.2537725</v>
      </c>
      <c r="DM138">
        <v>-2.232325328330186</v>
      </c>
      <c r="DN138">
        <v>0.23652340791927959</v>
      </c>
      <c r="DO138">
        <v>0</v>
      </c>
      <c r="DP138">
        <v>1.9275202499999999</v>
      </c>
      <c r="DQ138">
        <v>0.1708965478424008</v>
      </c>
      <c r="DR138">
        <v>2.816565235242208E-2</v>
      </c>
      <c r="DS138">
        <v>0</v>
      </c>
      <c r="DT138">
        <v>0</v>
      </c>
      <c r="DU138">
        <v>0</v>
      </c>
      <c r="DV138">
        <v>0</v>
      </c>
      <c r="DW138">
        <v>-1</v>
      </c>
      <c r="DX138">
        <v>0</v>
      </c>
      <c r="DY138">
        <v>2</v>
      </c>
      <c r="DZ138" t="s">
        <v>368</v>
      </c>
      <c r="EA138">
        <v>2.9462000000000002</v>
      </c>
      <c r="EB138">
        <v>2.5974599999999999</v>
      </c>
      <c r="EC138">
        <v>0.158641</v>
      </c>
      <c r="ED138">
        <v>0.16098299999999999</v>
      </c>
      <c r="EE138">
        <v>0.14744199999999999</v>
      </c>
      <c r="EF138">
        <v>0.14043900000000001</v>
      </c>
      <c r="EG138">
        <v>25431.200000000001</v>
      </c>
      <c r="EH138">
        <v>25806.7</v>
      </c>
      <c r="EI138">
        <v>28130.400000000001</v>
      </c>
      <c r="EJ138">
        <v>29617.3</v>
      </c>
      <c r="EK138">
        <v>32993</v>
      </c>
      <c r="EL138">
        <v>35340.400000000001</v>
      </c>
      <c r="EM138">
        <v>39696.5</v>
      </c>
      <c r="EN138">
        <v>42329.599999999999</v>
      </c>
      <c r="EO138">
        <v>1.83545</v>
      </c>
      <c r="EP138">
        <v>1.89055</v>
      </c>
      <c r="EQ138">
        <v>0.164825</v>
      </c>
      <c r="ER138">
        <v>0</v>
      </c>
      <c r="ES138">
        <v>31.819199999999999</v>
      </c>
      <c r="ET138">
        <v>999.9</v>
      </c>
      <c r="EU138">
        <v>72.599999999999994</v>
      </c>
      <c r="EV138">
        <v>35.200000000000003</v>
      </c>
      <c r="EW138">
        <v>41.056199999999997</v>
      </c>
      <c r="EX138">
        <v>28.959099999999999</v>
      </c>
      <c r="EY138">
        <v>2.0552899999999998</v>
      </c>
      <c r="EZ138">
        <v>1</v>
      </c>
      <c r="FA138">
        <v>0.59676099999999999</v>
      </c>
      <c r="FB138">
        <v>0.71274000000000004</v>
      </c>
      <c r="FC138">
        <v>20.273399999999999</v>
      </c>
      <c r="FD138">
        <v>5.21774</v>
      </c>
      <c r="FE138">
        <v>12.0077</v>
      </c>
      <c r="FF138">
        <v>4.9862000000000002</v>
      </c>
      <c r="FG138">
        <v>3.2844799999999998</v>
      </c>
      <c r="FH138">
        <v>9999</v>
      </c>
      <c r="FI138">
        <v>9999</v>
      </c>
      <c r="FJ138">
        <v>9999</v>
      </c>
      <c r="FK138">
        <v>999.9</v>
      </c>
      <c r="FL138">
        <v>1.8658399999999999</v>
      </c>
      <c r="FM138">
        <v>1.8621700000000001</v>
      </c>
      <c r="FN138">
        <v>1.8641700000000001</v>
      </c>
      <c r="FO138">
        <v>1.86022</v>
      </c>
      <c r="FP138">
        <v>1.86097</v>
      </c>
      <c r="FQ138">
        <v>1.8600699999999999</v>
      </c>
      <c r="FR138">
        <v>1.86185</v>
      </c>
      <c r="FS138">
        <v>1.8583700000000001</v>
      </c>
      <c r="FT138">
        <v>0</v>
      </c>
      <c r="FU138">
        <v>0</v>
      </c>
      <c r="FV138">
        <v>0</v>
      </c>
      <c r="FW138">
        <v>0</v>
      </c>
      <c r="FX138" t="s">
        <v>358</v>
      </c>
      <c r="FY138" t="s">
        <v>359</v>
      </c>
      <c r="FZ138" t="s">
        <v>360</v>
      </c>
      <c r="GA138" t="s">
        <v>360</v>
      </c>
      <c r="GB138" t="s">
        <v>360</v>
      </c>
      <c r="GC138" t="s">
        <v>360</v>
      </c>
      <c r="GD138">
        <v>0</v>
      </c>
      <c r="GE138">
        <v>100</v>
      </c>
      <c r="GF138">
        <v>100</v>
      </c>
      <c r="GG138">
        <v>-3.8380000000000001</v>
      </c>
      <c r="GH138">
        <v>0.1178</v>
      </c>
      <c r="GI138">
        <v>-2.5125994610834521</v>
      </c>
      <c r="GJ138">
        <v>-2.6733286237328562E-3</v>
      </c>
      <c r="GK138">
        <v>1.605855145177713E-6</v>
      </c>
      <c r="GL138">
        <v>-4.4594414151306022E-10</v>
      </c>
      <c r="GM138">
        <v>0.1178428571428469</v>
      </c>
      <c r="GN138">
        <v>0</v>
      </c>
      <c r="GO138">
        <v>0</v>
      </c>
      <c r="GP138">
        <v>0</v>
      </c>
      <c r="GQ138">
        <v>4</v>
      </c>
      <c r="GR138">
        <v>2095</v>
      </c>
      <c r="GS138">
        <v>4</v>
      </c>
      <c r="GT138">
        <v>35</v>
      </c>
      <c r="GU138">
        <v>32</v>
      </c>
      <c r="GV138">
        <v>32.1</v>
      </c>
      <c r="GW138">
        <v>1.8896500000000001</v>
      </c>
      <c r="GX138">
        <v>2.5622600000000002</v>
      </c>
      <c r="GY138">
        <v>1.4489700000000001</v>
      </c>
      <c r="GZ138">
        <v>2.32666</v>
      </c>
      <c r="HA138">
        <v>1.5478499999999999</v>
      </c>
      <c r="HB138">
        <v>2.2949199999999998</v>
      </c>
      <c r="HC138">
        <v>40.095300000000002</v>
      </c>
      <c r="HD138">
        <v>13.869400000000001</v>
      </c>
      <c r="HE138">
        <v>18</v>
      </c>
      <c r="HF138">
        <v>443.226</v>
      </c>
      <c r="HG138">
        <v>516.85699999999997</v>
      </c>
      <c r="HH138">
        <v>30.999300000000002</v>
      </c>
      <c r="HI138">
        <v>34.763100000000001</v>
      </c>
      <c r="HJ138">
        <v>29.999400000000001</v>
      </c>
      <c r="HK138">
        <v>34.704599999999999</v>
      </c>
      <c r="HL138">
        <v>34.688899999999997</v>
      </c>
      <c r="HM138">
        <v>37.805900000000001</v>
      </c>
      <c r="HN138">
        <v>22.7788</v>
      </c>
      <c r="HO138">
        <v>100</v>
      </c>
      <c r="HP138">
        <v>31</v>
      </c>
      <c r="HQ138">
        <v>825.78700000000003</v>
      </c>
      <c r="HR138">
        <v>35.086300000000001</v>
      </c>
      <c r="HS138">
        <v>99.108000000000004</v>
      </c>
      <c r="HT138">
        <v>98.162400000000005</v>
      </c>
    </row>
    <row r="139" spans="1:228" x14ac:dyDescent="0.2">
      <c r="A139">
        <v>124</v>
      </c>
      <c r="B139">
        <v>1669312696.5</v>
      </c>
      <c r="C139">
        <v>491.40000009536737</v>
      </c>
      <c r="D139" t="s">
        <v>607</v>
      </c>
      <c r="E139" t="s">
        <v>608</v>
      </c>
      <c r="F139">
        <v>4</v>
      </c>
      <c r="G139">
        <v>1669312694.1875</v>
      </c>
      <c r="H139">
        <f t="shared" si="34"/>
        <v>3.7108107300556767E-3</v>
      </c>
      <c r="I139">
        <f t="shared" si="35"/>
        <v>3.7108107300556767</v>
      </c>
      <c r="J139">
        <f t="shared" si="36"/>
        <v>29.466841878258897</v>
      </c>
      <c r="K139">
        <f t="shared" si="37"/>
        <v>785.42512499999998</v>
      </c>
      <c r="L139">
        <f t="shared" si="38"/>
        <v>539.70692570644053</v>
      </c>
      <c r="M139">
        <f t="shared" si="39"/>
        <v>54.560608053854111</v>
      </c>
      <c r="N139">
        <f t="shared" si="40"/>
        <v>79.401005174581172</v>
      </c>
      <c r="O139">
        <f t="shared" si="41"/>
        <v>0.21740400442676044</v>
      </c>
      <c r="P139">
        <f t="shared" si="42"/>
        <v>2.2501960953735849</v>
      </c>
      <c r="Q139">
        <f t="shared" si="43"/>
        <v>0.20637250078991504</v>
      </c>
      <c r="R139">
        <f t="shared" si="44"/>
        <v>0.12992728697465583</v>
      </c>
      <c r="S139">
        <f t="shared" si="45"/>
        <v>226.12086035969901</v>
      </c>
      <c r="T139">
        <f t="shared" si="46"/>
        <v>34.471548444155744</v>
      </c>
      <c r="U139">
        <f t="shared" si="47"/>
        <v>34.494349999999997</v>
      </c>
      <c r="V139">
        <f t="shared" si="48"/>
        <v>5.4921216033242199</v>
      </c>
      <c r="W139">
        <f t="shared" si="49"/>
        <v>70.30789735850631</v>
      </c>
      <c r="X139">
        <f t="shared" si="50"/>
        <v>3.7575141694230374</v>
      </c>
      <c r="Y139">
        <f t="shared" si="51"/>
        <v>5.3443699934064783</v>
      </c>
      <c r="Z139">
        <f t="shared" si="52"/>
        <v>1.7346074339011825</v>
      </c>
      <c r="AA139">
        <f t="shared" si="53"/>
        <v>-163.64675319545535</v>
      </c>
      <c r="AB139">
        <f t="shared" si="54"/>
        <v>-59.417381306423216</v>
      </c>
      <c r="AC139">
        <f t="shared" si="55"/>
        <v>-6.1217838762572629</v>
      </c>
      <c r="AD139">
        <f t="shared" si="56"/>
        <v>-3.0650580184368224</v>
      </c>
      <c r="AE139">
        <f t="shared" si="57"/>
        <v>53.495645485357507</v>
      </c>
      <c r="AF139">
        <f t="shared" si="58"/>
        <v>3.8050612953329601</v>
      </c>
      <c r="AG139">
        <f t="shared" si="59"/>
        <v>29.466841878258897</v>
      </c>
      <c r="AH139">
        <v>844.49281163085789</v>
      </c>
      <c r="AI139">
        <v>818.89604242424241</v>
      </c>
      <c r="AJ139">
        <v>1.734891981742148</v>
      </c>
      <c r="AK139">
        <v>66.405476745334198</v>
      </c>
      <c r="AL139">
        <f t="shared" si="60"/>
        <v>3.7108107300556767</v>
      </c>
      <c r="AM139">
        <v>35.195143176883121</v>
      </c>
      <c r="AN139">
        <v>37.158523636363633</v>
      </c>
      <c r="AO139">
        <v>-5.4536796536562553E-3</v>
      </c>
      <c r="AP139">
        <v>80.260000000000005</v>
      </c>
      <c r="AQ139">
        <v>57</v>
      </c>
      <c r="AR139">
        <v>11</v>
      </c>
      <c r="AS139">
        <f t="shared" si="61"/>
        <v>1</v>
      </c>
      <c r="AT139">
        <f t="shared" si="62"/>
        <v>0</v>
      </c>
      <c r="AU139">
        <f t="shared" si="63"/>
        <v>22248.942223333339</v>
      </c>
      <c r="AV139">
        <f t="shared" si="64"/>
        <v>1200.03</v>
      </c>
      <c r="AW139">
        <f t="shared" si="65"/>
        <v>1025.9506260931084</v>
      </c>
      <c r="AX139">
        <f t="shared" si="66"/>
        <v>0.85493748164054928</v>
      </c>
      <c r="AY139">
        <f t="shared" si="67"/>
        <v>0.18842933956626001</v>
      </c>
      <c r="AZ139">
        <v>2.7</v>
      </c>
      <c r="BA139">
        <v>0.5</v>
      </c>
      <c r="BB139" t="s">
        <v>355</v>
      </c>
      <c r="BC139">
        <v>2</v>
      </c>
      <c r="BD139" t="b">
        <v>1</v>
      </c>
      <c r="BE139">
        <v>1669312694.1875</v>
      </c>
      <c r="BF139">
        <v>785.42512499999998</v>
      </c>
      <c r="BG139">
        <v>815.91699999999992</v>
      </c>
      <c r="BH139">
        <v>37.168875</v>
      </c>
      <c r="BI139">
        <v>35.191137500000004</v>
      </c>
      <c r="BJ139">
        <v>789.26662499999998</v>
      </c>
      <c r="BK139">
        <v>37.0510375</v>
      </c>
      <c r="BL139">
        <v>500.157625</v>
      </c>
      <c r="BM139">
        <v>100.99299999999999</v>
      </c>
      <c r="BN139">
        <v>0.1000293</v>
      </c>
      <c r="BO139">
        <v>34.004562500000013</v>
      </c>
      <c r="BP139">
        <v>34.494349999999997</v>
      </c>
      <c r="BQ139">
        <v>999.9</v>
      </c>
      <c r="BR139">
        <v>0</v>
      </c>
      <c r="BS139">
        <v>0</v>
      </c>
      <c r="BT139">
        <v>4499.2975000000006</v>
      </c>
      <c r="BU139">
        <v>0</v>
      </c>
      <c r="BV139">
        <v>1831.5574999999999</v>
      </c>
      <c r="BW139">
        <v>-30.491800000000001</v>
      </c>
      <c r="BX139">
        <v>815.74549999999999</v>
      </c>
      <c r="BY139">
        <v>845.67750000000001</v>
      </c>
      <c r="BZ139">
        <v>1.9777149999999999</v>
      </c>
      <c r="CA139">
        <v>815.91699999999992</v>
      </c>
      <c r="CB139">
        <v>35.191137500000004</v>
      </c>
      <c r="CC139">
        <v>3.7538049999999998</v>
      </c>
      <c r="CD139">
        <v>3.5540674999999999</v>
      </c>
      <c r="CE139">
        <v>27.813637499999999</v>
      </c>
      <c r="CF139">
        <v>26.880262500000001</v>
      </c>
      <c r="CG139">
        <v>1200.03</v>
      </c>
      <c r="CH139">
        <v>0.50000037499999994</v>
      </c>
      <c r="CI139">
        <v>0.499999625</v>
      </c>
      <c r="CJ139">
        <v>0</v>
      </c>
      <c r="CK139">
        <v>1174.845</v>
      </c>
      <c r="CL139">
        <v>4.9990899999999998</v>
      </c>
      <c r="CM139">
        <v>12991.05</v>
      </c>
      <c r="CN139">
        <v>9558.0762500000001</v>
      </c>
      <c r="CO139">
        <v>44.561999999999998</v>
      </c>
      <c r="CP139">
        <v>46.413749999999993</v>
      </c>
      <c r="CQ139">
        <v>45.335625</v>
      </c>
      <c r="CR139">
        <v>45.515500000000003</v>
      </c>
      <c r="CS139">
        <v>45.859250000000003</v>
      </c>
      <c r="CT139">
        <v>597.51625000000001</v>
      </c>
      <c r="CU139">
        <v>597.51375000000007</v>
      </c>
      <c r="CV139">
        <v>0</v>
      </c>
      <c r="CW139">
        <v>1669312705.7</v>
      </c>
      <c r="CX139">
        <v>0</v>
      </c>
      <c r="CY139">
        <v>1669310771.5999999</v>
      </c>
      <c r="CZ139" t="s">
        <v>356</v>
      </c>
      <c r="DA139">
        <v>1669310771.5999999</v>
      </c>
      <c r="DB139">
        <v>1669310767.0999999</v>
      </c>
      <c r="DC139">
        <v>9</v>
      </c>
      <c r="DD139">
        <v>4.2999999999999997E-2</v>
      </c>
      <c r="DE139">
        <v>8.0000000000000002E-3</v>
      </c>
      <c r="DF139">
        <v>-4.9589999999999996</v>
      </c>
      <c r="DG139">
        <v>0.11799999999999999</v>
      </c>
      <c r="DH139">
        <v>1967</v>
      </c>
      <c r="DI139">
        <v>36</v>
      </c>
      <c r="DJ139">
        <v>0.53</v>
      </c>
      <c r="DK139">
        <v>0.27</v>
      </c>
      <c r="DL139">
        <v>-30.378869999999999</v>
      </c>
      <c r="DM139">
        <v>-1.236585365853581</v>
      </c>
      <c r="DN139">
        <v>0.14609447662386141</v>
      </c>
      <c r="DO139">
        <v>0</v>
      </c>
      <c r="DP139">
        <v>1.93896125</v>
      </c>
      <c r="DQ139">
        <v>0.28718082551594182</v>
      </c>
      <c r="DR139">
        <v>3.4249561105764541E-2</v>
      </c>
      <c r="DS139">
        <v>0</v>
      </c>
      <c r="DT139">
        <v>0</v>
      </c>
      <c r="DU139">
        <v>0</v>
      </c>
      <c r="DV139">
        <v>0</v>
      </c>
      <c r="DW139">
        <v>-1</v>
      </c>
      <c r="DX139">
        <v>0</v>
      </c>
      <c r="DY139">
        <v>2</v>
      </c>
      <c r="DZ139" t="s">
        <v>368</v>
      </c>
      <c r="EA139">
        <v>2.9464299999999999</v>
      </c>
      <c r="EB139">
        <v>2.59741</v>
      </c>
      <c r="EC139">
        <v>0.15954399999999999</v>
      </c>
      <c r="ED139">
        <v>0.16186200000000001</v>
      </c>
      <c r="EE139">
        <v>0.14738699999999999</v>
      </c>
      <c r="EF139">
        <v>0.14038500000000001</v>
      </c>
      <c r="EG139">
        <v>25404.400000000001</v>
      </c>
      <c r="EH139">
        <v>25780</v>
      </c>
      <c r="EI139">
        <v>28131</v>
      </c>
      <c r="EJ139">
        <v>29617.7</v>
      </c>
      <c r="EK139">
        <v>32995.5</v>
      </c>
      <c r="EL139">
        <v>35343.300000000003</v>
      </c>
      <c r="EM139">
        <v>39696.800000000003</v>
      </c>
      <c r="EN139">
        <v>42330.3</v>
      </c>
      <c r="EO139">
        <v>1.83545</v>
      </c>
      <c r="EP139">
        <v>1.8906499999999999</v>
      </c>
      <c r="EQ139">
        <v>0.165049</v>
      </c>
      <c r="ER139">
        <v>0</v>
      </c>
      <c r="ES139">
        <v>31.823599999999999</v>
      </c>
      <c r="ET139">
        <v>999.9</v>
      </c>
      <c r="EU139">
        <v>72.599999999999994</v>
      </c>
      <c r="EV139">
        <v>35.200000000000003</v>
      </c>
      <c r="EW139">
        <v>41.054400000000001</v>
      </c>
      <c r="EX139">
        <v>28.8691</v>
      </c>
      <c r="EY139">
        <v>1.39022</v>
      </c>
      <c r="EZ139">
        <v>1</v>
      </c>
      <c r="FA139">
        <v>0.59625499999999998</v>
      </c>
      <c r="FB139">
        <v>0.71312900000000001</v>
      </c>
      <c r="FC139">
        <v>20.273399999999999</v>
      </c>
      <c r="FD139">
        <v>5.2174399999999999</v>
      </c>
      <c r="FE139">
        <v>12.007899999999999</v>
      </c>
      <c r="FF139">
        <v>4.9861500000000003</v>
      </c>
      <c r="FG139">
        <v>3.28443</v>
      </c>
      <c r="FH139">
        <v>9999</v>
      </c>
      <c r="FI139">
        <v>9999</v>
      </c>
      <c r="FJ139">
        <v>9999</v>
      </c>
      <c r="FK139">
        <v>999.9</v>
      </c>
      <c r="FL139">
        <v>1.86582</v>
      </c>
      <c r="FM139">
        <v>1.8621700000000001</v>
      </c>
      <c r="FN139">
        <v>1.8641700000000001</v>
      </c>
      <c r="FO139">
        <v>1.8602399999999999</v>
      </c>
      <c r="FP139">
        <v>1.8609599999999999</v>
      </c>
      <c r="FQ139">
        <v>1.86008</v>
      </c>
      <c r="FR139">
        <v>1.86185</v>
      </c>
      <c r="FS139">
        <v>1.8583700000000001</v>
      </c>
      <c r="FT139">
        <v>0</v>
      </c>
      <c r="FU139">
        <v>0</v>
      </c>
      <c r="FV139">
        <v>0</v>
      </c>
      <c r="FW139">
        <v>0</v>
      </c>
      <c r="FX139" t="s">
        <v>358</v>
      </c>
      <c r="FY139" t="s">
        <v>359</v>
      </c>
      <c r="FZ139" t="s">
        <v>360</v>
      </c>
      <c r="GA139" t="s">
        <v>360</v>
      </c>
      <c r="GB139" t="s">
        <v>360</v>
      </c>
      <c r="GC139" t="s">
        <v>360</v>
      </c>
      <c r="GD139">
        <v>0</v>
      </c>
      <c r="GE139">
        <v>100</v>
      </c>
      <c r="GF139">
        <v>100</v>
      </c>
      <c r="GG139">
        <v>-3.8460000000000001</v>
      </c>
      <c r="GH139">
        <v>0.1179</v>
      </c>
      <c r="GI139">
        <v>-2.5125994610834521</v>
      </c>
      <c r="GJ139">
        <v>-2.6733286237328562E-3</v>
      </c>
      <c r="GK139">
        <v>1.605855145177713E-6</v>
      </c>
      <c r="GL139">
        <v>-4.4594414151306022E-10</v>
      </c>
      <c r="GM139">
        <v>0.1178428571428469</v>
      </c>
      <c r="GN139">
        <v>0</v>
      </c>
      <c r="GO139">
        <v>0</v>
      </c>
      <c r="GP139">
        <v>0</v>
      </c>
      <c r="GQ139">
        <v>4</v>
      </c>
      <c r="GR139">
        <v>2095</v>
      </c>
      <c r="GS139">
        <v>4</v>
      </c>
      <c r="GT139">
        <v>35</v>
      </c>
      <c r="GU139">
        <v>32.1</v>
      </c>
      <c r="GV139">
        <v>32.200000000000003</v>
      </c>
      <c r="GW139">
        <v>1.9018600000000001</v>
      </c>
      <c r="GX139">
        <v>2.5512700000000001</v>
      </c>
      <c r="GY139">
        <v>1.4489700000000001</v>
      </c>
      <c r="GZ139">
        <v>2.32666</v>
      </c>
      <c r="HA139">
        <v>1.5478499999999999</v>
      </c>
      <c r="HB139">
        <v>2.3718300000000001</v>
      </c>
      <c r="HC139">
        <v>40.095300000000002</v>
      </c>
      <c r="HD139">
        <v>13.8781</v>
      </c>
      <c r="HE139">
        <v>18</v>
      </c>
      <c r="HF139">
        <v>443.19299999999998</v>
      </c>
      <c r="HG139">
        <v>516.89200000000005</v>
      </c>
      <c r="HH139">
        <v>30.9998</v>
      </c>
      <c r="HI139">
        <v>34.757899999999999</v>
      </c>
      <c r="HJ139">
        <v>29.999500000000001</v>
      </c>
      <c r="HK139">
        <v>34.6995</v>
      </c>
      <c r="HL139">
        <v>34.6845</v>
      </c>
      <c r="HM139">
        <v>38.058799999999998</v>
      </c>
      <c r="HN139">
        <v>23.058399999999999</v>
      </c>
      <c r="HO139">
        <v>100</v>
      </c>
      <c r="HP139">
        <v>31</v>
      </c>
      <c r="HQ139">
        <v>829.12699999999995</v>
      </c>
      <c r="HR139">
        <v>35.0777</v>
      </c>
      <c r="HS139">
        <v>99.109300000000005</v>
      </c>
      <c r="HT139">
        <v>98.163899999999998</v>
      </c>
    </row>
    <row r="140" spans="1:228" x14ac:dyDescent="0.2">
      <c r="A140">
        <v>125</v>
      </c>
      <c r="B140">
        <v>1669312700.5</v>
      </c>
      <c r="C140">
        <v>495.40000009536737</v>
      </c>
      <c r="D140" t="s">
        <v>609</v>
      </c>
      <c r="E140" t="s">
        <v>610</v>
      </c>
      <c r="F140">
        <v>4</v>
      </c>
      <c r="G140">
        <v>1669312698.5</v>
      </c>
      <c r="H140">
        <f t="shared" si="34"/>
        <v>3.7100824383617423E-3</v>
      </c>
      <c r="I140">
        <f t="shared" si="35"/>
        <v>3.7100824383617423</v>
      </c>
      <c r="J140">
        <f t="shared" si="36"/>
        <v>29.582330773771293</v>
      </c>
      <c r="K140">
        <f t="shared" si="37"/>
        <v>792.61085714285707</v>
      </c>
      <c r="L140">
        <f t="shared" si="38"/>
        <v>545.09986206801705</v>
      </c>
      <c r="M140">
        <f t="shared" si="39"/>
        <v>55.106307397524404</v>
      </c>
      <c r="N140">
        <f t="shared" si="40"/>
        <v>80.128175733934611</v>
      </c>
      <c r="O140">
        <f t="shared" si="41"/>
        <v>0.21673834182776747</v>
      </c>
      <c r="P140">
        <f t="shared" si="42"/>
        <v>2.249531148291346</v>
      </c>
      <c r="Q140">
        <f t="shared" si="43"/>
        <v>0.20576939350503201</v>
      </c>
      <c r="R140">
        <f t="shared" si="44"/>
        <v>0.12954511086488255</v>
      </c>
      <c r="S140">
        <f t="shared" si="45"/>
        <v>226.11763680674494</v>
      </c>
      <c r="T140">
        <f t="shared" si="46"/>
        <v>34.474283274079205</v>
      </c>
      <c r="U140">
        <f t="shared" si="47"/>
        <v>34.50197142857143</v>
      </c>
      <c r="V140">
        <f t="shared" si="48"/>
        <v>5.494448495993292</v>
      </c>
      <c r="W140">
        <f t="shared" si="49"/>
        <v>70.25297648179999</v>
      </c>
      <c r="X140">
        <f t="shared" si="50"/>
        <v>3.7550805198571995</v>
      </c>
      <c r="Y140">
        <f t="shared" si="51"/>
        <v>5.3450838781613834</v>
      </c>
      <c r="Z140">
        <f t="shared" si="52"/>
        <v>1.7393679761360925</v>
      </c>
      <c r="AA140">
        <f t="shared" si="53"/>
        <v>-163.61463553175284</v>
      </c>
      <c r="AB140">
        <f t="shared" si="54"/>
        <v>-60.033710541626824</v>
      </c>
      <c r="AC140">
        <f t="shared" si="55"/>
        <v>-6.187415354049624</v>
      </c>
      <c r="AD140">
        <f t="shared" si="56"/>
        <v>-3.7181246206843426</v>
      </c>
      <c r="AE140">
        <f t="shared" si="57"/>
        <v>53.467461295195825</v>
      </c>
      <c r="AF140">
        <f t="shared" si="58"/>
        <v>3.8443093408019831</v>
      </c>
      <c r="AG140">
        <f t="shared" si="59"/>
        <v>29.582330773771293</v>
      </c>
      <c r="AH140">
        <v>851.38221565544802</v>
      </c>
      <c r="AI140">
        <v>825.77872121212079</v>
      </c>
      <c r="AJ140">
        <v>1.723701351057098</v>
      </c>
      <c r="AK140">
        <v>66.405476745334198</v>
      </c>
      <c r="AL140">
        <f t="shared" si="60"/>
        <v>3.7100824383617423</v>
      </c>
      <c r="AM140">
        <v>35.171564622683988</v>
      </c>
      <c r="AN140">
        <v>37.135615757575728</v>
      </c>
      <c r="AO140">
        <v>-5.5921991341770861E-3</v>
      </c>
      <c r="AP140">
        <v>80.260000000000005</v>
      </c>
      <c r="AQ140">
        <v>56</v>
      </c>
      <c r="AR140">
        <v>11</v>
      </c>
      <c r="AS140">
        <f t="shared" si="61"/>
        <v>1</v>
      </c>
      <c r="AT140">
        <f t="shared" si="62"/>
        <v>0</v>
      </c>
      <c r="AU140">
        <f t="shared" si="63"/>
        <v>22237.296039391786</v>
      </c>
      <c r="AV140">
        <f t="shared" si="64"/>
        <v>1200.008571428571</v>
      </c>
      <c r="AW140">
        <f t="shared" si="65"/>
        <v>1025.9327278791422</v>
      </c>
      <c r="AX140">
        <f t="shared" si="66"/>
        <v>0.85493783320047689</v>
      </c>
      <c r="AY140">
        <f t="shared" si="67"/>
        <v>0.18843001807692031</v>
      </c>
      <c r="AZ140">
        <v>2.7</v>
      </c>
      <c r="BA140">
        <v>0.5</v>
      </c>
      <c r="BB140" t="s">
        <v>355</v>
      </c>
      <c r="BC140">
        <v>2</v>
      </c>
      <c r="BD140" t="b">
        <v>1</v>
      </c>
      <c r="BE140">
        <v>1669312698.5</v>
      </c>
      <c r="BF140">
        <v>792.61085714285707</v>
      </c>
      <c r="BG140">
        <v>823.12099999999998</v>
      </c>
      <c r="BH140">
        <v>37.144457142857149</v>
      </c>
      <c r="BI140">
        <v>35.146142857142863</v>
      </c>
      <c r="BJ140">
        <v>796.45942857142859</v>
      </c>
      <c r="BK140">
        <v>37.026628571428567</v>
      </c>
      <c r="BL140">
        <v>500.12599999999992</v>
      </c>
      <c r="BM140">
        <v>100.994</v>
      </c>
      <c r="BN140">
        <v>9.9966871428571427E-2</v>
      </c>
      <c r="BO140">
        <v>34.006957142857139</v>
      </c>
      <c r="BP140">
        <v>34.50197142857143</v>
      </c>
      <c r="BQ140">
        <v>999.89999999999986</v>
      </c>
      <c r="BR140">
        <v>0</v>
      </c>
      <c r="BS140">
        <v>0</v>
      </c>
      <c r="BT140">
        <v>4497.3214285714284</v>
      </c>
      <c r="BU140">
        <v>0</v>
      </c>
      <c r="BV140">
        <v>1819.424285714286</v>
      </c>
      <c r="BW140">
        <v>-30.510057142857139</v>
      </c>
      <c r="BX140">
        <v>823.18785714285707</v>
      </c>
      <c r="BY140">
        <v>853.10457142857138</v>
      </c>
      <c r="BZ140">
        <v>1.9983228571428571</v>
      </c>
      <c r="CA140">
        <v>823.12099999999998</v>
      </c>
      <c r="CB140">
        <v>35.146142857142863</v>
      </c>
      <c r="CC140">
        <v>3.7513657142857149</v>
      </c>
      <c r="CD140">
        <v>3.549547142857143</v>
      </c>
      <c r="CE140">
        <v>27.802499999999998</v>
      </c>
      <c r="CF140">
        <v>26.858628571428572</v>
      </c>
      <c r="CG140">
        <v>1200.008571428571</v>
      </c>
      <c r="CH140">
        <v>0.49998971428571432</v>
      </c>
      <c r="CI140">
        <v>0.50001028571428574</v>
      </c>
      <c r="CJ140">
        <v>0</v>
      </c>
      <c r="CK140">
        <v>1175.1142857142861</v>
      </c>
      <c r="CL140">
        <v>4.9990899999999998</v>
      </c>
      <c r="CM140">
        <v>12994.88571428572</v>
      </c>
      <c r="CN140">
        <v>9557.9028571428589</v>
      </c>
      <c r="CO140">
        <v>44.561999999999998</v>
      </c>
      <c r="CP140">
        <v>46.410428571428568</v>
      </c>
      <c r="CQ140">
        <v>45.311999999999998</v>
      </c>
      <c r="CR140">
        <v>45.5</v>
      </c>
      <c r="CS140">
        <v>45.83</v>
      </c>
      <c r="CT140">
        <v>597.49142857142851</v>
      </c>
      <c r="CU140">
        <v>597.51714285714286</v>
      </c>
      <c r="CV140">
        <v>0</v>
      </c>
      <c r="CW140">
        <v>1669312709.9000001</v>
      </c>
      <c r="CX140">
        <v>0</v>
      </c>
      <c r="CY140">
        <v>1669310771.5999999</v>
      </c>
      <c r="CZ140" t="s">
        <v>356</v>
      </c>
      <c r="DA140">
        <v>1669310771.5999999</v>
      </c>
      <c r="DB140">
        <v>1669310767.0999999</v>
      </c>
      <c r="DC140">
        <v>9</v>
      </c>
      <c r="DD140">
        <v>4.2999999999999997E-2</v>
      </c>
      <c r="DE140">
        <v>8.0000000000000002E-3</v>
      </c>
      <c r="DF140">
        <v>-4.9589999999999996</v>
      </c>
      <c r="DG140">
        <v>0.11799999999999999</v>
      </c>
      <c r="DH140">
        <v>1967</v>
      </c>
      <c r="DI140">
        <v>36</v>
      </c>
      <c r="DJ140">
        <v>0.53</v>
      </c>
      <c r="DK140">
        <v>0.27</v>
      </c>
      <c r="DL140">
        <v>-30.440474999999999</v>
      </c>
      <c r="DM140">
        <v>-0.72187317073175905</v>
      </c>
      <c r="DN140">
        <v>0.1049026375979174</v>
      </c>
      <c r="DO140">
        <v>0</v>
      </c>
      <c r="DP140">
        <v>1.954135</v>
      </c>
      <c r="DQ140">
        <v>0.35373883677298101</v>
      </c>
      <c r="DR140">
        <v>3.8098238213859693E-2</v>
      </c>
      <c r="DS140">
        <v>0</v>
      </c>
      <c r="DT140">
        <v>0</v>
      </c>
      <c r="DU140">
        <v>0</v>
      </c>
      <c r="DV140">
        <v>0</v>
      </c>
      <c r="DW140">
        <v>-1</v>
      </c>
      <c r="DX140">
        <v>0</v>
      </c>
      <c r="DY140">
        <v>2</v>
      </c>
      <c r="DZ140" t="s">
        <v>368</v>
      </c>
      <c r="EA140">
        <v>2.94631</v>
      </c>
      <c r="EB140">
        <v>2.59741</v>
      </c>
      <c r="EC140">
        <v>0.16043199999999999</v>
      </c>
      <c r="ED140">
        <v>0.16273799999999999</v>
      </c>
      <c r="EE140">
        <v>0.14732600000000001</v>
      </c>
      <c r="EF140">
        <v>0.140267</v>
      </c>
      <c r="EG140">
        <v>25377.8</v>
      </c>
      <c r="EH140">
        <v>25753.9</v>
      </c>
      <c r="EI140">
        <v>28131.3</v>
      </c>
      <c r="EJ140">
        <v>29618.799999999999</v>
      </c>
      <c r="EK140">
        <v>32998.699999999997</v>
      </c>
      <c r="EL140">
        <v>35349.300000000003</v>
      </c>
      <c r="EM140">
        <v>39697.800000000003</v>
      </c>
      <c r="EN140">
        <v>42331.6</v>
      </c>
      <c r="EO140">
        <v>1.83578</v>
      </c>
      <c r="EP140">
        <v>1.8905799999999999</v>
      </c>
      <c r="EQ140">
        <v>0.16577500000000001</v>
      </c>
      <c r="ER140">
        <v>0</v>
      </c>
      <c r="ES140">
        <v>31.830100000000002</v>
      </c>
      <c r="ET140">
        <v>999.9</v>
      </c>
      <c r="EU140">
        <v>72.599999999999994</v>
      </c>
      <c r="EV140">
        <v>35.200000000000003</v>
      </c>
      <c r="EW140">
        <v>41.049500000000002</v>
      </c>
      <c r="EX140">
        <v>28.8691</v>
      </c>
      <c r="EY140">
        <v>1.6346099999999999</v>
      </c>
      <c r="EZ140">
        <v>1</v>
      </c>
      <c r="FA140">
        <v>0.595719</v>
      </c>
      <c r="FB140">
        <v>0.71668799999999999</v>
      </c>
      <c r="FC140">
        <v>20.273399999999999</v>
      </c>
      <c r="FD140">
        <v>5.2183400000000004</v>
      </c>
      <c r="FE140">
        <v>12.0082</v>
      </c>
      <c r="FF140">
        <v>4.9865500000000003</v>
      </c>
      <c r="FG140">
        <v>3.2846500000000001</v>
      </c>
      <c r="FH140">
        <v>9999</v>
      </c>
      <c r="FI140">
        <v>9999</v>
      </c>
      <c r="FJ140">
        <v>9999</v>
      </c>
      <c r="FK140">
        <v>999.9</v>
      </c>
      <c r="FL140">
        <v>1.8658300000000001</v>
      </c>
      <c r="FM140">
        <v>1.8621799999999999</v>
      </c>
      <c r="FN140">
        <v>1.8641700000000001</v>
      </c>
      <c r="FO140">
        <v>1.8602399999999999</v>
      </c>
      <c r="FP140">
        <v>1.8609599999999999</v>
      </c>
      <c r="FQ140">
        <v>1.8601000000000001</v>
      </c>
      <c r="FR140">
        <v>1.8618699999999999</v>
      </c>
      <c r="FS140">
        <v>1.8583700000000001</v>
      </c>
      <c r="FT140">
        <v>0</v>
      </c>
      <c r="FU140">
        <v>0</v>
      </c>
      <c r="FV140">
        <v>0</v>
      </c>
      <c r="FW140">
        <v>0</v>
      </c>
      <c r="FX140" t="s">
        <v>358</v>
      </c>
      <c r="FY140" t="s">
        <v>359</v>
      </c>
      <c r="FZ140" t="s">
        <v>360</v>
      </c>
      <c r="GA140" t="s">
        <v>360</v>
      </c>
      <c r="GB140" t="s">
        <v>360</v>
      </c>
      <c r="GC140" t="s">
        <v>360</v>
      </c>
      <c r="GD140">
        <v>0</v>
      </c>
      <c r="GE140">
        <v>100</v>
      </c>
      <c r="GF140">
        <v>100</v>
      </c>
      <c r="GG140">
        <v>-3.8519999999999999</v>
      </c>
      <c r="GH140">
        <v>0.1178</v>
      </c>
      <c r="GI140">
        <v>-2.5125994610834521</v>
      </c>
      <c r="GJ140">
        <v>-2.6733286237328562E-3</v>
      </c>
      <c r="GK140">
        <v>1.605855145177713E-6</v>
      </c>
      <c r="GL140">
        <v>-4.4594414151306022E-10</v>
      </c>
      <c r="GM140">
        <v>0.1178428571428469</v>
      </c>
      <c r="GN140">
        <v>0</v>
      </c>
      <c r="GO140">
        <v>0</v>
      </c>
      <c r="GP140">
        <v>0</v>
      </c>
      <c r="GQ140">
        <v>4</v>
      </c>
      <c r="GR140">
        <v>2095</v>
      </c>
      <c r="GS140">
        <v>4</v>
      </c>
      <c r="GT140">
        <v>35</v>
      </c>
      <c r="GU140">
        <v>32.1</v>
      </c>
      <c r="GV140">
        <v>32.200000000000003</v>
      </c>
      <c r="GW140">
        <v>1.9152800000000001</v>
      </c>
      <c r="GX140">
        <v>2.5683600000000002</v>
      </c>
      <c r="GY140">
        <v>1.4489700000000001</v>
      </c>
      <c r="GZ140">
        <v>2.32666</v>
      </c>
      <c r="HA140">
        <v>1.5478499999999999</v>
      </c>
      <c r="HB140">
        <v>2.2827099999999998</v>
      </c>
      <c r="HC140">
        <v>40.095300000000002</v>
      </c>
      <c r="HD140">
        <v>13.8606</v>
      </c>
      <c r="HE140">
        <v>18</v>
      </c>
      <c r="HF140">
        <v>443.35599999999999</v>
      </c>
      <c r="HG140">
        <v>516.80499999999995</v>
      </c>
      <c r="HH140">
        <v>31.000499999999999</v>
      </c>
      <c r="HI140">
        <v>34.752699999999997</v>
      </c>
      <c r="HJ140">
        <v>29.999400000000001</v>
      </c>
      <c r="HK140">
        <v>34.6952</v>
      </c>
      <c r="HL140">
        <v>34.680500000000002</v>
      </c>
      <c r="HM140">
        <v>38.308500000000002</v>
      </c>
      <c r="HN140">
        <v>23.058399999999999</v>
      </c>
      <c r="HO140">
        <v>100</v>
      </c>
      <c r="HP140">
        <v>31</v>
      </c>
      <c r="HQ140">
        <v>835.80499999999995</v>
      </c>
      <c r="HR140">
        <v>35.067999999999998</v>
      </c>
      <c r="HS140">
        <v>99.1113</v>
      </c>
      <c r="HT140">
        <v>98.167100000000005</v>
      </c>
    </row>
    <row r="141" spans="1:228" x14ac:dyDescent="0.2">
      <c r="A141">
        <v>126</v>
      </c>
      <c r="B141">
        <v>1669312704.5</v>
      </c>
      <c r="C141">
        <v>499.40000009536737</v>
      </c>
      <c r="D141" t="s">
        <v>611</v>
      </c>
      <c r="E141" t="s">
        <v>612</v>
      </c>
      <c r="F141">
        <v>4</v>
      </c>
      <c r="G141">
        <v>1669312702.1875</v>
      </c>
      <c r="H141">
        <f t="shared" si="34"/>
        <v>3.7243215517017828E-3</v>
      </c>
      <c r="I141">
        <f t="shared" si="35"/>
        <v>3.7243215517017827</v>
      </c>
      <c r="J141">
        <f t="shared" si="36"/>
        <v>30.08154345099917</v>
      </c>
      <c r="K141">
        <f t="shared" si="37"/>
        <v>798.72412499999996</v>
      </c>
      <c r="L141">
        <f t="shared" si="38"/>
        <v>546.93346504392446</v>
      </c>
      <c r="M141">
        <f t="shared" si="39"/>
        <v>55.29161524017875</v>
      </c>
      <c r="N141">
        <f t="shared" si="40"/>
        <v>80.746105011149226</v>
      </c>
      <c r="O141">
        <f t="shared" si="41"/>
        <v>0.21652348465961849</v>
      </c>
      <c r="P141">
        <f t="shared" si="42"/>
        <v>2.2496173898386749</v>
      </c>
      <c r="Q141">
        <f t="shared" si="43"/>
        <v>0.20557607995588495</v>
      </c>
      <c r="R141">
        <f t="shared" si="44"/>
        <v>0.12942249024880356</v>
      </c>
      <c r="S141">
        <f t="shared" si="45"/>
        <v>226.11799123645281</v>
      </c>
      <c r="T141">
        <f t="shared" si="46"/>
        <v>34.477039496275594</v>
      </c>
      <c r="U141">
        <f t="shared" si="47"/>
        <v>34.521549999999998</v>
      </c>
      <c r="V141">
        <f t="shared" si="48"/>
        <v>5.5004299442623994</v>
      </c>
      <c r="W141">
        <f t="shared" si="49"/>
        <v>70.180693520009811</v>
      </c>
      <c r="X141">
        <f t="shared" si="50"/>
        <v>3.7527797402780543</v>
      </c>
      <c r="Y141">
        <f t="shared" si="51"/>
        <v>5.3473107090457406</v>
      </c>
      <c r="Z141">
        <f t="shared" si="52"/>
        <v>1.7476502039843451</v>
      </c>
      <c r="AA141">
        <f t="shared" si="53"/>
        <v>-164.24258043004863</v>
      </c>
      <c r="AB141">
        <f t="shared" si="54"/>
        <v>-61.504816141127712</v>
      </c>
      <c r="AC141">
        <f t="shared" si="55"/>
        <v>-6.3396300524435931</v>
      </c>
      <c r="AD141">
        <f t="shared" si="56"/>
        <v>-5.969035387167132</v>
      </c>
      <c r="AE141">
        <f t="shared" si="57"/>
        <v>53.509002922752103</v>
      </c>
      <c r="AF141">
        <f t="shared" si="58"/>
        <v>3.8337370149642274</v>
      </c>
      <c r="AG141">
        <f t="shared" si="59"/>
        <v>30.08154345099917</v>
      </c>
      <c r="AH141">
        <v>858.27909718682884</v>
      </c>
      <c r="AI141">
        <v>832.56653939393925</v>
      </c>
      <c r="AJ141">
        <v>1.6915699580721879</v>
      </c>
      <c r="AK141">
        <v>66.405476745334198</v>
      </c>
      <c r="AL141">
        <f t="shared" si="60"/>
        <v>3.7243215517017827</v>
      </c>
      <c r="AM141">
        <v>35.130451201125553</v>
      </c>
      <c r="AN141">
        <v>37.11146848484848</v>
      </c>
      <c r="AO141">
        <v>-7.1039826839739426E-3</v>
      </c>
      <c r="AP141">
        <v>80.260000000000005</v>
      </c>
      <c r="AQ141">
        <v>56</v>
      </c>
      <c r="AR141">
        <v>11</v>
      </c>
      <c r="AS141">
        <f t="shared" si="61"/>
        <v>1</v>
      </c>
      <c r="AT141">
        <f t="shared" si="62"/>
        <v>0</v>
      </c>
      <c r="AU141">
        <f t="shared" si="63"/>
        <v>22238.242860014128</v>
      </c>
      <c r="AV141">
        <f t="shared" si="64"/>
        <v>1200.0025000000001</v>
      </c>
      <c r="AW141">
        <f t="shared" si="65"/>
        <v>1025.9283135940173</v>
      </c>
      <c r="AX141">
        <f t="shared" si="66"/>
        <v>0.85493848020651386</v>
      </c>
      <c r="AY141">
        <f t="shared" si="67"/>
        <v>0.1884312667985715</v>
      </c>
      <c r="AZ141">
        <v>2.7</v>
      </c>
      <c r="BA141">
        <v>0.5</v>
      </c>
      <c r="BB141" t="s">
        <v>355</v>
      </c>
      <c r="BC141">
        <v>2</v>
      </c>
      <c r="BD141" t="b">
        <v>1</v>
      </c>
      <c r="BE141">
        <v>1669312702.1875</v>
      </c>
      <c r="BF141">
        <v>798.72412499999996</v>
      </c>
      <c r="BG141">
        <v>829.26362500000005</v>
      </c>
      <c r="BH141">
        <v>37.121737500000002</v>
      </c>
      <c r="BI141">
        <v>35.128950000000003</v>
      </c>
      <c r="BJ141">
        <v>802.57849999999996</v>
      </c>
      <c r="BK141">
        <v>37.003900000000002</v>
      </c>
      <c r="BL141">
        <v>500.145625</v>
      </c>
      <c r="BM141">
        <v>100.993875</v>
      </c>
      <c r="BN141">
        <v>9.9985175000000009E-2</v>
      </c>
      <c r="BO141">
        <v>34.014425000000003</v>
      </c>
      <c r="BP141">
        <v>34.521549999999998</v>
      </c>
      <c r="BQ141">
        <v>999.9</v>
      </c>
      <c r="BR141">
        <v>0</v>
      </c>
      <c r="BS141">
        <v>0</v>
      </c>
      <c r="BT141">
        <v>4497.5774999999994</v>
      </c>
      <c r="BU141">
        <v>0</v>
      </c>
      <c r="BV141">
        <v>1817.2574999999999</v>
      </c>
      <c r="BW141">
        <v>-30.539662499999999</v>
      </c>
      <c r="BX141">
        <v>829.51724999999999</v>
      </c>
      <c r="BY141">
        <v>859.45575000000008</v>
      </c>
      <c r="BZ141">
        <v>1.99279625</v>
      </c>
      <c r="CA141">
        <v>829.26362500000005</v>
      </c>
      <c r="CB141">
        <v>35.128950000000003</v>
      </c>
      <c r="CC141">
        <v>3.7490662499999998</v>
      </c>
      <c r="CD141">
        <v>3.5478062499999998</v>
      </c>
      <c r="CE141">
        <v>27.791987500000001</v>
      </c>
      <c r="CF141">
        <v>26.850262499999999</v>
      </c>
      <c r="CG141">
        <v>1200.0025000000001</v>
      </c>
      <c r="CH141">
        <v>0.49996699999999999</v>
      </c>
      <c r="CI141">
        <v>0.50003300000000006</v>
      </c>
      <c r="CJ141">
        <v>0</v>
      </c>
      <c r="CK141">
        <v>1175.1925000000001</v>
      </c>
      <c r="CL141">
        <v>4.9990899999999998</v>
      </c>
      <c r="CM141">
        <v>12996.7</v>
      </c>
      <c r="CN141">
        <v>9557.7537499999999</v>
      </c>
      <c r="CO141">
        <v>44.530999999999999</v>
      </c>
      <c r="CP141">
        <v>46.436999999999998</v>
      </c>
      <c r="CQ141">
        <v>45.311999999999998</v>
      </c>
      <c r="CR141">
        <v>45.515500000000003</v>
      </c>
      <c r="CS141">
        <v>45.811999999999998</v>
      </c>
      <c r="CT141">
        <v>597.46249999999998</v>
      </c>
      <c r="CU141">
        <v>597.54</v>
      </c>
      <c r="CV141">
        <v>0</v>
      </c>
      <c r="CW141">
        <v>1669312713.5</v>
      </c>
      <c r="CX141">
        <v>0</v>
      </c>
      <c r="CY141">
        <v>1669310771.5999999</v>
      </c>
      <c r="CZ141" t="s">
        <v>356</v>
      </c>
      <c r="DA141">
        <v>1669310771.5999999</v>
      </c>
      <c r="DB141">
        <v>1669310767.0999999</v>
      </c>
      <c r="DC141">
        <v>9</v>
      </c>
      <c r="DD141">
        <v>4.2999999999999997E-2</v>
      </c>
      <c r="DE141">
        <v>8.0000000000000002E-3</v>
      </c>
      <c r="DF141">
        <v>-4.9589999999999996</v>
      </c>
      <c r="DG141">
        <v>0.11799999999999999</v>
      </c>
      <c r="DH141">
        <v>1967</v>
      </c>
      <c r="DI141">
        <v>36</v>
      </c>
      <c r="DJ141">
        <v>0.53</v>
      </c>
      <c r="DK141">
        <v>0.27</v>
      </c>
      <c r="DL141">
        <v>-30.497802499999999</v>
      </c>
      <c r="DM141">
        <v>-0.14336397748595309</v>
      </c>
      <c r="DN141">
        <v>3.9168261944462379E-2</v>
      </c>
      <c r="DO141">
        <v>0</v>
      </c>
      <c r="DP141">
        <v>1.97174575</v>
      </c>
      <c r="DQ141">
        <v>0.26781219512195059</v>
      </c>
      <c r="DR141">
        <v>3.2251550574158447E-2</v>
      </c>
      <c r="DS141">
        <v>0</v>
      </c>
      <c r="DT141">
        <v>0</v>
      </c>
      <c r="DU141">
        <v>0</v>
      </c>
      <c r="DV141">
        <v>0</v>
      </c>
      <c r="DW141">
        <v>-1</v>
      </c>
      <c r="DX141">
        <v>0</v>
      </c>
      <c r="DY141">
        <v>2</v>
      </c>
      <c r="DZ141" t="s">
        <v>368</v>
      </c>
      <c r="EA141">
        <v>2.9461200000000001</v>
      </c>
      <c r="EB141">
        <v>2.5973600000000001</v>
      </c>
      <c r="EC141">
        <v>0.16131000000000001</v>
      </c>
      <c r="ED141">
        <v>0.163607</v>
      </c>
      <c r="EE141">
        <v>0.14726700000000001</v>
      </c>
      <c r="EF141">
        <v>0.140264</v>
      </c>
      <c r="EG141">
        <v>25350.9</v>
      </c>
      <c r="EH141">
        <v>25727.3</v>
      </c>
      <c r="EI141">
        <v>28131</v>
      </c>
      <c r="EJ141">
        <v>29618.9</v>
      </c>
      <c r="EK141">
        <v>33000.800000000003</v>
      </c>
      <c r="EL141">
        <v>35349.5</v>
      </c>
      <c r="EM141">
        <v>39697.5</v>
      </c>
      <c r="EN141">
        <v>42331.6</v>
      </c>
      <c r="EO141">
        <v>1.83582</v>
      </c>
      <c r="EP141">
        <v>1.89072</v>
      </c>
      <c r="EQ141">
        <v>0.16631599999999999</v>
      </c>
      <c r="ER141">
        <v>0</v>
      </c>
      <c r="ES141">
        <v>31.840900000000001</v>
      </c>
      <c r="ET141">
        <v>999.9</v>
      </c>
      <c r="EU141">
        <v>72.599999999999994</v>
      </c>
      <c r="EV141">
        <v>35.200000000000003</v>
      </c>
      <c r="EW141">
        <v>41.060699999999997</v>
      </c>
      <c r="EX141">
        <v>28.959099999999999</v>
      </c>
      <c r="EY141">
        <v>2.2716400000000001</v>
      </c>
      <c r="EZ141">
        <v>1</v>
      </c>
      <c r="FA141">
        <v>0.59522399999999998</v>
      </c>
      <c r="FB141">
        <v>0.72115200000000002</v>
      </c>
      <c r="FC141">
        <v>20.273399999999999</v>
      </c>
      <c r="FD141">
        <v>5.2187900000000003</v>
      </c>
      <c r="FE141">
        <v>12.0077</v>
      </c>
      <c r="FF141">
        <v>4.9865500000000003</v>
      </c>
      <c r="FG141">
        <v>3.2846500000000001</v>
      </c>
      <c r="FH141">
        <v>9999</v>
      </c>
      <c r="FI141">
        <v>9999</v>
      </c>
      <c r="FJ141">
        <v>9999</v>
      </c>
      <c r="FK141">
        <v>999.9</v>
      </c>
      <c r="FL141">
        <v>1.8658300000000001</v>
      </c>
      <c r="FM141">
        <v>1.8621700000000001</v>
      </c>
      <c r="FN141">
        <v>1.8641700000000001</v>
      </c>
      <c r="FO141">
        <v>1.8602099999999999</v>
      </c>
      <c r="FP141">
        <v>1.8609599999999999</v>
      </c>
      <c r="FQ141">
        <v>1.86008</v>
      </c>
      <c r="FR141">
        <v>1.8618399999999999</v>
      </c>
      <c r="FS141">
        <v>1.8583700000000001</v>
      </c>
      <c r="FT141">
        <v>0</v>
      </c>
      <c r="FU141">
        <v>0</v>
      </c>
      <c r="FV141">
        <v>0</v>
      </c>
      <c r="FW141">
        <v>0</v>
      </c>
      <c r="FX141" t="s">
        <v>358</v>
      </c>
      <c r="FY141" t="s">
        <v>359</v>
      </c>
      <c r="FZ141" t="s">
        <v>360</v>
      </c>
      <c r="GA141" t="s">
        <v>360</v>
      </c>
      <c r="GB141" t="s">
        <v>360</v>
      </c>
      <c r="GC141" t="s">
        <v>360</v>
      </c>
      <c r="GD141">
        <v>0</v>
      </c>
      <c r="GE141">
        <v>100</v>
      </c>
      <c r="GF141">
        <v>100</v>
      </c>
      <c r="GG141">
        <v>-3.8580000000000001</v>
      </c>
      <c r="GH141">
        <v>0.1179</v>
      </c>
      <c r="GI141">
        <v>-2.5125994610834521</v>
      </c>
      <c r="GJ141">
        <v>-2.6733286237328562E-3</v>
      </c>
      <c r="GK141">
        <v>1.605855145177713E-6</v>
      </c>
      <c r="GL141">
        <v>-4.4594414151306022E-10</v>
      </c>
      <c r="GM141">
        <v>0.1178428571428469</v>
      </c>
      <c r="GN141">
        <v>0</v>
      </c>
      <c r="GO141">
        <v>0</v>
      </c>
      <c r="GP141">
        <v>0</v>
      </c>
      <c r="GQ141">
        <v>4</v>
      </c>
      <c r="GR141">
        <v>2095</v>
      </c>
      <c r="GS141">
        <v>4</v>
      </c>
      <c r="GT141">
        <v>35</v>
      </c>
      <c r="GU141">
        <v>32.200000000000003</v>
      </c>
      <c r="GV141">
        <v>32.299999999999997</v>
      </c>
      <c r="GW141">
        <v>1.9274899999999999</v>
      </c>
      <c r="GX141">
        <v>2.5610400000000002</v>
      </c>
      <c r="GY141">
        <v>1.4489700000000001</v>
      </c>
      <c r="GZ141">
        <v>2.32666</v>
      </c>
      <c r="HA141">
        <v>1.5478499999999999</v>
      </c>
      <c r="HB141">
        <v>2.2814899999999998</v>
      </c>
      <c r="HC141">
        <v>40.095300000000002</v>
      </c>
      <c r="HD141">
        <v>13.869400000000001</v>
      </c>
      <c r="HE141">
        <v>18</v>
      </c>
      <c r="HF141">
        <v>443.36</v>
      </c>
      <c r="HG141">
        <v>516.88800000000003</v>
      </c>
      <c r="HH141">
        <v>31.000900000000001</v>
      </c>
      <c r="HI141">
        <v>34.748399999999997</v>
      </c>
      <c r="HJ141">
        <v>29.999500000000001</v>
      </c>
      <c r="HK141">
        <v>34.691200000000002</v>
      </c>
      <c r="HL141">
        <v>34.677399999999999</v>
      </c>
      <c r="HM141">
        <v>38.560699999999997</v>
      </c>
      <c r="HN141">
        <v>23.058399999999999</v>
      </c>
      <c r="HO141">
        <v>100</v>
      </c>
      <c r="HP141">
        <v>31</v>
      </c>
      <c r="HQ141">
        <v>842.48299999999995</v>
      </c>
      <c r="HR141">
        <v>35.061700000000002</v>
      </c>
      <c r="HS141">
        <v>99.110299999999995</v>
      </c>
      <c r="HT141">
        <v>98.167199999999994</v>
      </c>
    </row>
    <row r="142" spans="1:228" x14ac:dyDescent="0.2">
      <c r="A142">
        <v>127</v>
      </c>
      <c r="B142">
        <v>1669312708.5</v>
      </c>
      <c r="C142">
        <v>503.40000009536737</v>
      </c>
      <c r="D142" t="s">
        <v>613</v>
      </c>
      <c r="E142" t="s">
        <v>614</v>
      </c>
      <c r="F142">
        <v>4</v>
      </c>
      <c r="G142">
        <v>1669312706.5</v>
      </c>
      <c r="H142">
        <f t="shared" si="34"/>
        <v>3.7800530732275224E-3</v>
      </c>
      <c r="I142">
        <f t="shared" si="35"/>
        <v>3.7800530732275224</v>
      </c>
      <c r="J142">
        <f t="shared" si="36"/>
        <v>29.913593672713464</v>
      </c>
      <c r="K142">
        <f t="shared" si="37"/>
        <v>805.79842857142853</v>
      </c>
      <c r="L142">
        <f t="shared" si="38"/>
        <v>557.46797576044582</v>
      </c>
      <c r="M142">
        <f t="shared" si="39"/>
        <v>56.356336134778758</v>
      </c>
      <c r="N142">
        <f t="shared" si="40"/>
        <v>81.460907302345632</v>
      </c>
      <c r="O142">
        <f t="shared" si="41"/>
        <v>0.21899022192081244</v>
      </c>
      <c r="P142">
        <f t="shared" si="42"/>
        <v>2.2505679317414624</v>
      </c>
      <c r="Q142">
        <f t="shared" si="43"/>
        <v>0.20780335199647823</v>
      </c>
      <c r="R142">
        <f t="shared" si="44"/>
        <v>0.13083455124251203</v>
      </c>
      <c r="S142">
        <f t="shared" si="45"/>
        <v>226.10217737910651</v>
      </c>
      <c r="T142">
        <f t="shared" si="46"/>
        <v>34.464833707960558</v>
      </c>
      <c r="U142">
        <f t="shared" si="47"/>
        <v>34.539499999999997</v>
      </c>
      <c r="V142">
        <f t="shared" si="48"/>
        <v>5.505918821122763</v>
      </c>
      <c r="W142">
        <f t="shared" si="49"/>
        <v>70.125352334184811</v>
      </c>
      <c r="X142">
        <f t="shared" si="50"/>
        <v>3.7511719050130852</v>
      </c>
      <c r="Y142">
        <f t="shared" si="51"/>
        <v>5.3492378721132763</v>
      </c>
      <c r="Z142">
        <f t="shared" si="52"/>
        <v>1.7547469161096778</v>
      </c>
      <c r="AA142">
        <f t="shared" si="53"/>
        <v>-166.70034052933374</v>
      </c>
      <c r="AB142">
        <f t="shared" si="54"/>
        <v>-62.92482919219151</v>
      </c>
      <c r="AC142">
        <f t="shared" si="55"/>
        <v>-6.4840318025673245</v>
      </c>
      <c r="AD142">
        <f t="shared" si="56"/>
        <v>-10.007024144986076</v>
      </c>
      <c r="AE142">
        <f t="shared" si="57"/>
        <v>53.801459336921553</v>
      </c>
      <c r="AF142">
        <f t="shared" si="58"/>
        <v>3.8008924496273964</v>
      </c>
      <c r="AG142">
        <f t="shared" si="59"/>
        <v>29.913593672713464</v>
      </c>
      <c r="AH142">
        <v>865.21606702448105</v>
      </c>
      <c r="AI142">
        <v>839.44092727272721</v>
      </c>
      <c r="AJ142">
        <v>1.721221966178192</v>
      </c>
      <c r="AK142">
        <v>66.405476745334198</v>
      </c>
      <c r="AL142">
        <f t="shared" si="60"/>
        <v>3.7800530732275224</v>
      </c>
      <c r="AM142">
        <v>35.128752315541128</v>
      </c>
      <c r="AN142">
        <v>37.103021818181823</v>
      </c>
      <c r="AO142">
        <v>-1.4603438466372911E-3</v>
      </c>
      <c r="AP142">
        <v>80.260000000000005</v>
      </c>
      <c r="AQ142">
        <v>56</v>
      </c>
      <c r="AR142">
        <v>11</v>
      </c>
      <c r="AS142">
        <f t="shared" si="61"/>
        <v>1</v>
      </c>
      <c r="AT142">
        <f t="shared" si="62"/>
        <v>0</v>
      </c>
      <c r="AU142">
        <f t="shared" si="63"/>
        <v>22254.131756287985</v>
      </c>
      <c r="AV142">
        <f t="shared" si="64"/>
        <v>1199.92</v>
      </c>
      <c r="AW142">
        <f t="shared" si="65"/>
        <v>1025.8576421653402</v>
      </c>
      <c r="AX142">
        <f t="shared" si="66"/>
        <v>0.85493836436207427</v>
      </c>
      <c r="AY142">
        <f t="shared" si="67"/>
        <v>0.18843104321880333</v>
      </c>
      <c r="AZ142">
        <v>2.7</v>
      </c>
      <c r="BA142">
        <v>0.5</v>
      </c>
      <c r="BB142" t="s">
        <v>355</v>
      </c>
      <c r="BC142">
        <v>2</v>
      </c>
      <c r="BD142" t="b">
        <v>1</v>
      </c>
      <c r="BE142">
        <v>1669312706.5</v>
      </c>
      <c r="BF142">
        <v>805.79842857142853</v>
      </c>
      <c r="BG142">
        <v>836.49742857142871</v>
      </c>
      <c r="BH142">
        <v>37.105999999999987</v>
      </c>
      <c r="BI142">
        <v>35.130171428571423</v>
      </c>
      <c r="BJ142">
        <v>809.65928571428572</v>
      </c>
      <c r="BK142">
        <v>36.988128571428568</v>
      </c>
      <c r="BL142">
        <v>500.125</v>
      </c>
      <c r="BM142">
        <v>100.99342857142859</v>
      </c>
      <c r="BN142">
        <v>9.9976942857142856E-2</v>
      </c>
      <c r="BO142">
        <v>34.020885714285718</v>
      </c>
      <c r="BP142">
        <v>34.539499999999997</v>
      </c>
      <c r="BQ142">
        <v>999.89999999999986</v>
      </c>
      <c r="BR142">
        <v>0</v>
      </c>
      <c r="BS142">
        <v>0</v>
      </c>
      <c r="BT142">
        <v>4500.3585714285718</v>
      </c>
      <c r="BU142">
        <v>0</v>
      </c>
      <c r="BV142">
        <v>1822.0871428571429</v>
      </c>
      <c r="BW142">
        <v>-30.69904285714285</v>
      </c>
      <c r="BX142">
        <v>836.85042857142855</v>
      </c>
      <c r="BY142">
        <v>866.95371428571434</v>
      </c>
      <c r="BZ142">
        <v>1.9758342857142861</v>
      </c>
      <c r="CA142">
        <v>836.49742857142871</v>
      </c>
      <c r="CB142">
        <v>35.130171428571423</v>
      </c>
      <c r="CC142">
        <v>3.7474642857142859</v>
      </c>
      <c r="CD142">
        <v>3.5479157142857152</v>
      </c>
      <c r="CE142">
        <v>27.784671428571428</v>
      </c>
      <c r="CF142">
        <v>26.850814285714289</v>
      </c>
      <c r="CG142">
        <v>1199.92</v>
      </c>
      <c r="CH142">
        <v>0.4999737142857143</v>
      </c>
      <c r="CI142">
        <v>0.50002628571428576</v>
      </c>
      <c r="CJ142">
        <v>0</v>
      </c>
      <c r="CK142">
        <v>1175.3771428571431</v>
      </c>
      <c r="CL142">
        <v>4.9990899999999998</v>
      </c>
      <c r="CM142">
        <v>12998.94285714286</v>
      </c>
      <c r="CN142">
        <v>9557.1128571428562</v>
      </c>
      <c r="CO142">
        <v>44.535428571428568</v>
      </c>
      <c r="CP142">
        <v>46.436999999999998</v>
      </c>
      <c r="CQ142">
        <v>45.311999999999998</v>
      </c>
      <c r="CR142">
        <v>45.526571428571422</v>
      </c>
      <c r="CS142">
        <v>45.811999999999998</v>
      </c>
      <c r="CT142">
        <v>597.42571428571421</v>
      </c>
      <c r="CU142">
        <v>597.49428571428575</v>
      </c>
      <c r="CV142">
        <v>0</v>
      </c>
      <c r="CW142">
        <v>1669312717.7</v>
      </c>
      <c r="CX142">
        <v>0</v>
      </c>
      <c r="CY142">
        <v>1669310771.5999999</v>
      </c>
      <c r="CZ142" t="s">
        <v>356</v>
      </c>
      <c r="DA142">
        <v>1669310771.5999999</v>
      </c>
      <c r="DB142">
        <v>1669310767.0999999</v>
      </c>
      <c r="DC142">
        <v>9</v>
      </c>
      <c r="DD142">
        <v>4.2999999999999997E-2</v>
      </c>
      <c r="DE142">
        <v>8.0000000000000002E-3</v>
      </c>
      <c r="DF142">
        <v>-4.9589999999999996</v>
      </c>
      <c r="DG142">
        <v>0.11799999999999999</v>
      </c>
      <c r="DH142">
        <v>1967</v>
      </c>
      <c r="DI142">
        <v>36</v>
      </c>
      <c r="DJ142">
        <v>0.53</v>
      </c>
      <c r="DK142">
        <v>0.27</v>
      </c>
      <c r="DL142">
        <v>-30.530165</v>
      </c>
      <c r="DM142">
        <v>-0.72530431519708338</v>
      </c>
      <c r="DN142">
        <v>8.1982338189392975E-2</v>
      </c>
      <c r="DO142">
        <v>0</v>
      </c>
      <c r="DP142">
        <v>1.984893</v>
      </c>
      <c r="DQ142">
        <v>2.1283902439023811E-2</v>
      </c>
      <c r="DR142">
        <v>1.104221902517786E-2</v>
      </c>
      <c r="DS142">
        <v>1</v>
      </c>
      <c r="DT142">
        <v>0</v>
      </c>
      <c r="DU142">
        <v>0</v>
      </c>
      <c r="DV142">
        <v>0</v>
      </c>
      <c r="DW142">
        <v>-1</v>
      </c>
      <c r="DX142">
        <v>1</v>
      </c>
      <c r="DY142">
        <v>2</v>
      </c>
      <c r="DZ142" t="s">
        <v>363</v>
      </c>
      <c r="EA142">
        <v>2.9465400000000002</v>
      </c>
      <c r="EB142">
        <v>2.5974400000000002</v>
      </c>
      <c r="EC142">
        <v>0.16219700000000001</v>
      </c>
      <c r="ED142">
        <v>0.16448099999999999</v>
      </c>
      <c r="EE142">
        <v>0.14724799999999999</v>
      </c>
      <c r="EF142">
        <v>0.14027300000000001</v>
      </c>
      <c r="EG142">
        <v>25324.3</v>
      </c>
      <c r="EH142">
        <v>25700.7</v>
      </c>
      <c r="EI142">
        <v>28131.3</v>
      </c>
      <c r="EJ142">
        <v>29619.3</v>
      </c>
      <c r="EK142">
        <v>33002</v>
      </c>
      <c r="EL142">
        <v>35349.800000000003</v>
      </c>
      <c r="EM142">
        <v>39697.9</v>
      </c>
      <c r="EN142">
        <v>42332.4</v>
      </c>
      <c r="EO142">
        <v>1.83582</v>
      </c>
      <c r="EP142">
        <v>1.8907499999999999</v>
      </c>
      <c r="EQ142">
        <v>0.166241</v>
      </c>
      <c r="ER142">
        <v>0</v>
      </c>
      <c r="ES142">
        <v>31.853000000000002</v>
      </c>
      <c r="ET142">
        <v>999.9</v>
      </c>
      <c r="EU142">
        <v>72.599999999999994</v>
      </c>
      <c r="EV142">
        <v>35.200000000000003</v>
      </c>
      <c r="EW142">
        <v>41.054299999999998</v>
      </c>
      <c r="EX142">
        <v>28.839099999999998</v>
      </c>
      <c r="EY142">
        <v>1.4783599999999999</v>
      </c>
      <c r="EZ142">
        <v>1</v>
      </c>
      <c r="FA142">
        <v>0.59470999999999996</v>
      </c>
      <c r="FB142">
        <v>0.72772300000000001</v>
      </c>
      <c r="FC142">
        <v>20.273599999999998</v>
      </c>
      <c r="FD142">
        <v>5.2186399999999997</v>
      </c>
      <c r="FE142">
        <v>12.007899999999999</v>
      </c>
      <c r="FF142">
        <v>4.9863499999999998</v>
      </c>
      <c r="FG142">
        <v>3.2846500000000001</v>
      </c>
      <c r="FH142">
        <v>9999</v>
      </c>
      <c r="FI142">
        <v>9999</v>
      </c>
      <c r="FJ142">
        <v>9999</v>
      </c>
      <c r="FK142">
        <v>999.9</v>
      </c>
      <c r="FL142">
        <v>1.86582</v>
      </c>
      <c r="FM142">
        <v>1.8621799999999999</v>
      </c>
      <c r="FN142">
        <v>1.8641700000000001</v>
      </c>
      <c r="FO142">
        <v>1.8602399999999999</v>
      </c>
      <c r="FP142">
        <v>1.86097</v>
      </c>
      <c r="FQ142">
        <v>1.8600699999999999</v>
      </c>
      <c r="FR142">
        <v>1.86182</v>
      </c>
      <c r="FS142">
        <v>1.8583700000000001</v>
      </c>
      <c r="FT142">
        <v>0</v>
      </c>
      <c r="FU142">
        <v>0</v>
      </c>
      <c r="FV142">
        <v>0</v>
      </c>
      <c r="FW142">
        <v>0</v>
      </c>
      <c r="FX142" t="s">
        <v>358</v>
      </c>
      <c r="FY142" t="s">
        <v>359</v>
      </c>
      <c r="FZ142" t="s">
        <v>360</v>
      </c>
      <c r="GA142" t="s">
        <v>360</v>
      </c>
      <c r="GB142" t="s">
        <v>360</v>
      </c>
      <c r="GC142" t="s">
        <v>360</v>
      </c>
      <c r="GD142">
        <v>0</v>
      </c>
      <c r="GE142">
        <v>100</v>
      </c>
      <c r="GF142">
        <v>100</v>
      </c>
      <c r="GG142">
        <v>-3.8650000000000002</v>
      </c>
      <c r="GH142">
        <v>0.1179</v>
      </c>
      <c r="GI142">
        <v>-2.5125994610834521</v>
      </c>
      <c r="GJ142">
        <v>-2.6733286237328562E-3</v>
      </c>
      <c r="GK142">
        <v>1.605855145177713E-6</v>
      </c>
      <c r="GL142">
        <v>-4.4594414151306022E-10</v>
      </c>
      <c r="GM142">
        <v>0.1178428571428469</v>
      </c>
      <c r="GN142">
        <v>0</v>
      </c>
      <c r="GO142">
        <v>0</v>
      </c>
      <c r="GP142">
        <v>0</v>
      </c>
      <c r="GQ142">
        <v>4</v>
      </c>
      <c r="GR142">
        <v>2095</v>
      </c>
      <c r="GS142">
        <v>4</v>
      </c>
      <c r="GT142">
        <v>35</v>
      </c>
      <c r="GU142">
        <v>32.299999999999997</v>
      </c>
      <c r="GV142">
        <v>32.4</v>
      </c>
      <c r="GW142">
        <v>1.9397</v>
      </c>
      <c r="GX142">
        <v>2.5549300000000001</v>
      </c>
      <c r="GY142">
        <v>1.4489700000000001</v>
      </c>
      <c r="GZ142">
        <v>2.3278799999999999</v>
      </c>
      <c r="HA142">
        <v>1.5478499999999999</v>
      </c>
      <c r="HB142">
        <v>2.3559600000000001</v>
      </c>
      <c r="HC142">
        <v>40.095300000000002</v>
      </c>
      <c r="HD142">
        <v>13.869400000000001</v>
      </c>
      <c r="HE142">
        <v>18</v>
      </c>
      <c r="HF142">
        <v>443.33199999999999</v>
      </c>
      <c r="HG142">
        <v>516.88</v>
      </c>
      <c r="HH142">
        <v>31.0015</v>
      </c>
      <c r="HI142">
        <v>34.744799999999998</v>
      </c>
      <c r="HJ142">
        <v>29.999500000000001</v>
      </c>
      <c r="HK142">
        <v>34.686900000000001</v>
      </c>
      <c r="HL142">
        <v>34.674199999999999</v>
      </c>
      <c r="HM142">
        <v>38.813600000000001</v>
      </c>
      <c r="HN142">
        <v>23.058399999999999</v>
      </c>
      <c r="HO142">
        <v>100</v>
      </c>
      <c r="HP142">
        <v>31</v>
      </c>
      <c r="HQ142">
        <v>849.17100000000005</v>
      </c>
      <c r="HR142">
        <v>35.055</v>
      </c>
      <c r="HS142">
        <v>99.1113</v>
      </c>
      <c r="HT142">
        <v>98.168800000000005</v>
      </c>
    </row>
    <row r="143" spans="1:228" x14ac:dyDescent="0.2">
      <c r="A143">
        <v>128</v>
      </c>
      <c r="B143">
        <v>1669312712.5</v>
      </c>
      <c r="C143">
        <v>507.40000009536737</v>
      </c>
      <c r="D143" t="s">
        <v>615</v>
      </c>
      <c r="E143" t="s">
        <v>616</v>
      </c>
      <c r="F143">
        <v>4</v>
      </c>
      <c r="G143">
        <v>1669312710.1875</v>
      </c>
      <c r="H143">
        <f t="shared" si="34"/>
        <v>3.7761133094095611E-3</v>
      </c>
      <c r="I143">
        <f t="shared" si="35"/>
        <v>3.7761133094095611</v>
      </c>
      <c r="J143">
        <f t="shared" si="36"/>
        <v>30.056737853417076</v>
      </c>
      <c r="K143">
        <f t="shared" si="37"/>
        <v>811.91412500000001</v>
      </c>
      <c r="L143">
        <f t="shared" si="38"/>
        <v>561.67053866398533</v>
      </c>
      <c r="M143">
        <f t="shared" si="39"/>
        <v>56.782456582039401</v>
      </c>
      <c r="N143">
        <f t="shared" si="40"/>
        <v>82.080998339023495</v>
      </c>
      <c r="O143">
        <f t="shared" si="41"/>
        <v>0.21836245887739558</v>
      </c>
      <c r="P143">
        <f t="shared" si="42"/>
        <v>2.2495908571080463</v>
      </c>
      <c r="Q143">
        <f t="shared" si="43"/>
        <v>0.20723331707532264</v>
      </c>
      <c r="R143">
        <f t="shared" si="44"/>
        <v>0.13047344787733067</v>
      </c>
      <c r="S143">
        <f t="shared" si="45"/>
        <v>226.10909360988524</v>
      </c>
      <c r="T143">
        <f t="shared" si="46"/>
        <v>34.481180037259719</v>
      </c>
      <c r="U143">
        <f t="shared" si="47"/>
        <v>34.547449999999998</v>
      </c>
      <c r="V143">
        <f t="shared" si="48"/>
        <v>5.5083513489624139</v>
      </c>
      <c r="W143">
        <f t="shared" si="49"/>
        <v>70.056471004524539</v>
      </c>
      <c r="X143">
        <f t="shared" si="50"/>
        <v>3.7505872480864775</v>
      </c>
      <c r="Y143">
        <f t="shared" si="51"/>
        <v>5.3536628298679911</v>
      </c>
      <c r="Z143">
        <f t="shared" si="52"/>
        <v>1.7577641008759364</v>
      </c>
      <c r="AA143">
        <f t="shared" si="53"/>
        <v>-166.52659694496165</v>
      </c>
      <c r="AB143">
        <f t="shared" si="54"/>
        <v>-62.063494466814142</v>
      </c>
      <c r="AC143">
        <f t="shared" si="55"/>
        <v>-6.3987653158256323</v>
      </c>
      <c r="AD143">
        <f t="shared" si="56"/>
        <v>-8.8797631177162017</v>
      </c>
      <c r="AE143">
        <f t="shared" si="57"/>
        <v>53.841043019769053</v>
      </c>
      <c r="AF143">
        <f t="shared" si="58"/>
        <v>3.786670346299176</v>
      </c>
      <c r="AG143">
        <f t="shared" si="59"/>
        <v>30.056737853417076</v>
      </c>
      <c r="AH143">
        <v>872.10503888179562</v>
      </c>
      <c r="AI143">
        <v>846.29819393939385</v>
      </c>
      <c r="AJ143">
        <v>1.7123588689309861</v>
      </c>
      <c r="AK143">
        <v>66.405476745334198</v>
      </c>
      <c r="AL143">
        <f t="shared" si="60"/>
        <v>3.7761133094095611</v>
      </c>
      <c r="AM143">
        <v>35.130578784675343</v>
      </c>
      <c r="AN143">
        <v>37.097266666666677</v>
      </c>
      <c r="AO143">
        <v>-6.0609523809114702E-4</v>
      </c>
      <c r="AP143">
        <v>80.260000000000005</v>
      </c>
      <c r="AQ143">
        <v>56</v>
      </c>
      <c r="AR143">
        <v>11</v>
      </c>
      <c r="AS143">
        <f t="shared" si="61"/>
        <v>1</v>
      </c>
      <c r="AT143">
        <f t="shared" si="62"/>
        <v>0</v>
      </c>
      <c r="AU143">
        <f t="shared" si="63"/>
        <v>22236.169214785386</v>
      </c>
      <c r="AV143">
        <f t="shared" si="64"/>
        <v>1199.9662499999999</v>
      </c>
      <c r="AW143">
        <f t="shared" si="65"/>
        <v>1025.8962510932047</v>
      </c>
      <c r="AX143">
        <f t="shared" si="66"/>
        <v>0.85493758769732464</v>
      </c>
      <c r="AY143">
        <f t="shared" si="67"/>
        <v>0.18842954425583658</v>
      </c>
      <c r="AZ143">
        <v>2.7</v>
      </c>
      <c r="BA143">
        <v>0.5</v>
      </c>
      <c r="BB143" t="s">
        <v>355</v>
      </c>
      <c r="BC143">
        <v>2</v>
      </c>
      <c r="BD143" t="b">
        <v>1</v>
      </c>
      <c r="BE143">
        <v>1669312710.1875</v>
      </c>
      <c r="BF143">
        <v>811.91412500000001</v>
      </c>
      <c r="BG143">
        <v>842.63887499999998</v>
      </c>
      <c r="BH143">
        <v>37.099387500000013</v>
      </c>
      <c r="BI143">
        <v>35.131062499999999</v>
      </c>
      <c r="BJ143">
        <v>815.78099999999995</v>
      </c>
      <c r="BK143">
        <v>36.981512500000001</v>
      </c>
      <c r="BL143">
        <v>500.15649999999999</v>
      </c>
      <c r="BM143">
        <v>100.995625</v>
      </c>
      <c r="BN143">
        <v>0.1000399375</v>
      </c>
      <c r="BO143">
        <v>34.035712500000002</v>
      </c>
      <c r="BP143">
        <v>34.547449999999998</v>
      </c>
      <c r="BQ143">
        <v>999.9</v>
      </c>
      <c r="BR143">
        <v>0</v>
      </c>
      <c r="BS143">
        <v>0</v>
      </c>
      <c r="BT143">
        <v>4497.4225000000006</v>
      </c>
      <c r="BU143">
        <v>0</v>
      </c>
      <c r="BV143">
        <v>1824.8387499999999</v>
      </c>
      <c r="BW143">
        <v>-30.724924999999999</v>
      </c>
      <c r="BX143">
        <v>843.19612499999994</v>
      </c>
      <c r="BY143">
        <v>873.31962499999997</v>
      </c>
      <c r="BZ143">
        <v>1.96828625</v>
      </c>
      <c r="CA143">
        <v>842.63887499999998</v>
      </c>
      <c r="CB143">
        <v>35.131062499999999</v>
      </c>
      <c r="CC143">
        <v>3.7468724999999998</v>
      </c>
      <c r="CD143">
        <v>3.5480849999999999</v>
      </c>
      <c r="CE143">
        <v>27.7819875</v>
      </c>
      <c r="CF143">
        <v>26.851600000000001</v>
      </c>
      <c r="CG143">
        <v>1199.9662499999999</v>
      </c>
      <c r="CH143">
        <v>0.49999650000000001</v>
      </c>
      <c r="CI143">
        <v>0.50000350000000005</v>
      </c>
      <c r="CJ143">
        <v>0</v>
      </c>
      <c r="CK143">
        <v>1175.5775000000001</v>
      </c>
      <c r="CL143">
        <v>4.9990899999999998</v>
      </c>
      <c r="CM143">
        <v>13001.875</v>
      </c>
      <c r="CN143">
        <v>9557.5625</v>
      </c>
      <c r="CO143">
        <v>44.538749999999993</v>
      </c>
      <c r="CP143">
        <v>46.429250000000003</v>
      </c>
      <c r="CQ143">
        <v>45.311999999999998</v>
      </c>
      <c r="CR143">
        <v>45.530999999999999</v>
      </c>
      <c r="CS143">
        <v>45.811999999999998</v>
      </c>
      <c r="CT143">
        <v>597.48</v>
      </c>
      <c r="CU143">
        <v>597.48624999999993</v>
      </c>
      <c r="CV143">
        <v>0</v>
      </c>
      <c r="CW143">
        <v>1669312721.9000001</v>
      </c>
      <c r="CX143">
        <v>0</v>
      </c>
      <c r="CY143">
        <v>1669310771.5999999</v>
      </c>
      <c r="CZ143" t="s">
        <v>356</v>
      </c>
      <c r="DA143">
        <v>1669310771.5999999</v>
      </c>
      <c r="DB143">
        <v>1669310767.0999999</v>
      </c>
      <c r="DC143">
        <v>9</v>
      </c>
      <c r="DD143">
        <v>4.2999999999999997E-2</v>
      </c>
      <c r="DE143">
        <v>8.0000000000000002E-3</v>
      </c>
      <c r="DF143">
        <v>-4.9589999999999996</v>
      </c>
      <c r="DG143">
        <v>0.11799999999999999</v>
      </c>
      <c r="DH143">
        <v>1967</v>
      </c>
      <c r="DI143">
        <v>36</v>
      </c>
      <c r="DJ143">
        <v>0.53</v>
      </c>
      <c r="DK143">
        <v>0.27</v>
      </c>
      <c r="DL143">
        <v>-30.581547499999999</v>
      </c>
      <c r="DM143">
        <v>-0.91788180112569884</v>
      </c>
      <c r="DN143">
        <v>9.6746537373437802E-2</v>
      </c>
      <c r="DO143">
        <v>0</v>
      </c>
      <c r="DP143">
        <v>1.9827142499999999</v>
      </c>
      <c r="DQ143">
        <v>-5.0938198874299838E-2</v>
      </c>
      <c r="DR143">
        <v>1.141386851323861E-2</v>
      </c>
      <c r="DS143">
        <v>1</v>
      </c>
      <c r="DT143">
        <v>0</v>
      </c>
      <c r="DU143">
        <v>0</v>
      </c>
      <c r="DV143">
        <v>0</v>
      </c>
      <c r="DW143">
        <v>-1</v>
      </c>
      <c r="DX143">
        <v>1</v>
      </c>
      <c r="DY143">
        <v>2</v>
      </c>
      <c r="DZ143" t="s">
        <v>363</v>
      </c>
      <c r="EA143">
        <v>2.94638</v>
      </c>
      <c r="EB143">
        <v>2.5973999999999999</v>
      </c>
      <c r="EC143">
        <v>0.163075</v>
      </c>
      <c r="ED143">
        <v>0.165357</v>
      </c>
      <c r="EE143">
        <v>0.14723700000000001</v>
      </c>
      <c r="EF143">
        <v>0.14027999999999999</v>
      </c>
      <c r="EG143">
        <v>25298.3</v>
      </c>
      <c r="EH143">
        <v>25674</v>
      </c>
      <c r="EI143">
        <v>28132</v>
      </c>
      <c r="EJ143">
        <v>29619.7</v>
      </c>
      <c r="EK143">
        <v>33003.1</v>
      </c>
      <c r="EL143">
        <v>35350.1</v>
      </c>
      <c r="EM143">
        <v>39698.699999999997</v>
      </c>
      <c r="EN143">
        <v>42332.9</v>
      </c>
      <c r="EO143">
        <v>1.8362000000000001</v>
      </c>
      <c r="EP143">
        <v>1.8906499999999999</v>
      </c>
      <c r="EQ143">
        <v>0.166185</v>
      </c>
      <c r="ER143">
        <v>0</v>
      </c>
      <c r="ES143">
        <v>31.8687</v>
      </c>
      <c r="ET143">
        <v>999.9</v>
      </c>
      <c r="EU143">
        <v>72.599999999999994</v>
      </c>
      <c r="EV143">
        <v>35.200000000000003</v>
      </c>
      <c r="EW143">
        <v>41.055</v>
      </c>
      <c r="EX143">
        <v>28.959099999999999</v>
      </c>
      <c r="EY143">
        <v>1.5024</v>
      </c>
      <c r="EZ143">
        <v>1</v>
      </c>
      <c r="FA143">
        <v>0.59429100000000001</v>
      </c>
      <c r="FB143">
        <v>0.73713799999999996</v>
      </c>
      <c r="FC143">
        <v>20.273399999999999</v>
      </c>
      <c r="FD143">
        <v>5.2187900000000003</v>
      </c>
      <c r="FE143">
        <v>12.007999999999999</v>
      </c>
      <c r="FF143">
        <v>4.9868499999999996</v>
      </c>
      <c r="FG143">
        <v>3.2846500000000001</v>
      </c>
      <c r="FH143">
        <v>9999</v>
      </c>
      <c r="FI143">
        <v>9999</v>
      </c>
      <c r="FJ143">
        <v>9999</v>
      </c>
      <c r="FK143">
        <v>999.9</v>
      </c>
      <c r="FL143">
        <v>1.8658300000000001</v>
      </c>
      <c r="FM143">
        <v>1.8621700000000001</v>
      </c>
      <c r="FN143">
        <v>1.8641700000000001</v>
      </c>
      <c r="FO143">
        <v>1.8602300000000001</v>
      </c>
      <c r="FP143">
        <v>1.86097</v>
      </c>
      <c r="FQ143">
        <v>1.8601099999999999</v>
      </c>
      <c r="FR143">
        <v>1.8617999999999999</v>
      </c>
      <c r="FS143">
        <v>1.8583700000000001</v>
      </c>
      <c r="FT143">
        <v>0</v>
      </c>
      <c r="FU143">
        <v>0</v>
      </c>
      <c r="FV143">
        <v>0</v>
      </c>
      <c r="FW143">
        <v>0</v>
      </c>
      <c r="FX143" t="s">
        <v>358</v>
      </c>
      <c r="FY143" t="s">
        <v>359</v>
      </c>
      <c r="FZ143" t="s">
        <v>360</v>
      </c>
      <c r="GA143" t="s">
        <v>360</v>
      </c>
      <c r="GB143" t="s">
        <v>360</v>
      </c>
      <c r="GC143" t="s">
        <v>360</v>
      </c>
      <c r="GD143">
        <v>0</v>
      </c>
      <c r="GE143">
        <v>100</v>
      </c>
      <c r="GF143">
        <v>100</v>
      </c>
      <c r="GG143">
        <v>-3.871</v>
      </c>
      <c r="GH143">
        <v>0.1179</v>
      </c>
      <c r="GI143">
        <v>-2.5125994610834521</v>
      </c>
      <c r="GJ143">
        <v>-2.6733286237328562E-3</v>
      </c>
      <c r="GK143">
        <v>1.605855145177713E-6</v>
      </c>
      <c r="GL143">
        <v>-4.4594414151306022E-10</v>
      </c>
      <c r="GM143">
        <v>0.1178428571428469</v>
      </c>
      <c r="GN143">
        <v>0</v>
      </c>
      <c r="GO143">
        <v>0</v>
      </c>
      <c r="GP143">
        <v>0</v>
      </c>
      <c r="GQ143">
        <v>4</v>
      </c>
      <c r="GR143">
        <v>2095</v>
      </c>
      <c r="GS143">
        <v>4</v>
      </c>
      <c r="GT143">
        <v>35</v>
      </c>
      <c r="GU143">
        <v>32.299999999999997</v>
      </c>
      <c r="GV143">
        <v>32.4</v>
      </c>
      <c r="GW143">
        <v>1.9519</v>
      </c>
      <c r="GX143">
        <v>2.5659200000000002</v>
      </c>
      <c r="GY143">
        <v>1.4489700000000001</v>
      </c>
      <c r="GZ143">
        <v>2.32666</v>
      </c>
      <c r="HA143">
        <v>1.5478499999999999</v>
      </c>
      <c r="HB143">
        <v>2.3095699999999999</v>
      </c>
      <c r="HC143">
        <v>40.095300000000002</v>
      </c>
      <c r="HD143">
        <v>13.8606</v>
      </c>
      <c r="HE143">
        <v>18</v>
      </c>
      <c r="HF143">
        <v>443.53</v>
      </c>
      <c r="HG143">
        <v>516.78200000000004</v>
      </c>
      <c r="HH143">
        <v>31.002099999999999</v>
      </c>
      <c r="HI143">
        <v>34.740900000000003</v>
      </c>
      <c r="HJ143">
        <v>29.999600000000001</v>
      </c>
      <c r="HK143">
        <v>34.683399999999999</v>
      </c>
      <c r="HL143">
        <v>34.671100000000003</v>
      </c>
      <c r="HM143">
        <v>39.058900000000001</v>
      </c>
      <c r="HN143">
        <v>23.058399999999999</v>
      </c>
      <c r="HO143">
        <v>100</v>
      </c>
      <c r="HP143">
        <v>31</v>
      </c>
      <c r="HQ143">
        <v>855.851</v>
      </c>
      <c r="HR143">
        <v>35.042999999999999</v>
      </c>
      <c r="HS143">
        <v>99.113399999999999</v>
      </c>
      <c r="HT143">
        <v>98.170100000000005</v>
      </c>
    </row>
    <row r="144" spans="1:228" x14ac:dyDescent="0.2">
      <c r="A144">
        <v>129</v>
      </c>
      <c r="B144">
        <v>1669312716.5</v>
      </c>
      <c r="C144">
        <v>511.40000009536737</v>
      </c>
      <c r="D144" t="s">
        <v>617</v>
      </c>
      <c r="E144" t="s">
        <v>618</v>
      </c>
      <c r="F144">
        <v>4</v>
      </c>
      <c r="G144">
        <v>1669312714.5</v>
      </c>
      <c r="H144">
        <f t="shared" ref="H144:H207" si="68">(I144)/1000</f>
        <v>3.7730830367097333E-3</v>
      </c>
      <c r="I144">
        <f t="shared" ref="I144:I207" si="69">IF(BD144, AL144, AF144)</f>
        <v>3.7730830367097332</v>
      </c>
      <c r="J144">
        <f t="shared" ref="J144:J207" si="70">IF(BD144, AG144, AE144)</f>
        <v>29.928274847395365</v>
      </c>
      <c r="K144">
        <f t="shared" ref="K144:K207" si="71">BF144 - IF(AS144&gt;1, J144*AZ144*100/(AU144*BT144), 0)</f>
        <v>819.11371428571431</v>
      </c>
      <c r="L144">
        <f t="shared" ref="L144:L207" si="72">((R144-H144/2)*K144-J144)/(R144+H144/2)</f>
        <v>568.20087137719224</v>
      </c>
      <c r="M144">
        <f t="shared" ref="M144:M207" si="73">L144*(BM144+BN144)/1000</f>
        <v>57.441849107081943</v>
      </c>
      <c r="N144">
        <f t="shared" ref="N144:N207" si="74">(BF144 - IF(AS144&gt;1, J144*AZ144*100/(AU144*BT144), 0))*(BM144+BN144)/1000</f>
        <v>82.807698382262799</v>
      </c>
      <c r="O144">
        <f t="shared" ref="O144:O207" si="75">2/((1/Q144-1/P144)+SIGN(Q144)*SQRT((1/Q144-1/P144)*(1/Q144-1/P144) + 4*BA144/((BA144+1)*(BA144+1))*(2*1/Q144*1/P144-1/P144*1/P144)))</f>
        <v>0.21703775489776739</v>
      </c>
      <c r="P144">
        <f t="shared" ref="P144:P207" si="76">IF(LEFT(BB144,1)&lt;&gt;"0",IF(LEFT(BB144,1)="1",3,BC144),$D$4+$E$4*(BT144*BM144/($K$4*1000))+$F$4*(BT144*BM144/($K$4*1000))*MAX(MIN(AZ144,$J$4),$I$4)*MAX(MIN(AZ144,$J$4),$I$4)+$G$4*MAX(MIN(AZ144,$J$4),$I$4)*(BT144*BM144/($K$4*1000))+$H$4*(BT144*BM144/($K$4*1000))*(BT144*BM144/($K$4*1000)))</f>
        <v>2.2464001681275221</v>
      </c>
      <c r="Q144">
        <f t="shared" ref="Q144:Q207" si="77">H144*(1000-(1000*0.61365*EXP(17.502*U144/(240.97+U144))/(BM144+BN144)+BH144)/2)/(1000*0.61365*EXP(17.502*U144/(240.97+U144))/(BM144+BN144)-BH144)</f>
        <v>0.20602481167170203</v>
      </c>
      <c r="R144">
        <f t="shared" ref="R144:R207" si="78">1/((BA144+1)/(O144/1.6)+1/(P144/1.37)) + BA144/((BA144+1)/(O144/1.6) + BA144/(P144/1.37))</f>
        <v>0.12970839210543392</v>
      </c>
      <c r="S144">
        <f t="shared" ref="S144:S207" si="79">(AV144*AY144)</f>
        <v>226.12076195095133</v>
      </c>
      <c r="T144">
        <f t="shared" ref="T144:T207" si="80">(BO144+(S144+2*0.95*0.0000000567*(((BO144+$B$6)+273)^4-(BO144+273)^4)-44100*H144)/(1.84*29.3*P144+8*0.95*0.0000000567*(BO144+273)^3))</f>
        <v>34.499807728240299</v>
      </c>
      <c r="U144">
        <f t="shared" ref="U144:U207" si="81">($C$6*BP144+$D$6*BQ144+$E$6*T144)</f>
        <v>34.57498571428571</v>
      </c>
      <c r="V144">
        <f t="shared" ref="V144:V207" si="82">0.61365*EXP(17.502*U144/(240.97+U144))</f>
        <v>5.516783904826374</v>
      </c>
      <c r="W144">
        <f t="shared" ref="W144:W207" si="83">(X144/Y144*100)</f>
        <v>69.983482926367031</v>
      </c>
      <c r="X144">
        <f t="shared" ref="X144:X207" si="84">BH144*(BM144+BN144)/1000</f>
        <v>3.7502274920131553</v>
      </c>
      <c r="Y144">
        <f t="shared" ref="Y144:Y207" si="85">0.61365*EXP(17.502*BO144/(240.97+BO144))</f>
        <v>5.3587322825286492</v>
      </c>
      <c r="Z144">
        <f t="shared" ref="Z144:Z207" si="86">(V144-BH144*(BM144+BN144)/1000)</f>
        <v>1.7665564128132187</v>
      </c>
      <c r="AA144">
        <f t="shared" ref="AA144:AA207" si="87">(-H144*44100)</f>
        <v>-166.39296191889923</v>
      </c>
      <c r="AB144">
        <f t="shared" ref="AB144:AB207" si="88">2*29.3*P144*0.92*(BO144-U144)</f>
        <v>-63.254669678813151</v>
      </c>
      <c r="AC144">
        <f t="shared" ref="AC144:AC207" si="89">2*0.95*0.0000000567*(((BO144+$B$6)+273)^4-(U144+273)^4)</f>
        <v>-6.5322580149141132</v>
      </c>
      <c r="AD144">
        <f t="shared" ref="AD144:AD207" si="90">S144+AC144+AA144+AB144</f>
        <v>-10.059127661675156</v>
      </c>
      <c r="AE144">
        <f t="shared" ref="AE144:AE207" si="91">BL144*AS144*(BG144-BF144*(1000-AS144*BI144)/(1000-AS144*BH144))/(100*AZ144)</f>
        <v>53.939805114633359</v>
      </c>
      <c r="AF144">
        <f t="shared" ref="AF144:AF207" si="92">1000*BL144*AS144*(BH144-BI144)/(100*AZ144*(1000-AS144*BH144))</f>
        <v>3.7732945674325102</v>
      </c>
      <c r="AG144">
        <f t="shared" ref="AG144:AG207" si="93">(AH144 - AI144 - BM144*1000/(8.314*(BO144+273.15)) * AK144/BL144 * AJ144) * BL144/(100*AZ144) * (1000 - BI144)/1000</f>
        <v>29.928274847395365</v>
      </c>
      <c r="AH144">
        <v>879.1423577920167</v>
      </c>
      <c r="AI144">
        <v>853.26969090909085</v>
      </c>
      <c r="AJ144">
        <v>1.7383500398335381</v>
      </c>
      <c r="AK144">
        <v>66.405476745334198</v>
      </c>
      <c r="AL144">
        <f t="shared" ref="AL144:AL207" si="94">(AN144 - AM144 + BM144*1000/(8.314*(BO144+273.15)) * AP144/BL144 * AO144) * BL144/(100*AZ144) * 1000/(1000 - AN144)</f>
        <v>3.7730830367097332</v>
      </c>
      <c r="AM144">
        <v>35.133511392943717</v>
      </c>
      <c r="AN144">
        <v>37.095423636363627</v>
      </c>
      <c r="AO144">
        <v>-7.9745529831926396E-5</v>
      </c>
      <c r="AP144">
        <v>80.260000000000005</v>
      </c>
      <c r="AQ144">
        <v>56</v>
      </c>
      <c r="AR144">
        <v>11</v>
      </c>
      <c r="AS144">
        <f t="shared" ref="AS144:AS207" si="95">IF(AQ144*$H$12&gt;=AU144,1,(AU144/(AU144-AQ144*$H$12)))</f>
        <v>1</v>
      </c>
      <c r="AT144">
        <f t="shared" ref="AT144:AT207" si="96">(AS144-1)*100</f>
        <v>0</v>
      </c>
      <c r="AU144">
        <f t="shared" ref="AU144:AU207" si="97">MAX(0,($B$12+$C$12*BT144)/(1+$D$12*BT144)*BM144/(BO144+273)*$E$12)</f>
        <v>22180.164645407644</v>
      </c>
      <c r="AV144">
        <f t="shared" ref="AV144:AV207" si="98">$B$10*BU144+$C$10*BV144+$F$10*CG144*(1-CJ144)</f>
        <v>1200.015714285714</v>
      </c>
      <c r="AW144">
        <f t="shared" ref="AW144:AW207" si="99">AV144*AX144</f>
        <v>1025.9397564512699</v>
      </c>
      <c r="AX144">
        <f t="shared" ref="AX144:AX207" si="100">($B$10*$D$8+$C$10*$D$8+$F$10*((CT144+CL144)/MAX(CT144+CL144+CU144, 0.1)*$I$8+CU144/MAX(CT144+CL144+CU144, 0.1)*$J$8))/($B$10+$C$10+$F$10)</f>
        <v>0.85493860141818268</v>
      </c>
      <c r="AY144">
        <f t="shared" ref="AY144:AY207" si="101">($B$10*$K$8+$C$10*$K$8+$F$10*((CT144+CL144)/MAX(CT144+CL144+CU144, 0.1)*$P$8+CU144/MAX(CT144+CL144+CU144, 0.1)*$Q$8))/($B$10+$C$10+$F$10)</f>
        <v>0.18843150073709269</v>
      </c>
      <c r="AZ144">
        <v>2.7</v>
      </c>
      <c r="BA144">
        <v>0.5</v>
      </c>
      <c r="BB144" t="s">
        <v>355</v>
      </c>
      <c r="BC144">
        <v>2</v>
      </c>
      <c r="BD144" t="b">
        <v>1</v>
      </c>
      <c r="BE144">
        <v>1669312714.5</v>
      </c>
      <c r="BF144">
        <v>819.11371428571431</v>
      </c>
      <c r="BG144">
        <v>849.9027142857143</v>
      </c>
      <c r="BH144">
        <v>37.096342857142858</v>
      </c>
      <c r="BI144">
        <v>35.134828571428578</v>
      </c>
      <c r="BJ144">
        <v>822.98714285714289</v>
      </c>
      <c r="BK144">
        <v>36.978499999999997</v>
      </c>
      <c r="BL144">
        <v>500.1218571428571</v>
      </c>
      <c r="BM144">
        <v>100.9942857142857</v>
      </c>
      <c r="BN144">
        <v>9.9978657142857141E-2</v>
      </c>
      <c r="BO144">
        <v>34.052685714285722</v>
      </c>
      <c r="BP144">
        <v>34.57498571428571</v>
      </c>
      <c r="BQ144">
        <v>999.89999999999986</v>
      </c>
      <c r="BR144">
        <v>0</v>
      </c>
      <c r="BS144">
        <v>0</v>
      </c>
      <c r="BT144">
        <v>4488.215714285715</v>
      </c>
      <c r="BU144">
        <v>0</v>
      </c>
      <c r="BV144">
        <v>1831.8757142857139</v>
      </c>
      <c r="BW144">
        <v>-30.789071428571429</v>
      </c>
      <c r="BX144">
        <v>850.67057142857141</v>
      </c>
      <c r="BY144">
        <v>880.85142857142841</v>
      </c>
      <c r="BZ144">
        <v>1.96153</v>
      </c>
      <c r="CA144">
        <v>849.9027142857143</v>
      </c>
      <c r="CB144">
        <v>35.134828571428578</v>
      </c>
      <c r="CC144">
        <v>3.7465257142857138</v>
      </c>
      <c r="CD144">
        <v>3.5484228571428571</v>
      </c>
      <c r="CE144">
        <v>27.780385714285721</v>
      </c>
      <c r="CF144">
        <v>26.85321428571428</v>
      </c>
      <c r="CG144">
        <v>1200.015714285714</v>
      </c>
      <c r="CH144">
        <v>0.49996371428571418</v>
      </c>
      <c r="CI144">
        <v>0.50003628571428582</v>
      </c>
      <c r="CJ144">
        <v>0</v>
      </c>
      <c r="CK144">
        <v>1175.734285714286</v>
      </c>
      <c r="CL144">
        <v>4.9990899999999998</v>
      </c>
      <c r="CM144">
        <v>13005.985714285711</v>
      </c>
      <c r="CN144">
        <v>9557.8485714285725</v>
      </c>
      <c r="CO144">
        <v>44.561999999999998</v>
      </c>
      <c r="CP144">
        <v>46.436999999999998</v>
      </c>
      <c r="CQ144">
        <v>45.311999999999998</v>
      </c>
      <c r="CR144">
        <v>45.526571428571437</v>
      </c>
      <c r="CS144">
        <v>45.811999999999998</v>
      </c>
      <c r="CT144">
        <v>597.46428571428567</v>
      </c>
      <c r="CU144">
        <v>597.55142857142869</v>
      </c>
      <c r="CV144">
        <v>0</v>
      </c>
      <c r="CW144">
        <v>1669312725.5</v>
      </c>
      <c r="CX144">
        <v>0</v>
      </c>
      <c r="CY144">
        <v>1669310771.5999999</v>
      </c>
      <c r="CZ144" t="s">
        <v>356</v>
      </c>
      <c r="DA144">
        <v>1669310771.5999999</v>
      </c>
      <c r="DB144">
        <v>1669310767.0999999</v>
      </c>
      <c r="DC144">
        <v>9</v>
      </c>
      <c r="DD144">
        <v>4.2999999999999997E-2</v>
      </c>
      <c r="DE144">
        <v>8.0000000000000002E-3</v>
      </c>
      <c r="DF144">
        <v>-4.9589999999999996</v>
      </c>
      <c r="DG144">
        <v>0.11799999999999999</v>
      </c>
      <c r="DH144">
        <v>1967</v>
      </c>
      <c r="DI144">
        <v>36</v>
      </c>
      <c r="DJ144">
        <v>0.53</v>
      </c>
      <c r="DK144">
        <v>0.27</v>
      </c>
      <c r="DL144">
        <v>-30.643352499999999</v>
      </c>
      <c r="DM144">
        <v>-1.1584896810505869</v>
      </c>
      <c r="DN144">
        <v>0.1171116005942623</v>
      </c>
      <c r="DO144">
        <v>0</v>
      </c>
      <c r="DP144">
        <v>1.979522</v>
      </c>
      <c r="DQ144">
        <v>-0.12785583489681701</v>
      </c>
      <c r="DR144">
        <v>1.3990717851489949E-2</v>
      </c>
      <c r="DS144">
        <v>0</v>
      </c>
      <c r="DT144">
        <v>0</v>
      </c>
      <c r="DU144">
        <v>0</v>
      </c>
      <c r="DV144">
        <v>0</v>
      </c>
      <c r="DW144">
        <v>-1</v>
      </c>
      <c r="DX144">
        <v>0</v>
      </c>
      <c r="DY144">
        <v>2</v>
      </c>
      <c r="DZ144" t="s">
        <v>368</v>
      </c>
      <c r="EA144">
        <v>2.94617</v>
      </c>
      <c r="EB144">
        <v>2.5973799999999998</v>
      </c>
      <c r="EC144">
        <v>0.16395899999999999</v>
      </c>
      <c r="ED144">
        <v>0.16620799999999999</v>
      </c>
      <c r="EE144">
        <v>0.14723</v>
      </c>
      <c r="EF144">
        <v>0.14028499999999999</v>
      </c>
      <c r="EG144">
        <v>25271.5</v>
      </c>
      <c r="EH144">
        <v>25647.9</v>
      </c>
      <c r="EI144">
        <v>28132</v>
      </c>
      <c r="EJ144">
        <v>29619.9</v>
      </c>
      <c r="EK144">
        <v>33003.300000000003</v>
      </c>
      <c r="EL144">
        <v>35350.1</v>
      </c>
      <c r="EM144">
        <v>39698.5</v>
      </c>
      <c r="EN144">
        <v>42333.1</v>
      </c>
      <c r="EO144">
        <v>1.8362799999999999</v>
      </c>
      <c r="EP144">
        <v>1.8906000000000001</v>
      </c>
      <c r="EQ144">
        <v>0.16678100000000001</v>
      </c>
      <c r="ER144">
        <v>0</v>
      </c>
      <c r="ES144">
        <v>31.8871</v>
      </c>
      <c r="ET144">
        <v>999.9</v>
      </c>
      <c r="EU144">
        <v>72.599999999999994</v>
      </c>
      <c r="EV144">
        <v>35.200000000000003</v>
      </c>
      <c r="EW144">
        <v>41.058</v>
      </c>
      <c r="EX144">
        <v>28.899100000000001</v>
      </c>
      <c r="EY144">
        <v>2.2195499999999999</v>
      </c>
      <c r="EZ144">
        <v>1</v>
      </c>
      <c r="FA144">
        <v>0.59394800000000003</v>
      </c>
      <c r="FB144">
        <v>0.74560700000000002</v>
      </c>
      <c r="FC144">
        <v>20.273399999999999</v>
      </c>
      <c r="FD144">
        <v>5.2180400000000002</v>
      </c>
      <c r="FE144">
        <v>12.008900000000001</v>
      </c>
      <c r="FF144">
        <v>4.98665</v>
      </c>
      <c r="FG144">
        <v>3.2845499999999999</v>
      </c>
      <c r="FH144">
        <v>9999</v>
      </c>
      <c r="FI144">
        <v>9999</v>
      </c>
      <c r="FJ144">
        <v>9999</v>
      </c>
      <c r="FK144">
        <v>999.9</v>
      </c>
      <c r="FL144">
        <v>1.8658300000000001</v>
      </c>
      <c r="FM144">
        <v>1.8621799999999999</v>
      </c>
      <c r="FN144">
        <v>1.8641700000000001</v>
      </c>
      <c r="FO144">
        <v>1.8602399999999999</v>
      </c>
      <c r="FP144">
        <v>1.86097</v>
      </c>
      <c r="FQ144">
        <v>1.8601000000000001</v>
      </c>
      <c r="FR144">
        <v>1.86178</v>
      </c>
      <c r="FS144">
        <v>1.8583700000000001</v>
      </c>
      <c r="FT144">
        <v>0</v>
      </c>
      <c r="FU144">
        <v>0</v>
      </c>
      <c r="FV144">
        <v>0</v>
      </c>
      <c r="FW144">
        <v>0</v>
      </c>
      <c r="FX144" t="s">
        <v>358</v>
      </c>
      <c r="FY144" t="s">
        <v>359</v>
      </c>
      <c r="FZ144" t="s">
        <v>360</v>
      </c>
      <c r="GA144" t="s">
        <v>360</v>
      </c>
      <c r="GB144" t="s">
        <v>360</v>
      </c>
      <c r="GC144" t="s">
        <v>360</v>
      </c>
      <c r="GD144">
        <v>0</v>
      </c>
      <c r="GE144">
        <v>100</v>
      </c>
      <c r="GF144">
        <v>100</v>
      </c>
      <c r="GG144">
        <v>-3.8769999999999998</v>
      </c>
      <c r="GH144">
        <v>0.1179</v>
      </c>
      <c r="GI144">
        <v>-2.5125994610834521</v>
      </c>
      <c r="GJ144">
        <v>-2.6733286237328562E-3</v>
      </c>
      <c r="GK144">
        <v>1.605855145177713E-6</v>
      </c>
      <c r="GL144">
        <v>-4.4594414151306022E-10</v>
      </c>
      <c r="GM144">
        <v>0.1178428571428469</v>
      </c>
      <c r="GN144">
        <v>0</v>
      </c>
      <c r="GO144">
        <v>0</v>
      </c>
      <c r="GP144">
        <v>0</v>
      </c>
      <c r="GQ144">
        <v>4</v>
      </c>
      <c r="GR144">
        <v>2095</v>
      </c>
      <c r="GS144">
        <v>4</v>
      </c>
      <c r="GT144">
        <v>35</v>
      </c>
      <c r="GU144">
        <v>32.4</v>
      </c>
      <c r="GV144">
        <v>32.5</v>
      </c>
      <c r="GW144">
        <v>1.96411</v>
      </c>
      <c r="GX144">
        <v>2.5610400000000002</v>
      </c>
      <c r="GY144">
        <v>1.4489700000000001</v>
      </c>
      <c r="GZ144">
        <v>2.3278799999999999</v>
      </c>
      <c r="HA144">
        <v>1.5478499999999999</v>
      </c>
      <c r="HB144">
        <v>2.2680699999999998</v>
      </c>
      <c r="HC144">
        <v>40.095300000000002</v>
      </c>
      <c r="HD144">
        <v>13.8606</v>
      </c>
      <c r="HE144">
        <v>18</v>
      </c>
      <c r="HF144">
        <v>443.55399999999997</v>
      </c>
      <c r="HG144">
        <v>516.73199999999997</v>
      </c>
      <c r="HH144">
        <v>31.002300000000002</v>
      </c>
      <c r="HI144">
        <v>34.737699999999997</v>
      </c>
      <c r="HJ144">
        <v>29.999600000000001</v>
      </c>
      <c r="HK144">
        <v>34.680199999999999</v>
      </c>
      <c r="HL144">
        <v>34.669600000000003</v>
      </c>
      <c r="HM144">
        <v>39.310899999999997</v>
      </c>
      <c r="HN144">
        <v>23.328399999999998</v>
      </c>
      <c r="HO144">
        <v>100</v>
      </c>
      <c r="HP144">
        <v>31</v>
      </c>
      <c r="HQ144">
        <v>862.53399999999999</v>
      </c>
      <c r="HR144">
        <v>35.032800000000002</v>
      </c>
      <c r="HS144">
        <v>99.113200000000006</v>
      </c>
      <c r="HT144">
        <v>98.170699999999997</v>
      </c>
    </row>
    <row r="145" spans="1:228" x14ac:dyDescent="0.2">
      <c r="A145">
        <v>130</v>
      </c>
      <c r="B145">
        <v>1669312720.5</v>
      </c>
      <c r="C145">
        <v>515.40000009536743</v>
      </c>
      <c r="D145" t="s">
        <v>619</v>
      </c>
      <c r="E145" t="s">
        <v>620</v>
      </c>
      <c r="F145">
        <v>4</v>
      </c>
      <c r="G145">
        <v>1669312718.1875</v>
      </c>
      <c r="H145">
        <f t="shared" si="68"/>
        <v>3.7499222500081879E-3</v>
      </c>
      <c r="I145">
        <f t="shared" si="69"/>
        <v>3.7499222500081881</v>
      </c>
      <c r="J145">
        <f t="shared" si="70"/>
        <v>30.208710120108464</v>
      </c>
      <c r="K145">
        <f t="shared" si="71"/>
        <v>825.23099999999999</v>
      </c>
      <c r="L145">
        <f t="shared" si="72"/>
        <v>569.31843135080567</v>
      </c>
      <c r="M145">
        <f t="shared" si="73"/>
        <v>57.554977935431054</v>
      </c>
      <c r="N145">
        <f t="shared" si="74"/>
        <v>83.426338198714092</v>
      </c>
      <c r="O145">
        <f t="shared" si="75"/>
        <v>0.21448700852572347</v>
      </c>
      <c r="P145">
        <f t="shared" si="76"/>
        <v>2.2507036195749999</v>
      </c>
      <c r="Q145">
        <f t="shared" si="77"/>
        <v>0.20374398124783596</v>
      </c>
      <c r="R145">
        <f t="shared" si="78"/>
        <v>0.12826035182266582</v>
      </c>
      <c r="S145">
        <f t="shared" si="79"/>
        <v>226.12894423547081</v>
      </c>
      <c r="T145">
        <f t="shared" si="80"/>
        <v>34.519160665807398</v>
      </c>
      <c r="U145">
        <f t="shared" si="81"/>
        <v>34.601462499999997</v>
      </c>
      <c r="V145">
        <f t="shared" si="82"/>
        <v>5.5249027546644491</v>
      </c>
      <c r="W145">
        <f t="shared" si="83"/>
        <v>69.923256533579007</v>
      </c>
      <c r="X145">
        <f t="shared" si="84"/>
        <v>3.7495998239014141</v>
      </c>
      <c r="Y145">
        <f t="shared" si="85"/>
        <v>5.3624502201220512</v>
      </c>
      <c r="Z145">
        <f t="shared" si="86"/>
        <v>1.775302930763035</v>
      </c>
      <c r="AA145">
        <f t="shared" si="87"/>
        <v>-165.37157122536109</v>
      </c>
      <c r="AB145">
        <f t="shared" si="88"/>
        <v>-65.079156604219307</v>
      </c>
      <c r="AC145">
        <f t="shared" si="89"/>
        <v>-6.709095538588004</v>
      </c>
      <c r="AD145">
        <f t="shared" si="90"/>
        <v>-11.030879132697592</v>
      </c>
      <c r="AE145">
        <f t="shared" si="91"/>
        <v>53.961263966865964</v>
      </c>
      <c r="AF145">
        <f t="shared" si="92"/>
        <v>3.8237505108808865</v>
      </c>
      <c r="AG145">
        <f t="shared" si="93"/>
        <v>30.208710120108464</v>
      </c>
      <c r="AH145">
        <v>886.04830434079099</v>
      </c>
      <c r="AI145">
        <v>860.13470909090904</v>
      </c>
      <c r="AJ145">
        <v>1.716697895594822</v>
      </c>
      <c r="AK145">
        <v>66.405476745334198</v>
      </c>
      <c r="AL145">
        <f t="shared" si="94"/>
        <v>3.7499222500081881</v>
      </c>
      <c r="AM145">
        <v>35.133596901125543</v>
      </c>
      <c r="AN145">
        <v>37.084248484848487</v>
      </c>
      <c r="AO145">
        <v>-2.1544477028156479E-4</v>
      </c>
      <c r="AP145">
        <v>80.260000000000005</v>
      </c>
      <c r="AQ145">
        <v>56</v>
      </c>
      <c r="AR145">
        <v>11</v>
      </c>
      <c r="AS145">
        <f t="shared" si="95"/>
        <v>1</v>
      </c>
      <c r="AT145">
        <f t="shared" si="96"/>
        <v>0</v>
      </c>
      <c r="AU145">
        <f t="shared" si="97"/>
        <v>22253.211019068003</v>
      </c>
      <c r="AV145">
        <f t="shared" si="98"/>
        <v>1200.0675000000001</v>
      </c>
      <c r="AW145">
        <f t="shared" si="99"/>
        <v>1025.9832135935083</v>
      </c>
      <c r="AX145">
        <f t="shared" si="100"/>
        <v>0.85493792106986333</v>
      </c>
      <c r="AY145">
        <f t="shared" si="101"/>
        <v>0.18843018766483619</v>
      </c>
      <c r="AZ145">
        <v>2.7</v>
      </c>
      <c r="BA145">
        <v>0.5</v>
      </c>
      <c r="BB145" t="s">
        <v>355</v>
      </c>
      <c r="BC145">
        <v>2</v>
      </c>
      <c r="BD145" t="b">
        <v>1</v>
      </c>
      <c r="BE145">
        <v>1669312718.1875</v>
      </c>
      <c r="BF145">
        <v>825.23099999999999</v>
      </c>
      <c r="BG145">
        <v>856.06487500000003</v>
      </c>
      <c r="BH145">
        <v>37.090037500000001</v>
      </c>
      <c r="BI145">
        <v>35.102387499999999</v>
      </c>
      <c r="BJ145">
        <v>829.11024999999995</v>
      </c>
      <c r="BK145">
        <v>36.972200000000001</v>
      </c>
      <c r="BL145">
        <v>500.14862499999998</v>
      </c>
      <c r="BM145">
        <v>100.9945</v>
      </c>
      <c r="BN145">
        <v>0.1000277125</v>
      </c>
      <c r="BO145">
        <v>34.065125000000002</v>
      </c>
      <c r="BP145">
        <v>34.601462499999997</v>
      </c>
      <c r="BQ145">
        <v>999.9</v>
      </c>
      <c r="BR145">
        <v>0</v>
      </c>
      <c r="BS145">
        <v>0</v>
      </c>
      <c r="BT145">
        <v>4500.7049999999999</v>
      </c>
      <c r="BU145">
        <v>0</v>
      </c>
      <c r="BV145">
        <v>1836.915</v>
      </c>
      <c r="BW145">
        <v>-30.833887499999999</v>
      </c>
      <c r="BX145">
        <v>857.01774999999998</v>
      </c>
      <c r="BY145">
        <v>887.20800000000008</v>
      </c>
      <c r="BZ145">
        <v>1.9876637500000001</v>
      </c>
      <c r="CA145">
        <v>856.06487500000003</v>
      </c>
      <c r="CB145">
        <v>35.102387499999999</v>
      </c>
      <c r="CC145">
        <v>3.7458974999999999</v>
      </c>
      <c r="CD145">
        <v>3.5451562499999998</v>
      </c>
      <c r="CE145">
        <v>27.7775125</v>
      </c>
      <c r="CF145">
        <v>26.837562500000001</v>
      </c>
      <c r="CG145">
        <v>1200.0675000000001</v>
      </c>
      <c r="CH145">
        <v>0.49998599999999999</v>
      </c>
      <c r="CI145">
        <v>0.50001399999999996</v>
      </c>
      <c r="CJ145">
        <v>0</v>
      </c>
      <c r="CK145">
        <v>1175.7787499999999</v>
      </c>
      <c r="CL145">
        <v>4.9990899999999998</v>
      </c>
      <c r="CM145">
        <v>13010.0375</v>
      </c>
      <c r="CN145">
        <v>9558.3587499999994</v>
      </c>
      <c r="CO145">
        <v>44.53875</v>
      </c>
      <c r="CP145">
        <v>46.436999999999998</v>
      </c>
      <c r="CQ145">
        <v>45.311999999999998</v>
      </c>
      <c r="CR145">
        <v>45.538749999999993</v>
      </c>
      <c r="CS145">
        <v>45.811999999999998</v>
      </c>
      <c r="CT145">
        <v>597.51749999999993</v>
      </c>
      <c r="CU145">
        <v>597.55000000000007</v>
      </c>
      <c r="CV145">
        <v>0</v>
      </c>
      <c r="CW145">
        <v>1669312729.7</v>
      </c>
      <c r="CX145">
        <v>0</v>
      </c>
      <c r="CY145">
        <v>1669310771.5999999</v>
      </c>
      <c r="CZ145" t="s">
        <v>356</v>
      </c>
      <c r="DA145">
        <v>1669310771.5999999</v>
      </c>
      <c r="DB145">
        <v>1669310767.0999999</v>
      </c>
      <c r="DC145">
        <v>9</v>
      </c>
      <c r="DD145">
        <v>4.2999999999999997E-2</v>
      </c>
      <c r="DE145">
        <v>8.0000000000000002E-3</v>
      </c>
      <c r="DF145">
        <v>-4.9589999999999996</v>
      </c>
      <c r="DG145">
        <v>0.11799999999999999</v>
      </c>
      <c r="DH145">
        <v>1967</v>
      </c>
      <c r="DI145">
        <v>36</v>
      </c>
      <c r="DJ145">
        <v>0.53</v>
      </c>
      <c r="DK145">
        <v>0.27</v>
      </c>
      <c r="DL145">
        <v>-30.708535000000001</v>
      </c>
      <c r="DM145">
        <v>-1.05597073170721</v>
      </c>
      <c r="DN145">
        <v>0.1094831460773759</v>
      </c>
      <c r="DO145">
        <v>0</v>
      </c>
      <c r="DP145">
        <v>1.9767865</v>
      </c>
      <c r="DQ145">
        <v>-6.5487354596629049E-2</v>
      </c>
      <c r="DR145">
        <v>1.4522301048731919E-2</v>
      </c>
      <c r="DS145">
        <v>1</v>
      </c>
      <c r="DT145">
        <v>0</v>
      </c>
      <c r="DU145">
        <v>0</v>
      </c>
      <c r="DV145">
        <v>0</v>
      </c>
      <c r="DW145">
        <v>-1</v>
      </c>
      <c r="DX145">
        <v>1</v>
      </c>
      <c r="DY145">
        <v>2</v>
      </c>
      <c r="DZ145" t="s">
        <v>363</v>
      </c>
      <c r="EA145">
        <v>2.94651</v>
      </c>
      <c r="EB145">
        <v>2.5974699999999999</v>
      </c>
      <c r="EC145">
        <v>0.16483100000000001</v>
      </c>
      <c r="ED145">
        <v>0.167073</v>
      </c>
      <c r="EE145">
        <v>0.14719699999999999</v>
      </c>
      <c r="EF145">
        <v>0.140038</v>
      </c>
      <c r="EG145">
        <v>25245.4</v>
      </c>
      <c r="EH145">
        <v>25621.8</v>
      </c>
      <c r="EI145">
        <v>28132.3</v>
      </c>
      <c r="EJ145">
        <v>29620.5</v>
      </c>
      <c r="EK145">
        <v>33005</v>
      </c>
      <c r="EL145">
        <v>35360.9</v>
      </c>
      <c r="EM145">
        <v>39698.9</v>
      </c>
      <c r="EN145">
        <v>42333.7</v>
      </c>
      <c r="EO145">
        <v>1.8367500000000001</v>
      </c>
      <c r="EP145">
        <v>1.8908499999999999</v>
      </c>
      <c r="EQ145">
        <v>0.167545</v>
      </c>
      <c r="ER145">
        <v>0</v>
      </c>
      <c r="ES145">
        <v>31.906099999999999</v>
      </c>
      <c r="ET145">
        <v>999.9</v>
      </c>
      <c r="EU145">
        <v>72.599999999999994</v>
      </c>
      <c r="EV145">
        <v>35.200000000000003</v>
      </c>
      <c r="EW145">
        <v>41.0563</v>
      </c>
      <c r="EX145">
        <v>28.899100000000001</v>
      </c>
      <c r="EY145">
        <v>1.46234</v>
      </c>
      <c r="EZ145">
        <v>1</v>
      </c>
      <c r="FA145">
        <v>0.59369700000000003</v>
      </c>
      <c r="FB145">
        <v>0.75272600000000001</v>
      </c>
      <c r="FC145">
        <v>20.273099999999999</v>
      </c>
      <c r="FD145">
        <v>5.21774</v>
      </c>
      <c r="FE145">
        <v>12.0077</v>
      </c>
      <c r="FF145">
        <v>4.9864499999999996</v>
      </c>
      <c r="FG145">
        <v>3.2844799999999998</v>
      </c>
      <c r="FH145">
        <v>9999</v>
      </c>
      <c r="FI145">
        <v>9999</v>
      </c>
      <c r="FJ145">
        <v>9999</v>
      </c>
      <c r="FK145">
        <v>999.9</v>
      </c>
      <c r="FL145">
        <v>1.86582</v>
      </c>
      <c r="FM145">
        <v>1.8621700000000001</v>
      </c>
      <c r="FN145">
        <v>1.8641700000000001</v>
      </c>
      <c r="FO145">
        <v>1.86026</v>
      </c>
      <c r="FP145">
        <v>1.8609800000000001</v>
      </c>
      <c r="FQ145">
        <v>1.8601000000000001</v>
      </c>
      <c r="FR145">
        <v>1.8618399999999999</v>
      </c>
      <c r="FS145">
        <v>1.8583700000000001</v>
      </c>
      <c r="FT145">
        <v>0</v>
      </c>
      <c r="FU145">
        <v>0</v>
      </c>
      <c r="FV145">
        <v>0</v>
      </c>
      <c r="FW145">
        <v>0</v>
      </c>
      <c r="FX145" t="s">
        <v>358</v>
      </c>
      <c r="FY145" t="s">
        <v>359</v>
      </c>
      <c r="FZ145" t="s">
        <v>360</v>
      </c>
      <c r="GA145" t="s">
        <v>360</v>
      </c>
      <c r="GB145" t="s">
        <v>360</v>
      </c>
      <c r="GC145" t="s">
        <v>360</v>
      </c>
      <c r="GD145">
        <v>0</v>
      </c>
      <c r="GE145">
        <v>100</v>
      </c>
      <c r="GF145">
        <v>100</v>
      </c>
      <c r="GG145">
        <v>-3.883</v>
      </c>
      <c r="GH145">
        <v>0.1178</v>
      </c>
      <c r="GI145">
        <v>-2.5125994610834521</v>
      </c>
      <c r="GJ145">
        <v>-2.6733286237328562E-3</v>
      </c>
      <c r="GK145">
        <v>1.605855145177713E-6</v>
      </c>
      <c r="GL145">
        <v>-4.4594414151306022E-10</v>
      </c>
      <c r="GM145">
        <v>0.1178428571428469</v>
      </c>
      <c r="GN145">
        <v>0</v>
      </c>
      <c r="GO145">
        <v>0</v>
      </c>
      <c r="GP145">
        <v>0</v>
      </c>
      <c r="GQ145">
        <v>4</v>
      </c>
      <c r="GR145">
        <v>2095</v>
      </c>
      <c r="GS145">
        <v>4</v>
      </c>
      <c r="GT145">
        <v>35</v>
      </c>
      <c r="GU145">
        <v>32.5</v>
      </c>
      <c r="GV145">
        <v>32.6</v>
      </c>
      <c r="GW145">
        <v>1.9775400000000001</v>
      </c>
      <c r="GX145">
        <v>2.5537100000000001</v>
      </c>
      <c r="GY145">
        <v>1.4489700000000001</v>
      </c>
      <c r="GZ145">
        <v>2.32666</v>
      </c>
      <c r="HA145">
        <v>1.5478499999999999</v>
      </c>
      <c r="HB145">
        <v>2.3864700000000001</v>
      </c>
      <c r="HC145">
        <v>40.095300000000002</v>
      </c>
      <c r="HD145">
        <v>13.869400000000001</v>
      </c>
      <c r="HE145">
        <v>18</v>
      </c>
      <c r="HF145">
        <v>443.81599999999997</v>
      </c>
      <c r="HG145">
        <v>516.88900000000001</v>
      </c>
      <c r="HH145">
        <v>31.002099999999999</v>
      </c>
      <c r="HI145">
        <v>34.735700000000001</v>
      </c>
      <c r="HJ145">
        <v>29.999700000000001</v>
      </c>
      <c r="HK145">
        <v>34.677399999999999</v>
      </c>
      <c r="HL145">
        <v>34.666600000000003</v>
      </c>
      <c r="HM145">
        <v>39.560600000000001</v>
      </c>
      <c r="HN145">
        <v>23.328399999999998</v>
      </c>
      <c r="HO145">
        <v>100</v>
      </c>
      <c r="HP145">
        <v>31</v>
      </c>
      <c r="HQ145">
        <v>869.21799999999996</v>
      </c>
      <c r="HR145">
        <v>35.0379</v>
      </c>
      <c r="HS145">
        <v>99.114199999999997</v>
      </c>
      <c r="HT145">
        <v>98.172300000000007</v>
      </c>
    </row>
    <row r="146" spans="1:228" x14ac:dyDescent="0.2">
      <c r="A146">
        <v>131</v>
      </c>
      <c r="B146">
        <v>1669312724.5</v>
      </c>
      <c r="C146">
        <v>519.40000009536743</v>
      </c>
      <c r="D146" t="s">
        <v>621</v>
      </c>
      <c r="E146" t="s">
        <v>622</v>
      </c>
      <c r="F146">
        <v>4</v>
      </c>
      <c r="G146">
        <v>1669312722.5</v>
      </c>
      <c r="H146">
        <f t="shared" si="68"/>
        <v>3.8848002844715534E-3</v>
      </c>
      <c r="I146">
        <f t="shared" si="69"/>
        <v>3.8848002844715532</v>
      </c>
      <c r="J146">
        <f t="shared" si="70"/>
        <v>30.243614692343783</v>
      </c>
      <c r="K146">
        <f t="shared" si="71"/>
        <v>832.33785714285716</v>
      </c>
      <c r="L146">
        <f t="shared" si="72"/>
        <v>583.12945508257667</v>
      </c>
      <c r="M146">
        <f t="shared" si="73"/>
        <v>58.952359942881706</v>
      </c>
      <c r="N146">
        <f t="shared" si="74"/>
        <v>84.146462711995966</v>
      </c>
      <c r="O146">
        <f t="shared" si="75"/>
        <v>0.22171025693773994</v>
      </c>
      <c r="P146">
        <f t="shared" si="76"/>
        <v>2.252059887144608</v>
      </c>
      <c r="Q146">
        <f t="shared" si="77"/>
        <v>0.21025874054474172</v>
      </c>
      <c r="R146">
        <f t="shared" si="78"/>
        <v>0.13239127705236831</v>
      </c>
      <c r="S146">
        <f t="shared" si="79"/>
        <v>226.12260823582037</v>
      </c>
      <c r="T146">
        <f t="shared" si="80"/>
        <v>34.487210000246954</v>
      </c>
      <c r="U146">
        <f t="shared" si="81"/>
        <v>34.618228571428567</v>
      </c>
      <c r="V146">
        <f t="shared" si="82"/>
        <v>5.5300492774550305</v>
      </c>
      <c r="W146">
        <f t="shared" si="83"/>
        <v>69.841274396544506</v>
      </c>
      <c r="X146">
        <f t="shared" si="84"/>
        <v>3.7478719371868849</v>
      </c>
      <c r="Y146">
        <f t="shared" si="85"/>
        <v>5.366270832784684</v>
      </c>
      <c r="Z146">
        <f t="shared" si="86"/>
        <v>1.7821773402681456</v>
      </c>
      <c r="AA146">
        <f t="shared" si="87"/>
        <v>-171.31969254519549</v>
      </c>
      <c r="AB146">
        <f t="shared" si="88"/>
        <v>-65.602941283450903</v>
      </c>
      <c r="AC146">
        <f t="shared" si="89"/>
        <v>-6.7599948664976264</v>
      </c>
      <c r="AD146">
        <f t="shared" si="90"/>
        <v>-17.560020459323667</v>
      </c>
      <c r="AE146">
        <f t="shared" si="91"/>
        <v>53.922141961092414</v>
      </c>
      <c r="AF146">
        <f t="shared" si="92"/>
        <v>3.9480182413774885</v>
      </c>
      <c r="AG146">
        <f t="shared" si="93"/>
        <v>30.243614692343783</v>
      </c>
      <c r="AH146">
        <v>892.82583986187888</v>
      </c>
      <c r="AI146">
        <v>866.9491212121211</v>
      </c>
      <c r="AJ146">
        <v>1.706056619975006</v>
      </c>
      <c r="AK146">
        <v>66.405476745334198</v>
      </c>
      <c r="AL146">
        <f t="shared" si="94"/>
        <v>3.8848002844715532</v>
      </c>
      <c r="AM146">
        <v>35.041287330043303</v>
      </c>
      <c r="AN146">
        <v>37.062133939393938</v>
      </c>
      <c r="AO146">
        <v>-2.0768031968064799E-4</v>
      </c>
      <c r="AP146">
        <v>80.260000000000005</v>
      </c>
      <c r="AQ146">
        <v>56</v>
      </c>
      <c r="AR146">
        <v>11</v>
      </c>
      <c r="AS146">
        <f t="shared" si="95"/>
        <v>1</v>
      </c>
      <c r="AT146">
        <f t="shared" si="96"/>
        <v>0</v>
      </c>
      <c r="AU146">
        <f t="shared" si="97"/>
        <v>22275.502644823584</v>
      </c>
      <c r="AV146">
        <f t="shared" si="98"/>
        <v>1200.0314285714289</v>
      </c>
      <c r="AW146">
        <f t="shared" si="99"/>
        <v>1025.9526135936894</v>
      </c>
      <c r="AX146">
        <f t="shared" si="100"/>
        <v>0.85493812009159575</v>
      </c>
      <c r="AY146">
        <f t="shared" si="101"/>
        <v>0.18843057177677991</v>
      </c>
      <c r="AZ146">
        <v>2.7</v>
      </c>
      <c r="BA146">
        <v>0.5</v>
      </c>
      <c r="BB146" t="s">
        <v>355</v>
      </c>
      <c r="BC146">
        <v>2</v>
      </c>
      <c r="BD146" t="b">
        <v>1</v>
      </c>
      <c r="BE146">
        <v>1669312722.5</v>
      </c>
      <c r="BF146">
        <v>832.33785714285716</v>
      </c>
      <c r="BG146">
        <v>863.22242857142851</v>
      </c>
      <c r="BH146">
        <v>37.072214285714281</v>
      </c>
      <c r="BI146">
        <v>35.019842857142862</v>
      </c>
      <c r="BJ146">
        <v>836.2234285714286</v>
      </c>
      <c r="BK146">
        <v>36.954385714285714</v>
      </c>
      <c r="BL146">
        <v>500.12742857142848</v>
      </c>
      <c r="BM146">
        <v>100.9965714285714</v>
      </c>
      <c r="BN146">
        <v>9.9950842857142855E-2</v>
      </c>
      <c r="BO146">
        <v>34.0779</v>
      </c>
      <c r="BP146">
        <v>34.618228571428567</v>
      </c>
      <c r="BQ146">
        <v>999.89999999999986</v>
      </c>
      <c r="BR146">
        <v>0</v>
      </c>
      <c r="BS146">
        <v>0</v>
      </c>
      <c r="BT146">
        <v>4504.5528571428567</v>
      </c>
      <c r="BU146">
        <v>0</v>
      </c>
      <c r="BV146">
        <v>1844.601428571428</v>
      </c>
      <c r="BW146">
        <v>-30.885085714285712</v>
      </c>
      <c r="BX146">
        <v>864.38214285714287</v>
      </c>
      <c r="BY146">
        <v>894.54957142857143</v>
      </c>
      <c r="BZ146">
        <v>2.052381428571429</v>
      </c>
      <c r="CA146">
        <v>863.22242857142851</v>
      </c>
      <c r="CB146">
        <v>35.019842857142862</v>
      </c>
      <c r="CC146">
        <v>3.7441642857142861</v>
      </c>
      <c r="CD146">
        <v>3.536882857142857</v>
      </c>
      <c r="CE146">
        <v>27.769585714285721</v>
      </c>
      <c r="CF146">
        <v>26.797828571428571</v>
      </c>
      <c r="CG146">
        <v>1200.0314285714289</v>
      </c>
      <c r="CH146">
        <v>0.49997957142857141</v>
      </c>
      <c r="CI146">
        <v>0.50002042857142859</v>
      </c>
      <c r="CJ146">
        <v>0</v>
      </c>
      <c r="CK146">
        <v>1175.968571428572</v>
      </c>
      <c r="CL146">
        <v>4.9990899999999998</v>
      </c>
      <c r="CM146">
        <v>13013.085714285709</v>
      </c>
      <c r="CN146">
        <v>9558.0314285714285</v>
      </c>
      <c r="CO146">
        <v>44.517714285714291</v>
      </c>
      <c r="CP146">
        <v>46.436999999999998</v>
      </c>
      <c r="CQ146">
        <v>45.311999999999998</v>
      </c>
      <c r="CR146">
        <v>45.561999999999998</v>
      </c>
      <c r="CS146">
        <v>45.811999999999998</v>
      </c>
      <c r="CT146">
        <v>597.49142857142863</v>
      </c>
      <c r="CU146">
        <v>597.54000000000008</v>
      </c>
      <c r="CV146">
        <v>0</v>
      </c>
      <c r="CW146">
        <v>1669312733.9000001</v>
      </c>
      <c r="CX146">
        <v>0</v>
      </c>
      <c r="CY146">
        <v>1669310771.5999999</v>
      </c>
      <c r="CZ146" t="s">
        <v>356</v>
      </c>
      <c r="DA146">
        <v>1669310771.5999999</v>
      </c>
      <c r="DB146">
        <v>1669310767.0999999</v>
      </c>
      <c r="DC146">
        <v>9</v>
      </c>
      <c r="DD146">
        <v>4.2999999999999997E-2</v>
      </c>
      <c r="DE146">
        <v>8.0000000000000002E-3</v>
      </c>
      <c r="DF146">
        <v>-4.9589999999999996</v>
      </c>
      <c r="DG146">
        <v>0.11799999999999999</v>
      </c>
      <c r="DH146">
        <v>1967</v>
      </c>
      <c r="DI146">
        <v>36</v>
      </c>
      <c r="DJ146">
        <v>0.53</v>
      </c>
      <c r="DK146">
        <v>0.27</v>
      </c>
      <c r="DL146">
        <v>-30.775179999999999</v>
      </c>
      <c r="DM146">
        <v>-0.76021238273922009</v>
      </c>
      <c r="DN146">
        <v>7.9636857672814088E-2</v>
      </c>
      <c r="DO146">
        <v>0</v>
      </c>
      <c r="DP146">
        <v>1.9873237500000001</v>
      </c>
      <c r="DQ146">
        <v>0.2241384990619133</v>
      </c>
      <c r="DR146">
        <v>3.2477635511802598E-2</v>
      </c>
      <c r="DS146">
        <v>0</v>
      </c>
      <c r="DT146">
        <v>0</v>
      </c>
      <c r="DU146">
        <v>0</v>
      </c>
      <c r="DV146">
        <v>0</v>
      </c>
      <c r="DW146">
        <v>-1</v>
      </c>
      <c r="DX146">
        <v>0</v>
      </c>
      <c r="DY146">
        <v>2</v>
      </c>
      <c r="DZ146" t="s">
        <v>368</v>
      </c>
      <c r="EA146">
        <v>2.9462899999999999</v>
      </c>
      <c r="EB146">
        <v>2.5973600000000001</v>
      </c>
      <c r="EC146">
        <v>0.165687</v>
      </c>
      <c r="ED146">
        <v>0.16792099999999999</v>
      </c>
      <c r="EE146">
        <v>0.14713899999999999</v>
      </c>
      <c r="EF146">
        <v>0.139962</v>
      </c>
      <c r="EG146">
        <v>25219.7</v>
      </c>
      <c r="EH146">
        <v>25596</v>
      </c>
      <c r="EI146">
        <v>28132.6</v>
      </c>
      <c r="EJ146">
        <v>29620.9</v>
      </c>
      <c r="EK146">
        <v>33007.9</v>
      </c>
      <c r="EL146">
        <v>35364.400000000001</v>
      </c>
      <c r="EM146">
        <v>39699.699999999997</v>
      </c>
      <c r="EN146">
        <v>42334.2</v>
      </c>
      <c r="EO146">
        <v>1.83643</v>
      </c>
      <c r="EP146">
        <v>1.89093</v>
      </c>
      <c r="EQ146">
        <v>0.16631599999999999</v>
      </c>
      <c r="ER146">
        <v>0</v>
      </c>
      <c r="ES146">
        <v>31.925599999999999</v>
      </c>
      <c r="ET146">
        <v>999.9</v>
      </c>
      <c r="EU146">
        <v>72.599999999999994</v>
      </c>
      <c r="EV146">
        <v>35.200000000000003</v>
      </c>
      <c r="EW146">
        <v>41.055799999999998</v>
      </c>
      <c r="EX146">
        <v>28.899100000000001</v>
      </c>
      <c r="EY146">
        <v>1.63862</v>
      </c>
      <c r="EZ146">
        <v>1</v>
      </c>
      <c r="FA146">
        <v>0.59323199999999998</v>
      </c>
      <c r="FB146">
        <v>0.75606799999999996</v>
      </c>
      <c r="FC146">
        <v>20.273</v>
      </c>
      <c r="FD146">
        <v>5.21774</v>
      </c>
      <c r="FE146">
        <v>12.0083</v>
      </c>
      <c r="FF146">
        <v>4.9863499999999998</v>
      </c>
      <c r="FG146">
        <v>3.2844799999999998</v>
      </c>
      <c r="FH146">
        <v>9999</v>
      </c>
      <c r="FI146">
        <v>9999</v>
      </c>
      <c r="FJ146">
        <v>9999</v>
      </c>
      <c r="FK146">
        <v>999.9</v>
      </c>
      <c r="FL146">
        <v>1.8658399999999999</v>
      </c>
      <c r="FM146">
        <v>1.86216</v>
      </c>
      <c r="FN146">
        <v>1.8641700000000001</v>
      </c>
      <c r="FO146">
        <v>1.8602700000000001</v>
      </c>
      <c r="FP146">
        <v>1.8609800000000001</v>
      </c>
      <c r="FQ146">
        <v>1.8601300000000001</v>
      </c>
      <c r="FR146">
        <v>1.8618300000000001</v>
      </c>
      <c r="FS146">
        <v>1.8583700000000001</v>
      </c>
      <c r="FT146">
        <v>0</v>
      </c>
      <c r="FU146">
        <v>0</v>
      </c>
      <c r="FV146">
        <v>0</v>
      </c>
      <c r="FW146">
        <v>0</v>
      </c>
      <c r="FX146" t="s">
        <v>358</v>
      </c>
      <c r="FY146" t="s">
        <v>359</v>
      </c>
      <c r="FZ146" t="s">
        <v>360</v>
      </c>
      <c r="GA146" t="s">
        <v>360</v>
      </c>
      <c r="GB146" t="s">
        <v>360</v>
      </c>
      <c r="GC146" t="s">
        <v>360</v>
      </c>
      <c r="GD146">
        <v>0</v>
      </c>
      <c r="GE146">
        <v>100</v>
      </c>
      <c r="GF146">
        <v>100</v>
      </c>
      <c r="GG146">
        <v>-3.8889999999999998</v>
      </c>
      <c r="GH146">
        <v>0.1178</v>
      </c>
      <c r="GI146">
        <v>-2.5125994610834521</v>
      </c>
      <c r="GJ146">
        <v>-2.6733286237328562E-3</v>
      </c>
      <c r="GK146">
        <v>1.605855145177713E-6</v>
      </c>
      <c r="GL146">
        <v>-4.4594414151306022E-10</v>
      </c>
      <c r="GM146">
        <v>0.1178428571428469</v>
      </c>
      <c r="GN146">
        <v>0</v>
      </c>
      <c r="GO146">
        <v>0</v>
      </c>
      <c r="GP146">
        <v>0</v>
      </c>
      <c r="GQ146">
        <v>4</v>
      </c>
      <c r="GR146">
        <v>2095</v>
      </c>
      <c r="GS146">
        <v>4</v>
      </c>
      <c r="GT146">
        <v>35</v>
      </c>
      <c r="GU146">
        <v>32.5</v>
      </c>
      <c r="GV146">
        <v>32.6</v>
      </c>
      <c r="GW146">
        <v>1.9897499999999999</v>
      </c>
      <c r="GX146">
        <v>2.5634800000000002</v>
      </c>
      <c r="GY146">
        <v>1.4489700000000001</v>
      </c>
      <c r="GZ146">
        <v>2.32666</v>
      </c>
      <c r="HA146">
        <v>1.5478499999999999</v>
      </c>
      <c r="HB146">
        <v>2.3010299999999999</v>
      </c>
      <c r="HC146">
        <v>40.095300000000002</v>
      </c>
      <c r="HD146">
        <v>13.851800000000001</v>
      </c>
      <c r="HE146">
        <v>18</v>
      </c>
      <c r="HF146">
        <v>443.60700000000003</v>
      </c>
      <c r="HG146">
        <v>516.92999999999995</v>
      </c>
      <c r="HH146">
        <v>31.0015</v>
      </c>
      <c r="HI146">
        <v>34.732999999999997</v>
      </c>
      <c r="HJ146">
        <v>29.999700000000001</v>
      </c>
      <c r="HK146">
        <v>34.674700000000001</v>
      </c>
      <c r="HL146">
        <v>34.6648</v>
      </c>
      <c r="HM146">
        <v>39.8185</v>
      </c>
      <c r="HN146">
        <v>23.328399999999998</v>
      </c>
      <c r="HO146">
        <v>100</v>
      </c>
      <c r="HP146">
        <v>31</v>
      </c>
      <c r="HQ146">
        <v>876.06299999999999</v>
      </c>
      <c r="HR146">
        <v>35.0518</v>
      </c>
      <c r="HS146">
        <v>99.115899999999996</v>
      </c>
      <c r="HT146">
        <v>98.173400000000001</v>
      </c>
    </row>
    <row r="147" spans="1:228" x14ac:dyDescent="0.2">
      <c r="A147">
        <v>132</v>
      </c>
      <c r="B147">
        <v>1669312728.5</v>
      </c>
      <c r="C147">
        <v>523.40000009536743</v>
      </c>
      <c r="D147" t="s">
        <v>623</v>
      </c>
      <c r="E147" t="s">
        <v>624</v>
      </c>
      <c r="F147">
        <v>4</v>
      </c>
      <c r="G147">
        <v>1669312726.1875</v>
      </c>
      <c r="H147">
        <f t="shared" si="68"/>
        <v>3.7925461986626874E-3</v>
      </c>
      <c r="I147">
        <f t="shared" si="69"/>
        <v>3.7925461986626874</v>
      </c>
      <c r="J147">
        <f t="shared" si="70"/>
        <v>30.484255455542975</v>
      </c>
      <c r="K147">
        <f t="shared" si="71"/>
        <v>838.40575000000001</v>
      </c>
      <c r="L147">
        <f t="shared" si="72"/>
        <v>580.84056111620305</v>
      </c>
      <c r="M147">
        <f t="shared" si="73"/>
        <v>58.719862602463884</v>
      </c>
      <c r="N147">
        <f t="shared" si="74"/>
        <v>84.758320511412265</v>
      </c>
      <c r="O147">
        <f t="shared" si="75"/>
        <v>0.21544332591574142</v>
      </c>
      <c r="P147">
        <f t="shared" si="76"/>
        <v>2.2494675098909567</v>
      </c>
      <c r="Q147">
        <f t="shared" si="77"/>
        <v>0.20460125354269071</v>
      </c>
      <c r="R147">
        <f t="shared" si="78"/>
        <v>0.12880441724446445</v>
      </c>
      <c r="S147">
        <f t="shared" si="79"/>
        <v>226.11213336219043</v>
      </c>
      <c r="T147">
        <f t="shared" si="80"/>
        <v>34.52773567344822</v>
      </c>
      <c r="U147">
        <f t="shared" si="81"/>
        <v>34.628812500000002</v>
      </c>
      <c r="V147">
        <f t="shared" si="82"/>
        <v>5.53330027153212</v>
      </c>
      <c r="W147">
        <f t="shared" si="83"/>
        <v>69.756824856050102</v>
      </c>
      <c r="X147">
        <f t="shared" si="84"/>
        <v>3.7453779251966286</v>
      </c>
      <c r="Y147">
        <f t="shared" si="85"/>
        <v>5.3691920940002289</v>
      </c>
      <c r="Z147">
        <f t="shared" si="86"/>
        <v>1.7879223463354914</v>
      </c>
      <c r="AA147">
        <f t="shared" si="87"/>
        <v>-167.25128736102451</v>
      </c>
      <c r="AB147">
        <f t="shared" si="88"/>
        <v>-65.627042178603588</v>
      </c>
      <c r="AC147">
        <f t="shared" si="89"/>
        <v>-6.7709439997505916</v>
      </c>
      <c r="AD147">
        <f t="shared" si="90"/>
        <v>-13.537140177188249</v>
      </c>
      <c r="AE147">
        <f t="shared" si="91"/>
        <v>54.190413854059557</v>
      </c>
      <c r="AF147">
        <f t="shared" si="92"/>
        <v>3.9114182873221499</v>
      </c>
      <c r="AG147">
        <f t="shared" si="93"/>
        <v>30.484255455542975</v>
      </c>
      <c r="AH147">
        <v>899.78550737863884</v>
      </c>
      <c r="AI147">
        <v>873.75970303030226</v>
      </c>
      <c r="AJ147">
        <v>1.709117022499655</v>
      </c>
      <c r="AK147">
        <v>66.405476745334198</v>
      </c>
      <c r="AL147">
        <f t="shared" si="94"/>
        <v>3.7925461986626874</v>
      </c>
      <c r="AM147">
        <v>35.014868598398259</v>
      </c>
      <c r="AN147">
        <v>37.039007272727282</v>
      </c>
      <c r="AO147">
        <v>-8.290597402598127E-3</v>
      </c>
      <c r="AP147">
        <v>80.260000000000005</v>
      </c>
      <c r="AQ147">
        <v>56</v>
      </c>
      <c r="AR147">
        <v>11</v>
      </c>
      <c r="AS147">
        <f t="shared" si="95"/>
        <v>1</v>
      </c>
      <c r="AT147">
        <f t="shared" si="96"/>
        <v>0</v>
      </c>
      <c r="AU147">
        <f t="shared" si="97"/>
        <v>22230.331263370364</v>
      </c>
      <c r="AV147">
        <f t="shared" si="98"/>
        <v>1199.9662499999999</v>
      </c>
      <c r="AW147">
        <f t="shared" si="99"/>
        <v>1025.8978260943991</v>
      </c>
      <c r="AX147">
        <f t="shared" si="100"/>
        <v>0.854938900235235</v>
      </c>
      <c r="AY147">
        <f t="shared" si="101"/>
        <v>0.18843207745400375</v>
      </c>
      <c r="AZ147">
        <v>2.7</v>
      </c>
      <c r="BA147">
        <v>0.5</v>
      </c>
      <c r="BB147" t="s">
        <v>355</v>
      </c>
      <c r="BC147">
        <v>2</v>
      </c>
      <c r="BD147" t="b">
        <v>1</v>
      </c>
      <c r="BE147">
        <v>1669312726.1875</v>
      </c>
      <c r="BF147">
        <v>838.40575000000001</v>
      </c>
      <c r="BG147">
        <v>869.43025</v>
      </c>
      <c r="BH147">
        <v>37.048237499999999</v>
      </c>
      <c r="BI147">
        <v>35.014925000000012</v>
      </c>
      <c r="BJ147">
        <v>842.29737499999999</v>
      </c>
      <c r="BK147">
        <v>36.930425</v>
      </c>
      <c r="BL147">
        <v>500.147875</v>
      </c>
      <c r="BM147">
        <v>100.994625</v>
      </c>
      <c r="BN147">
        <v>0.1000067</v>
      </c>
      <c r="BO147">
        <v>34.087662499999993</v>
      </c>
      <c r="BP147">
        <v>34.628812500000002</v>
      </c>
      <c r="BQ147">
        <v>999.9</v>
      </c>
      <c r="BR147">
        <v>0</v>
      </c>
      <c r="BS147">
        <v>0</v>
      </c>
      <c r="BT147">
        <v>4497.1087499999994</v>
      </c>
      <c r="BU147">
        <v>0</v>
      </c>
      <c r="BV147">
        <v>1857.73</v>
      </c>
      <c r="BW147">
        <v>-31.024462499999998</v>
      </c>
      <c r="BX147">
        <v>870.66224999999997</v>
      </c>
      <c r="BY147">
        <v>900.97787500000004</v>
      </c>
      <c r="BZ147">
        <v>2.0333475000000001</v>
      </c>
      <c r="CA147">
        <v>869.43025</v>
      </c>
      <c r="CB147">
        <v>35.014925000000012</v>
      </c>
      <c r="CC147">
        <v>3.7416749999999999</v>
      </c>
      <c r="CD147">
        <v>3.5363199999999999</v>
      </c>
      <c r="CE147">
        <v>27.758212499999999</v>
      </c>
      <c r="CF147">
        <v>26.795137499999999</v>
      </c>
      <c r="CG147">
        <v>1199.9662499999999</v>
      </c>
      <c r="CH147">
        <v>0.499953125</v>
      </c>
      <c r="CI147">
        <v>0.500046875</v>
      </c>
      <c r="CJ147">
        <v>0</v>
      </c>
      <c r="CK147">
        <v>1176.23</v>
      </c>
      <c r="CL147">
        <v>4.9990899999999998</v>
      </c>
      <c r="CM147">
        <v>13008.112499999999</v>
      </c>
      <c r="CN147">
        <v>9557.4312500000015</v>
      </c>
      <c r="CO147">
        <v>44.5</v>
      </c>
      <c r="CP147">
        <v>46.436999999999998</v>
      </c>
      <c r="CQ147">
        <v>45.311999999999998</v>
      </c>
      <c r="CR147">
        <v>45.53875</v>
      </c>
      <c r="CS147">
        <v>45.811999999999998</v>
      </c>
      <c r="CT147">
        <v>597.42750000000001</v>
      </c>
      <c r="CU147">
        <v>597.53875000000005</v>
      </c>
      <c r="CV147">
        <v>0</v>
      </c>
      <c r="CW147">
        <v>1669312737.5</v>
      </c>
      <c r="CX147">
        <v>0</v>
      </c>
      <c r="CY147">
        <v>1669310771.5999999</v>
      </c>
      <c r="CZ147" t="s">
        <v>356</v>
      </c>
      <c r="DA147">
        <v>1669310771.5999999</v>
      </c>
      <c r="DB147">
        <v>1669310767.0999999</v>
      </c>
      <c r="DC147">
        <v>9</v>
      </c>
      <c r="DD147">
        <v>4.2999999999999997E-2</v>
      </c>
      <c r="DE147">
        <v>8.0000000000000002E-3</v>
      </c>
      <c r="DF147">
        <v>-4.9589999999999996</v>
      </c>
      <c r="DG147">
        <v>0.11799999999999999</v>
      </c>
      <c r="DH147">
        <v>1967</v>
      </c>
      <c r="DI147">
        <v>36</v>
      </c>
      <c r="DJ147">
        <v>0.53</v>
      </c>
      <c r="DK147">
        <v>0.27</v>
      </c>
      <c r="DL147">
        <v>-30.841735</v>
      </c>
      <c r="DM147">
        <v>-0.99612382739199701</v>
      </c>
      <c r="DN147">
        <v>0.10326146800719049</v>
      </c>
      <c r="DO147">
        <v>0</v>
      </c>
      <c r="DP147">
        <v>1.99893375</v>
      </c>
      <c r="DQ147">
        <v>0.32239666041275328</v>
      </c>
      <c r="DR147">
        <v>3.7208630026346057E-2</v>
      </c>
      <c r="DS147">
        <v>0</v>
      </c>
      <c r="DT147">
        <v>0</v>
      </c>
      <c r="DU147">
        <v>0</v>
      </c>
      <c r="DV147">
        <v>0</v>
      </c>
      <c r="DW147">
        <v>-1</v>
      </c>
      <c r="DX147">
        <v>0</v>
      </c>
      <c r="DY147">
        <v>2</v>
      </c>
      <c r="DZ147" t="s">
        <v>368</v>
      </c>
      <c r="EA147">
        <v>2.9462299999999999</v>
      </c>
      <c r="EB147">
        <v>2.5974300000000001</v>
      </c>
      <c r="EC147">
        <v>0.16655</v>
      </c>
      <c r="ED147">
        <v>0.16878699999999999</v>
      </c>
      <c r="EE147">
        <v>0.14707300000000001</v>
      </c>
      <c r="EF147">
        <v>0.139963</v>
      </c>
      <c r="EG147">
        <v>25194.2</v>
      </c>
      <c r="EH147">
        <v>25569.5</v>
      </c>
      <c r="EI147">
        <v>28133.4</v>
      </c>
      <c r="EJ147">
        <v>29621.200000000001</v>
      </c>
      <c r="EK147">
        <v>33011.4</v>
      </c>
      <c r="EL147">
        <v>35364.699999999997</v>
      </c>
      <c r="EM147">
        <v>39700.699999999997</v>
      </c>
      <c r="EN147">
        <v>42334.5</v>
      </c>
      <c r="EO147">
        <v>1.8369</v>
      </c>
      <c r="EP147">
        <v>1.8907499999999999</v>
      </c>
      <c r="EQ147">
        <v>0.16672500000000001</v>
      </c>
      <c r="ER147">
        <v>0</v>
      </c>
      <c r="ES147">
        <v>31.942499999999999</v>
      </c>
      <c r="ET147">
        <v>999.9</v>
      </c>
      <c r="EU147">
        <v>72.599999999999994</v>
      </c>
      <c r="EV147">
        <v>35.200000000000003</v>
      </c>
      <c r="EW147">
        <v>41.0548</v>
      </c>
      <c r="EX147">
        <v>28.839099999999998</v>
      </c>
      <c r="EY147">
        <v>2.1955100000000001</v>
      </c>
      <c r="EZ147">
        <v>1</v>
      </c>
      <c r="FA147">
        <v>0.59320099999999998</v>
      </c>
      <c r="FB147">
        <v>0.75905800000000001</v>
      </c>
      <c r="FC147">
        <v>20.273499999999999</v>
      </c>
      <c r="FD147">
        <v>5.2180400000000002</v>
      </c>
      <c r="FE147">
        <v>12.007899999999999</v>
      </c>
      <c r="FF147">
        <v>4.9864499999999996</v>
      </c>
      <c r="FG147">
        <v>3.2845</v>
      </c>
      <c r="FH147">
        <v>9999</v>
      </c>
      <c r="FI147">
        <v>9999</v>
      </c>
      <c r="FJ147">
        <v>9999</v>
      </c>
      <c r="FK147">
        <v>999.9</v>
      </c>
      <c r="FL147">
        <v>1.8658399999999999</v>
      </c>
      <c r="FM147">
        <v>1.8621700000000001</v>
      </c>
      <c r="FN147">
        <v>1.8641700000000001</v>
      </c>
      <c r="FO147">
        <v>1.8602399999999999</v>
      </c>
      <c r="FP147">
        <v>1.8609800000000001</v>
      </c>
      <c r="FQ147">
        <v>1.8601099999999999</v>
      </c>
      <c r="FR147">
        <v>1.8618300000000001</v>
      </c>
      <c r="FS147">
        <v>1.8583700000000001</v>
      </c>
      <c r="FT147">
        <v>0</v>
      </c>
      <c r="FU147">
        <v>0</v>
      </c>
      <c r="FV147">
        <v>0</v>
      </c>
      <c r="FW147">
        <v>0</v>
      </c>
      <c r="FX147" t="s">
        <v>358</v>
      </c>
      <c r="FY147" t="s">
        <v>359</v>
      </c>
      <c r="FZ147" t="s">
        <v>360</v>
      </c>
      <c r="GA147" t="s">
        <v>360</v>
      </c>
      <c r="GB147" t="s">
        <v>360</v>
      </c>
      <c r="GC147" t="s">
        <v>360</v>
      </c>
      <c r="GD147">
        <v>0</v>
      </c>
      <c r="GE147">
        <v>100</v>
      </c>
      <c r="GF147">
        <v>100</v>
      </c>
      <c r="GG147">
        <v>-3.895</v>
      </c>
      <c r="GH147">
        <v>0.1179</v>
      </c>
      <c r="GI147">
        <v>-2.5125994610834521</v>
      </c>
      <c r="GJ147">
        <v>-2.6733286237328562E-3</v>
      </c>
      <c r="GK147">
        <v>1.605855145177713E-6</v>
      </c>
      <c r="GL147">
        <v>-4.4594414151306022E-10</v>
      </c>
      <c r="GM147">
        <v>0.1178428571428469</v>
      </c>
      <c r="GN147">
        <v>0</v>
      </c>
      <c r="GO147">
        <v>0</v>
      </c>
      <c r="GP147">
        <v>0</v>
      </c>
      <c r="GQ147">
        <v>4</v>
      </c>
      <c r="GR147">
        <v>2095</v>
      </c>
      <c r="GS147">
        <v>4</v>
      </c>
      <c r="GT147">
        <v>35</v>
      </c>
      <c r="GU147">
        <v>32.6</v>
      </c>
      <c r="GV147">
        <v>32.700000000000003</v>
      </c>
      <c r="GW147">
        <v>2.0019499999999999</v>
      </c>
      <c r="GX147">
        <v>2.5573700000000001</v>
      </c>
      <c r="GY147">
        <v>1.4489700000000001</v>
      </c>
      <c r="GZ147">
        <v>2.3278799999999999</v>
      </c>
      <c r="HA147">
        <v>1.5478499999999999</v>
      </c>
      <c r="HB147">
        <v>2.2924799999999999</v>
      </c>
      <c r="HC147">
        <v>40.095300000000002</v>
      </c>
      <c r="HD147">
        <v>13.869400000000001</v>
      </c>
      <c r="HE147">
        <v>18</v>
      </c>
      <c r="HF147">
        <v>443.87799999999999</v>
      </c>
      <c r="HG147">
        <v>516.79100000000005</v>
      </c>
      <c r="HH147">
        <v>31.001100000000001</v>
      </c>
      <c r="HI147">
        <v>34.731400000000001</v>
      </c>
      <c r="HJ147">
        <v>29.9998</v>
      </c>
      <c r="HK147">
        <v>34.673099999999998</v>
      </c>
      <c r="HL147">
        <v>34.663499999999999</v>
      </c>
      <c r="HM147">
        <v>40.0685</v>
      </c>
      <c r="HN147">
        <v>23.328399999999998</v>
      </c>
      <c r="HO147">
        <v>100</v>
      </c>
      <c r="HP147">
        <v>31</v>
      </c>
      <c r="HQ147">
        <v>882.75</v>
      </c>
      <c r="HR147">
        <v>35.0518</v>
      </c>
      <c r="HS147">
        <v>99.118399999999994</v>
      </c>
      <c r="HT147">
        <v>98.174300000000002</v>
      </c>
    </row>
    <row r="148" spans="1:228" x14ac:dyDescent="0.2">
      <c r="A148">
        <v>133</v>
      </c>
      <c r="B148">
        <v>1669312732.5</v>
      </c>
      <c r="C148">
        <v>527.40000009536743</v>
      </c>
      <c r="D148" t="s">
        <v>625</v>
      </c>
      <c r="E148" t="s">
        <v>626</v>
      </c>
      <c r="F148">
        <v>4</v>
      </c>
      <c r="G148">
        <v>1669312730.5</v>
      </c>
      <c r="H148">
        <f t="shared" si="68"/>
        <v>3.7778260605162033E-3</v>
      </c>
      <c r="I148">
        <f t="shared" si="69"/>
        <v>3.7778260605162033</v>
      </c>
      <c r="J148">
        <f t="shared" si="70"/>
        <v>30.829710446629399</v>
      </c>
      <c r="K148">
        <f t="shared" si="71"/>
        <v>845.49728571428579</v>
      </c>
      <c r="L148">
        <f t="shared" si="72"/>
        <v>583.13212170974668</v>
      </c>
      <c r="M148">
        <f t="shared" si="73"/>
        <v>58.953598120399448</v>
      </c>
      <c r="N148">
        <f t="shared" si="74"/>
        <v>85.478239558716837</v>
      </c>
      <c r="O148">
        <f t="shared" si="75"/>
        <v>0.21367247743438561</v>
      </c>
      <c r="P148">
        <f t="shared" si="76"/>
        <v>2.2499635300135949</v>
      </c>
      <c r="Q148">
        <f t="shared" si="77"/>
        <v>0.20300539168548337</v>
      </c>
      <c r="R148">
        <f t="shared" si="78"/>
        <v>0.12779237394924303</v>
      </c>
      <c r="S148">
        <f t="shared" si="79"/>
        <v>226.10209466475806</v>
      </c>
      <c r="T148">
        <f t="shared" si="80"/>
        <v>34.543458154111264</v>
      </c>
      <c r="U148">
        <f t="shared" si="81"/>
        <v>34.645000000000003</v>
      </c>
      <c r="V148">
        <f t="shared" si="82"/>
        <v>5.5382756905975592</v>
      </c>
      <c r="W148">
        <f t="shared" si="83"/>
        <v>69.674361613747834</v>
      </c>
      <c r="X148">
        <f t="shared" si="84"/>
        <v>3.7432526687782919</v>
      </c>
      <c r="Y148">
        <f t="shared" si="85"/>
        <v>5.3724965426015325</v>
      </c>
      <c r="Z148">
        <f t="shared" si="86"/>
        <v>1.7950230218192673</v>
      </c>
      <c r="AA148">
        <f t="shared" si="87"/>
        <v>-166.60212926876457</v>
      </c>
      <c r="AB148">
        <f t="shared" si="88"/>
        <v>-66.266208481380048</v>
      </c>
      <c r="AC148">
        <f t="shared" si="89"/>
        <v>-6.8362898471711802</v>
      </c>
      <c r="AD148">
        <f t="shared" si="90"/>
        <v>-13.602532932557736</v>
      </c>
      <c r="AE148">
        <f t="shared" si="91"/>
        <v>54.488640399524151</v>
      </c>
      <c r="AF148">
        <f t="shared" si="92"/>
        <v>3.8728140189109959</v>
      </c>
      <c r="AG148">
        <f t="shared" si="93"/>
        <v>30.829710446629399</v>
      </c>
      <c r="AH148">
        <v>906.74498556565811</v>
      </c>
      <c r="AI148">
        <v>880.56649090909059</v>
      </c>
      <c r="AJ148">
        <v>1.7013062984315539</v>
      </c>
      <c r="AK148">
        <v>66.405476745334198</v>
      </c>
      <c r="AL148">
        <f t="shared" si="94"/>
        <v>3.7778260605162033</v>
      </c>
      <c r="AM148">
        <v>35.013930300995661</v>
      </c>
      <c r="AN148">
        <v>37.020721212121202</v>
      </c>
      <c r="AO148">
        <v>-6.7507186147163179E-3</v>
      </c>
      <c r="AP148">
        <v>80.260000000000005</v>
      </c>
      <c r="AQ148">
        <v>56</v>
      </c>
      <c r="AR148">
        <v>11</v>
      </c>
      <c r="AS148">
        <f t="shared" si="95"/>
        <v>1</v>
      </c>
      <c r="AT148">
        <f t="shared" si="96"/>
        <v>0</v>
      </c>
      <c r="AU148">
        <f t="shared" si="97"/>
        <v>22237.903161808681</v>
      </c>
      <c r="AV148">
        <f t="shared" si="98"/>
        <v>1199.92</v>
      </c>
      <c r="AW148">
        <f t="shared" si="99"/>
        <v>1025.8575993081649</v>
      </c>
      <c r="AX148">
        <f t="shared" si="100"/>
        <v>0.85493832864538044</v>
      </c>
      <c r="AY148">
        <f t="shared" si="101"/>
        <v>0.18843097428558409</v>
      </c>
      <c r="AZ148">
        <v>2.7</v>
      </c>
      <c r="BA148">
        <v>0.5</v>
      </c>
      <c r="BB148" t="s">
        <v>355</v>
      </c>
      <c r="BC148">
        <v>2</v>
      </c>
      <c r="BD148" t="b">
        <v>1</v>
      </c>
      <c r="BE148">
        <v>1669312730.5</v>
      </c>
      <c r="BF148">
        <v>845.49728571428579</v>
      </c>
      <c r="BG148">
        <v>876.68071428571443</v>
      </c>
      <c r="BH148">
        <v>37.025914285714293</v>
      </c>
      <c r="BI148">
        <v>35.012585714285713</v>
      </c>
      <c r="BJ148">
        <v>849.39542857142874</v>
      </c>
      <c r="BK148">
        <v>36.908071428571432</v>
      </c>
      <c r="BL148">
        <v>500.13857142857148</v>
      </c>
      <c r="BM148">
        <v>100.99814285714289</v>
      </c>
      <c r="BN148">
        <v>0.1000404285714286</v>
      </c>
      <c r="BO148">
        <v>34.098700000000001</v>
      </c>
      <c r="BP148">
        <v>34.645000000000003</v>
      </c>
      <c r="BQ148">
        <v>999.89999999999986</v>
      </c>
      <c r="BR148">
        <v>0</v>
      </c>
      <c r="BS148">
        <v>0</v>
      </c>
      <c r="BT148">
        <v>4498.3928571428569</v>
      </c>
      <c r="BU148">
        <v>0</v>
      </c>
      <c r="BV148">
        <v>1436.2654285714291</v>
      </c>
      <c r="BW148">
        <v>-31.183142857142851</v>
      </c>
      <c r="BX148">
        <v>878.00642857142861</v>
      </c>
      <c r="BY148">
        <v>908.48928571428587</v>
      </c>
      <c r="BZ148">
        <v>2.0133328571428568</v>
      </c>
      <c r="CA148">
        <v>876.68071428571443</v>
      </c>
      <c r="CB148">
        <v>35.012585714285713</v>
      </c>
      <c r="CC148">
        <v>3.7395428571428568</v>
      </c>
      <c r="CD148">
        <v>3.5362014285714278</v>
      </c>
      <c r="CE148">
        <v>27.748457142857141</v>
      </c>
      <c r="CF148">
        <v>26.794557142857141</v>
      </c>
      <c r="CG148">
        <v>1199.92</v>
      </c>
      <c r="CH148">
        <v>0.49997171428571419</v>
      </c>
      <c r="CI148">
        <v>0.50002828571428581</v>
      </c>
      <c r="CJ148">
        <v>0</v>
      </c>
      <c r="CK148">
        <v>1176.441428571429</v>
      </c>
      <c r="CL148">
        <v>4.9990899999999998</v>
      </c>
      <c r="CM148">
        <v>12872.71428571429</v>
      </c>
      <c r="CN148">
        <v>9557.1057142857135</v>
      </c>
      <c r="CO148">
        <v>44.517714285714291</v>
      </c>
      <c r="CP148">
        <v>46.5</v>
      </c>
      <c r="CQ148">
        <v>45.311999999999998</v>
      </c>
      <c r="CR148">
        <v>45.561999999999998</v>
      </c>
      <c r="CS148">
        <v>45.83</v>
      </c>
      <c r="CT148">
        <v>597.42714285714283</v>
      </c>
      <c r="CU148">
        <v>597.49285714285725</v>
      </c>
      <c r="CV148">
        <v>0</v>
      </c>
      <c r="CW148">
        <v>1669312741.7</v>
      </c>
      <c r="CX148">
        <v>0</v>
      </c>
      <c r="CY148">
        <v>1669310771.5999999</v>
      </c>
      <c r="CZ148" t="s">
        <v>356</v>
      </c>
      <c r="DA148">
        <v>1669310771.5999999</v>
      </c>
      <c r="DB148">
        <v>1669310767.0999999</v>
      </c>
      <c r="DC148">
        <v>9</v>
      </c>
      <c r="DD148">
        <v>4.2999999999999997E-2</v>
      </c>
      <c r="DE148">
        <v>8.0000000000000002E-3</v>
      </c>
      <c r="DF148">
        <v>-4.9589999999999996</v>
      </c>
      <c r="DG148">
        <v>0.11799999999999999</v>
      </c>
      <c r="DH148">
        <v>1967</v>
      </c>
      <c r="DI148">
        <v>36</v>
      </c>
      <c r="DJ148">
        <v>0.53</v>
      </c>
      <c r="DK148">
        <v>0.27</v>
      </c>
      <c r="DL148">
        <v>-30.914670731707321</v>
      </c>
      <c r="DM148">
        <v>-1.2511066202090539</v>
      </c>
      <c r="DN148">
        <v>0.13285626607747911</v>
      </c>
      <c r="DO148">
        <v>0</v>
      </c>
      <c r="DP148">
        <v>2.006295853658536</v>
      </c>
      <c r="DQ148">
        <v>0.25815261324042438</v>
      </c>
      <c r="DR148">
        <v>3.5098017244784223E-2</v>
      </c>
      <c r="DS148">
        <v>0</v>
      </c>
      <c r="DT148">
        <v>0</v>
      </c>
      <c r="DU148">
        <v>0</v>
      </c>
      <c r="DV148">
        <v>0</v>
      </c>
      <c r="DW148">
        <v>-1</v>
      </c>
      <c r="DX148">
        <v>0</v>
      </c>
      <c r="DY148">
        <v>2</v>
      </c>
      <c r="DZ148" t="s">
        <v>368</v>
      </c>
      <c r="EA148">
        <v>2.9466100000000002</v>
      </c>
      <c r="EB148">
        <v>2.59748</v>
      </c>
      <c r="EC148">
        <v>0.16741300000000001</v>
      </c>
      <c r="ED148">
        <v>0.16964099999999999</v>
      </c>
      <c r="EE148">
        <v>0.14704300000000001</v>
      </c>
      <c r="EF148">
        <v>0.13996600000000001</v>
      </c>
      <c r="EG148">
        <v>25167.4</v>
      </c>
      <c r="EH148">
        <v>25543</v>
      </c>
      <c r="EI148">
        <v>28132.6</v>
      </c>
      <c r="EJ148">
        <v>29621</v>
      </c>
      <c r="EK148">
        <v>33011.9</v>
      </c>
      <c r="EL148">
        <v>35364.5</v>
      </c>
      <c r="EM148">
        <v>39699.9</v>
      </c>
      <c r="EN148">
        <v>42334.400000000001</v>
      </c>
      <c r="EO148">
        <v>1.83727</v>
      </c>
      <c r="EP148">
        <v>1.8907499999999999</v>
      </c>
      <c r="EQ148">
        <v>0.166576</v>
      </c>
      <c r="ER148">
        <v>0</v>
      </c>
      <c r="ES148">
        <v>31.959399999999999</v>
      </c>
      <c r="ET148">
        <v>999.9</v>
      </c>
      <c r="EU148">
        <v>72.599999999999994</v>
      </c>
      <c r="EV148">
        <v>35.200000000000003</v>
      </c>
      <c r="EW148">
        <v>41.052300000000002</v>
      </c>
      <c r="EX148">
        <v>28.959099999999999</v>
      </c>
      <c r="EY148">
        <v>1.4342999999999999</v>
      </c>
      <c r="EZ148">
        <v>1</v>
      </c>
      <c r="FA148">
        <v>0.59310200000000002</v>
      </c>
      <c r="FB148">
        <v>0.76173199999999996</v>
      </c>
      <c r="FC148">
        <v>20.273299999999999</v>
      </c>
      <c r="FD148">
        <v>5.2180400000000002</v>
      </c>
      <c r="FE148">
        <v>12.007899999999999</v>
      </c>
      <c r="FF148">
        <v>4.9868499999999996</v>
      </c>
      <c r="FG148">
        <v>3.2845</v>
      </c>
      <c r="FH148">
        <v>9999</v>
      </c>
      <c r="FI148">
        <v>9999</v>
      </c>
      <c r="FJ148">
        <v>9999</v>
      </c>
      <c r="FK148">
        <v>999.9</v>
      </c>
      <c r="FL148">
        <v>1.8658399999999999</v>
      </c>
      <c r="FM148">
        <v>1.86216</v>
      </c>
      <c r="FN148">
        <v>1.8641700000000001</v>
      </c>
      <c r="FO148">
        <v>1.8602300000000001</v>
      </c>
      <c r="FP148">
        <v>1.8609899999999999</v>
      </c>
      <c r="FQ148">
        <v>1.86009</v>
      </c>
      <c r="FR148">
        <v>1.8618300000000001</v>
      </c>
      <c r="FS148">
        <v>1.8583700000000001</v>
      </c>
      <c r="FT148">
        <v>0</v>
      </c>
      <c r="FU148">
        <v>0</v>
      </c>
      <c r="FV148">
        <v>0</v>
      </c>
      <c r="FW148">
        <v>0</v>
      </c>
      <c r="FX148" t="s">
        <v>358</v>
      </c>
      <c r="FY148" t="s">
        <v>359</v>
      </c>
      <c r="FZ148" t="s">
        <v>360</v>
      </c>
      <c r="GA148" t="s">
        <v>360</v>
      </c>
      <c r="GB148" t="s">
        <v>360</v>
      </c>
      <c r="GC148" t="s">
        <v>360</v>
      </c>
      <c r="GD148">
        <v>0</v>
      </c>
      <c r="GE148">
        <v>100</v>
      </c>
      <c r="GF148">
        <v>100</v>
      </c>
      <c r="GG148">
        <v>-3.9009999999999998</v>
      </c>
      <c r="GH148">
        <v>0.1178</v>
      </c>
      <c r="GI148">
        <v>-2.5125994610834521</v>
      </c>
      <c r="GJ148">
        <v>-2.6733286237328562E-3</v>
      </c>
      <c r="GK148">
        <v>1.605855145177713E-6</v>
      </c>
      <c r="GL148">
        <v>-4.4594414151306022E-10</v>
      </c>
      <c r="GM148">
        <v>0.1178428571428469</v>
      </c>
      <c r="GN148">
        <v>0</v>
      </c>
      <c r="GO148">
        <v>0</v>
      </c>
      <c r="GP148">
        <v>0</v>
      </c>
      <c r="GQ148">
        <v>4</v>
      </c>
      <c r="GR148">
        <v>2095</v>
      </c>
      <c r="GS148">
        <v>4</v>
      </c>
      <c r="GT148">
        <v>35</v>
      </c>
      <c r="GU148">
        <v>32.700000000000003</v>
      </c>
      <c r="GV148">
        <v>32.799999999999997</v>
      </c>
      <c r="GW148">
        <v>2.0153799999999999</v>
      </c>
      <c r="GX148">
        <v>2.5549300000000001</v>
      </c>
      <c r="GY148">
        <v>1.4489700000000001</v>
      </c>
      <c r="GZ148">
        <v>2.32666</v>
      </c>
      <c r="HA148">
        <v>1.5478499999999999</v>
      </c>
      <c r="HB148">
        <v>2.3791500000000001</v>
      </c>
      <c r="HC148">
        <v>40.095300000000002</v>
      </c>
      <c r="HD148">
        <v>13.869400000000001</v>
      </c>
      <c r="HE148">
        <v>18</v>
      </c>
      <c r="HF148">
        <v>444.08699999999999</v>
      </c>
      <c r="HG148">
        <v>516.79</v>
      </c>
      <c r="HH148">
        <v>31.000900000000001</v>
      </c>
      <c r="HI148">
        <v>34.729399999999998</v>
      </c>
      <c r="HJ148">
        <v>29.9998</v>
      </c>
      <c r="HK148">
        <v>34.671199999999999</v>
      </c>
      <c r="HL148">
        <v>34.663499999999999</v>
      </c>
      <c r="HM148">
        <v>40.320500000000003</v>
      </c>
      <c r="HN148">
        <v>23.328399999999998</v>
      </c>
      <c r="HO148">
        <v>100</v>
      </c>
      <c r="HP148">
        <v>31</v>
      </c>
      <c r="HQ148">
        <v>889.43700000000001</v>
      </c>
      <c r="HR148">
        <v>35.0518</v>
      </c>
      <c r="HS148">
        <v>99.116200000000006</v>
      </c>
      <c r="HT148">
        <v>98.1738</v>
      </c>
    </row>
    <row r="149" spans="1:228" x14ac:dyDescent="0.2">
      <c r="A149">
        <v>134</v>
      </c>
      <c r="B149">
        <v>1669312736.5</v>
      </c>
      <c r="C149">
        <v>531.40000009536743</v>
      </c>
      <c r="D149" t="s">
        <v>627</v>
      </c>
      <c r="E149" t="s">
        <v>628</v>
      </c>
      <c r="F149">
        <v>4</v>
      </c>
      <c r="G149">
        <v>1669312734.1875</v>
      </c>
      <c r="H149">
        <f t="shared" si="68"/>
        <v>3.832011038875198E-3</v>
      </c>
      <c r="I149">
        <f t="shared" si="69"/>
        <v>3.8320110388751978</v>
      </c>
      <c r="J149">
        <f t="shared" si="70"/>
        <v>29.820517056480689</v>
      </c>
      <c r="K149">
        <f t="shared" si="71"/>
        <v>851.78787499999999</v>
      </c>
      <c r="L149">
        <f t="shared" si="72"/>
        <v>599.16675603687304</v>
      </c>
      <c r="M149">
        <f t="shared" si="73"/>
        <v>60.573971998009227</v>
      </c>
      <c r="N149">
        <f t="shared" si="74"/>
        <v>86.113213673220756</v>
      </c>
      <c r="O149">
        <f t="shared" si="75"/>
        <v>0.21587560307936116</v>
      </c>
      <c r="P149">
        <f t="shared" si="76"/>
        <v>2.2484841180966622</v>
      </c>
      <c r="Q149">
        <f t="shared" si="77"/>
        <v>0.20498665694517451</v>
      </c>
      <c r="R149">
        <f t="shared" si="78"/>
        <v>0.12904920329625855</v>
      </c>
      <c r="S149">
        <f t="shared" si="79"/>
        <v>226.10803948587204</v>
      </c>
      <c r="T149">
        <f t="shared" si="80"/>
        <v>34.534167277087818</v>
      </c>
      <c r="U149">
        <f t="shared" si="81"/>
        <v>34.667675000000003</v>
      </c>
      <c r="V149">
        <f t="shared" si="82"/>
        <v>5.5452516584303826</v>
      </c>
      <c r="W149">
        <f t="shared" si="83"/>
        <v>69.6218650638192</v>
      </c>
      <c r="X149">
        <f t="shared" si="84"/>
        <v>3.7421579135958867</v>
      </c>
      <c r="Y149">
        <f t="shared" si="85"/>
        <v>5.3749751032461148</v>
      </c>
      <c r="Z149">
        <f t="shared" si="86"/>
        <v>1.8030937448344959</v>
      </c>
      <c r="AA149">
        <f t="shared" si="87"/>
        <v>-168.99168681439622</v>
      </c>
      <c r="AB149">
        <f t="shared" si="88"/>
        <v>-67.968208626946151</v>
      </c>
      <c r="AC149">
        <f t="shared" si="89"/>
        <v>-7.0175487001591792</v>
      </c>
      <c r="AD149">
        <f t="shared" si="90"/>
        <v>-17.869404655629509</v>
      </c>
      <c r="AE149">
        <f t="shared" si="91"/>
        <v>54.399051978701735</v>
      </c>
      <c r="AF149">
        <f t="shared" si="92"/>
        <v>3.8450772410210741</v>
      </c>
      <c r="AG149">
        <f t="shared" si="93"/>
        <v>29.820517056480689</v>
      </c>
      <c r="AH149">
        <v>913.78084153547002</v>
      </c>
      <c r="AI149">
        <v>887.74252727272733</v>
      </c>
      <c r="AJ149">
        <v>1.781660341337143</v>
      </c>
      <c r="AK149">
        <v>66.405476745334198</v>
      </c>
      <c r="AL149">
        <f t="shared" si="94"/>
        <v>3.8320110388751978</v>
      </c>
      <c r="AM149">
        <v>35.014458631385288</v>
      </c>
      <c r="AN149">
        <v>37.006607272727273</v>
      </c>
      <c r="AO149">
        <v>3.5670995670544848E-5</v>
      </c>
      <c r="AP149">
        <v>80.260000000000005</v>
      </c>
      <c r="AQ149">
        <v>56</v>
      </c>
      <c r="AR149">
        <v>11</v>
      </c>
      <c r="AS149">
        <f t="shared" si="95"/>
        <v>1</v>
      </c>
      <c r="AT149">
        <f t="shared" si="96"/>
        <v>0</v>
      </c>
      <c r="AU149">
        <f t="shared" si="97"/>
        <v>22211.927742388049</v>
      </c>
      <c r="AV149">
        <f t="shared" si="98"/>
        <v>1199.9537499999999</v>
      </c>
      <c r="AW149">
        <f t="shared" si="99"/>
        <v>1025.8862385937159</v>
      </c>
      <c r="AX149">
        <f t="shared" si="100"/>
        <v>0.85493814956927805</v>
      </c>
      <c r="AY149">
        <f t="shared" si="101"/>
        <v>0.18843062866870666</v>
      </c>
      <c r="AZ149">
        <v>2.7</v>
      </c>
      <c r="BA149">
        <v>0.5</v>
      </c>
      <c r="BB149" t="s">
        <v>355</v>
      </c>
      <c r="BC149">
        <v>2</v>
      </c>
      <c r="BD149" t="b">
        <v>1</v>
      </c>
      <c r="BE149">
        <v>1669312734.1875</v>
      </c>
      <c r="BF149">
        <v>851.78787499999999</v>
      </c>
      <c r="BG149">
        <v>882.92675000000008</v>
      </c>
      <c r="BH149">
        <v>37.0155125</v>
      </c>
      <c r="BI149">
        <v>35.0163625</v>
      </c>
      <c r="BJ149">
        <v>855.69174999999996</v>
      </c>
      <c r="BK149">
        <v>36.897662500000003</v>
      </c>
      <c r="BL149">
        <v>500.08375000000001</v>
      </c>
      <c r="BM149">
        <v>100.997125</v>
      </c>
      <c r="BN149">
        <v>9.9892462500000001E-2</v>
      </c>
      <c r="BO149">
        <v>34.106974999999998</v>
      </c>
      <c r="BP149">
        <v>34.667675000000003</v>
      </c>
      <c r="BQ149">
        <v>999.9</v>
      </c>
      <c r="BR149">
        <v>0</v>
      </c>
      <c r="BS149">
        <v>0</v>
      </c>
      <c r="BT149">
        <v>4494.1412500000006</v>
      </c>
      <c r="BU149">
        <v>0</v>
      </c>
      <c r="BV149">
        <v>632.48462500000005</v>
      </c>
      <c r="BW149">
        <v>-31.138862499999998</v>
      </c>
      <c r="BX149">
        <v>884.52925000000005</v>
      </c>
      <c r="BY149">
        <v>914.96562500000005</v>
      </c>
      <c r="BZ149">
        <v>1.99916125</v>
      </c>
      <c r="CA149">
        <v>882.92675000000008</v>
      </c>
      <c r="CB149">
        <v>35.0163625</v>
      </c>
      <c r="CC149">
        <v>3.7384575</v>
      </c>
      <c r="CD149">
        <v>3.5365500000000001</v>
      </c>
      <c r="CE149">
        <v>27.743487500000001</v>
      </c>
      <c r="CF149">
        <v>26.7962375</v>
      </c>
      <c r="CG149">
        <v>1199.9537499999999</v>
      </c>
      <c r="CH149">
        <v>0.49997912500000002</v>
      </c>
      <c r="CI149">
        <v>0.50002087500000003</v>
      </c>
      <c r="CJ149">
        <v>0</v>
      </c>
      <c r="CK149">
        <v>1176.5525</v>
      </c>
      <c r="CL149">
        <v>4.9990899999999998</v>
      </c>
      <c r="CM149">
        <v>12849.525</v>
      </c>
      <c r="CN149">
        <v>9557.4049999999988</v>
      </c>
      <c r="CO149">
        <v>44.523249999999997</v>
      </c>
      <c r="CP149">
        <v>46.468499999999999</v>
      </c>
      <c r="CQ149">
        <v>45.311999999999998</v>
      </c>
      <c r="CR149">
        <v>45.561999999999998</v>
      </c>
      <c r="CS149">
        <v>45.819875000000003</v>
      </c>
      <c r="CT149">
        <v>597.45125000000007</v>
      </c>
      <c r="CU149">
        <v>597.50250000000005</v>
      </c>
      <c r="CV149">
        <v>0</v>
      </c>
      <c r="CW149">
        <v>1669312745.9000001</v>
      </c>
      <c r="CX149">
        <v>0</v>
      </c>
      <c r="CY149">
        <v>1669310771.5999999</v>
      </c>
      <c r="CZ149" t="s">
        <v>356</v>
      </c>
      <c r="DA149">
        <v>1669310771.5999999</v>
      </c>
      <c r="DB149">
        <v>1669310767.0999999</v>
      </c>
      <c r="DC149">
        <v>9</v>
      </c>
      <c r="DD149">
        <v>4.2999999999999997E-2</v>
      </c>
      <c r="DE149">
        <v>8.0000000000000002E-3</v>
      </c>
      <c r="DF149">
        <v>-4.9589999999999996</v>
      </c>
      <c r="DG149">
        <v>0.11799999999999999</v>
      </c>
      <c r="DH149">
        <v>1967</v>
      </c>
      <c r="DI149">
        <v>36</v>
      </c>
      <c r="DJ149">
        <v>0.53</v>
      </c>
      <c r="DK149">
        <v>0.27</v>
      </c>
      <c r="DL149">
        <v>-30.988880487804881</v>
      </c>
      <c r="DM149">
        <v>-1.474766550522606</v>
      </c>
      <c r="DN149">
        <v>0.15217288662620629</v>
      </c>
      <c r="DO149">
        <v>0</v>
      </c>
      <c r="DP149">
        <v>2.0140678048780489</v>
      </c>
      <c r="DQ149">
        <v>7.5955818815332934E-2</v>
      </c>
      <c r="DR149">
        <v>2.8705804844435329E-2</v>
      </c>
      <c r="DS149">
        <v>1</v>
      </c>
      <c r="DT149">
        <v>0</v>
      </c>
      <c r="DU149">
        <v>0</v>
      </c>
      <c r="DV149">
        <v>0</v>
      </c>
      <c r="DW149">
        <v>-1</v>
      </c>
      <c r="DX149">
        <v>1</v>
      </c>
      <c r="DY149">
        <v>2</v>
      </c>
      <c r="DZ149" t="s">
        <v>363</v>
      </c>
      <c r="EA149">
        <v>2.9462100000000002</v>
      </c>
      <c r="EB149">
        <v>2.5972499999999998</v>
      </c>
      <c r="EC149">
        <v>0.168294</v>
      </c>
      <c r="ED149">
        <v>0.170489</v>
      </c>
      <c r="EE149">
        <v>0.14699300000000001</v>
      </c>
      <c r="EF149">
        <v>0.13997000000000001</v>
      </c>
      <c r="EG149">
        <v>25141.1</v>
      </c>
      <c r="EH149">
        <v>25516.799999999999</v>
      </c>
      <c r="EI149">
        <v>28133</v>
      </c>
      <c r="EJ149">
        <v>29620.9</v>
      </c>
      <c r="EK149">
        <v>33013.9</v>
      </c>
      <c r="EL149">
        <v>35364.300000000003</v>
      </c>
      <c r="EM149">
        <v>39699.9</v>
      </c>
      <c r="EN149">
        <v>42334.3</v>
      </c>
      <c r="EO149">
        <v>1.83643</v>
      </c>
      <c r="EP149">
        <v>1.89097</v>
      </c>
      <c r="EQ149">
        <v>0.166986</v>
      </c>
      <c r="ER149">
        <v>0</v>
      </c>
      <c r="ES149">
        <v>31.974699999999999</v>
      </c>
      <c r="ET149">
        <v>999.9</v>
      </c>
      <c r="EU149">
        <v>72.599999999999994</v>
      </c>
      <c r="EV149">
        <v>35.200000000000003</v>
      </c>
      <c r="EW149">
        <v>41.056600000000003</v>
      </c>
      <c r="EX149">
        <v>28.869</v>
      </c>
      <c r="EY149">
        <v>1.6306099999999999</v>
      </c>
      <c r="EZ149">
        <v>1</v>
      </c>
      <c r="FA149">
        <v>0.59265999999999996</v>
      </c>
      <c r="FB149">
        <v>0.76346099999999995</v>
      </c>
      <c r="FC149">
        <v>20.2728</v>
      </c>
      <c r="FD149">
        <v>5.2142900000000001</v>
      </c>
      <c r="FE149">
        <v>12.007899999999999</v>
      </c>
      <c r="FF149">
        <v>4.9856499999999997</v>
      </c>
      <c r="FG149">
        <v>3.2838799999999999</v>
      </c>
      <c r="FH149">
        <v>9999</v>
      </c>
      <c r="FI149">
        <v>9999</v>
      </c>
      <c r="FJ149">
        <v>9999</v>
      </c>
      <c r="FK149">
        <v>999.9</v>
      </c>
      <c r="FL149">
        <v>1.86582</v>
      </c>
      <c r="FM149">
        <v>1.8621700000000001</v>
      </c>
      <c r="FN149">
        <v>1.8641700000000001</v>
      </c>
      <c r="FO149">
        <v>1.86025</v>
      </c>
      <c r="FP149">
        <v>1.8609800000000001</v>
      </c>
      <c r="FQ149">
        <v>1.8600699999999999</v>
      </c>
      <c r="FR149">
        <v>1.8617999999999999</v>
      </c>
      <c r="FS149">
        <v>1.8583700000000001</v>
      </c>
      <c r="FT149">
        <v>0</v>
      </c>
      <c r="FU149">
        <v>0</v>
      </c>
      <c r="FV149">
        <v>0</v>
      </c>
      <c r="FW149">
        <v>0</v>
      </c>
      <c r="FX149" t="s">
        <v>358</v>
      </c>
      <c r="FY149" t="s">
        <v>359</v>
      </c>
      <c r="FZ149" t="s">
        <v>360</v>
      </c>
      <c r="GA149" t="s">
        <v>360</v>
      </c>
      <c r="GB149" t="s">
        <v>360</v>
      </c>
      <c r="GC149" t="s">
        <v>360</v>
      </c>
      <c r="GD149">
        <v>0</v>
      </c>
      <c r="GE149">
        <v>100</v>
      </c>
      <c r="GF149">
        <v>100</v>
      </c>
      <c r="GG149">
        <v>-3.907</v>
      </c>
      <c r="GH149">
        <v>0.1178</v>
      </c>
      <c r="GI149">
        <v>-2.5125994610834521</v>
      </c>
      <c r="GJ149">
        <v>-2.6733286237328562E-3</v>
      </c>
      <c r="GK149">
        <v>1.605855145177713E-6</v>
      </c>
      <c r="GL149">
        <v>-4.4594414151306022E-10</v>
      </c>
      <c r="GM149">
        <v>0.1178428571428469</v>
      </c>
      <c r="GN149">
        <v>0</v>
      </c>
      <c r="GO149">
        <v>0</v>
      </c>
      <c r="GP149">
        <v>0</v>
      </c>
      <c r="GQ149">
        <v>4</v>
      </c>
      <c r="GR149">
        <v>2095</v>
      </c>
      <c r="GS149">
        <v>4</v>
      </c>
      <c r="GT149">
        <v>35</v>
      </c>
      <c r="GU149">
        <v>32.700000000000003</v>
      </c>
      <c r="GV149">
        <v>32.799999999999997</v>
      </c>
      <c r="GW149">
        <v>2.02759</v>
      </c>
      <c r="GX149">
        <v>2.5659200000000002</v>
      </c>
      <c r="GY149">
        <v>1.4489700000000001</v>
      </c>
      <c r="GZ149">
        <v>2.32666</v>
      </c>
      <c r="HA149">
        <v>1.5478499999999999</v>
      </c>
      <c r="HB149">
        <v>2.2949199999999998</v>
      </c>
      <c r="HC149">
        <v>40.095300000000002</v>
      </c>
      <c r="HD149">
        <v>13.7906</v>
      </c>
      <c r="HE149">
        <v>18</v>
      </c>
      <c r="HF149">
        <v>443.57100000000003</v>
      </c>
      <c r="HG149">
        <v>516.94600000000003</v>
      </c>
      <c r="HH149">
        <v>31.000699999999998</v>
      </c>
      <c r="HI149">
        <v>34.729399999999998</v>
      </c>
      <c r="HJ149">
        <v>29.9999</v>
      </c>
      <c r="HK149">
        <v>34.669199999999996</v>
      </c>
      <c r="HL149">
        <v>34.662399999999998</v>
      </c>
      <c r="HM149">
        <v>40.565300000000001</v>
      </c>
      <c r="HN149">
        <v>23.017600000000002</v>
      </c>
      <c r="HO149">
        <v>100</v>
      </c>
      <c r="HP149">
        <v>31</v>
      </c>
      <c r="HQ149">
        <v>896.29700000000003</v>
      </c>
      <c r="HR149">
        <v>35.218800000000002</v>
      </c>
      <c r="HS149">
        <v>99.116699999999994</v>
      </c>
      <c r="HT149">
        <v>98.173599999999993</v>
      </c>
    </row>
    <row r="150" spans="1:228" x14ac:dyDescent="0.2">
      <c r="A150">
        <v>135</v>
      </c>
      <c r="B150">
        <v>1669312740.5</v>
      </c>
      <c r="C150">
        <v>535.40000009536743</v>
      </c>
      <c r="D150" t="s">
        <v>629</v>
      </c>
      <c r="E150" t="s">
        <v>630</v>
      </c>
      <c r="F150">
        <v>4</v>
      </c>
      <c r="G150">
        <v>1669312738.5</v>
      </c>
      <c r="H150">
        <f t="shared" si="68"/>
        <v>3.7632454006832766E-3</v>
      </c>
      <c r="I150">
        <f t="shared" si="69"/>
        <v>3.7632454006832767</v>
      </c>
      <c r="J150">
        <f t="shared" si="70"/>
        <v>30.838307729075403</v>
      </c>
      <c r="K150">
        <f t="shared" si="71"/>
        <v>858.93385714285705</v>
      </c>
      <c r="L150">
        <f t="shared" si="72"/>
        <v>593.16884463132862</v>
      </c>
      <c r="M150">
        <f t="shared" si="73"/>
        <v>59.966911176886519</v>
      </c>
      <c r="N150">
        <f t="shared" si="74"/>
        <v>86.834652197756085</v>
      </c>
      <c r="O150">
        <f t="shared" si="75"/>
        <v>0.21110728853397184</v>
      </c>
      <c r="P150">
        <f t="shared" si="76"/>
        <v>2.2472846602191847</v>
      </c>
      <c r="Q150">
        <f t="shared" si="77"/>
        <v>0.20067631784345014</v>
      </c>
      <c r="R150">
        <f t="shared" si="78"/>
        <v>0.12631691741028142</v>
      </c>
      <c r="S150">
        <f t="shared" si="79"/>
        <v>226.12745452235188</v>
      </c>
      <c r="T150">
        <f t="shared" si="80"/>
        <v>34.55949301592122</v>
      </c>
      <c r="U150">
        <f t="shared" si="81"/>
        <v>34.680242857142851</v>
      </c>
      <c r="V150">
        <f t="shared" si="82"/>
        <v>5.5491214510257123</v>
      </c>
      <c r="W150">
        <f t="shared" si="83"/>
        <v>69.580161190557021</v>
      </c>
      <c r="X150">
        <f t="shared" si="84"/>
        <v>3.7403920821510641</v>
      </c>
      <c r="Y150">
        <f t="shared" si="85"/>
        <v>5.3756588345740806</v>
      </c>
      <c r="Z150">
        <f t="shared" si="86"/>
        <v>1.8087293688746482</v>
      </c>
      <c r="AA150">
        <f t="shared" si="87"/>
        <v>-165.9591221701325</v>
      </c>
      <c r="AB150">
        <f t="shared" si="88"/>
        <v>-69.178122859152452</v>
      </c>
      <c r="AC150">
        <f t="shared" si="89"/>
        <v>-7.1467996274891394</v>
      </c>
      <c r="AD150">
        <f t="shared" si="90"/>
        <v>-16.156590134422217</v>
      </c>
      <c r="AE150">
        <f t="shared" si="91"/>
        <v>54.349110629609342</v>
      </c>
      <c r="AF150">
        <f t="shared" si="92"/>
        <v>3.8013156944429016</v>
      </c>
      <c r="AG150">
        <f t="shared" si="93"/>
        <v>30.838307729075403</v>
      </c>
      <c r="AH150">
        <v>920.63752976542116</v>
      </c>
      <c r="AI150">
        <v>894.49063030302989</v>
      </c>
      <c r="AJ150">
        <v>1.6945104618642579</v>
      </c>
      <c r="AK150">
        <v>66.405476745334198</v>
      </c>
      <c r="AL150">
        <f t="shared" si="94"/>
        <v>3.7632454006832767</v>
      </c>
      <c r="AM150">
        <v>35.016129739653692</v>
      </c>
      <c r="AN150">
        <v>36.996697575757558</v>
      </c>
      <c r="AO150">
        <v>-3.809669264052865E-3</v>
      </c>
      <c r="AP150">
        <v>80.260000000000005</v>
      </c>
      <c r="AQ150">
        <v>56</v>
      </c>
      <c r="AR150">
        <v>11</v>
      </c>
      <c r="AS150">
        <f t="shared" si="95"/>
        <v>1</v>
      </c>
      <c r="AT150">
        <f t="shared" si="96"/>
        <v>0</v>
      </c>
      <c r="AU150">
        <f t="shared" si="97"/>
        <v>22191.208184305837</v>
      </c>
      <c r="AV150">
        <f t="shared" si="98"/>
        <v>1200.0514285714289</v>
      </c>
      <c r="AW150">
        <f t="shared" si="99"/>
        <v>1025.9702707369702</v>
      </c>
      <c r="AX150">
        <f t="shared" si="100"/>
        <v>0.85493858538905343</v>
      </c>
      <c r="AY150">
        <f t="shared" si="101"/>
        <v>0.18843146980087314</v>
      </c>
      <c r="AZ150">
        <v>2.7</v>
      </c>
      <c r="BA150">
        <v>0.5</v>
      </c>
      <c r="BB150" t="s">
        <v>355</v>
      </c>
      <c r="BC150">
        <v>2</v>
      </c>
      <c r="BD150" t="b">
        <v>1</v>
      </c>
      <c r="BE150">
        <v>1669312738.5</v>
      </c>
      <c r="BF150">
        <v>858.93385714285705</v>
      </c>
      <c r="BG150">
        <v>890.03642857142859</v>
      </c>
      <c r="BH150">
        <v>36.998471428571428</v>
      </c>
      <c r="BI150">
        <v>35.022285714285708</v>
      </c>
      <c r="BJ150">
        <v>862.84400000000005</v>
      </c>
      <c r="BK150">
        <v>36.880657142857153</v>
      </c>
      <c r="BL150">
        <v>500.14614285714288</v>
      </c>
      <c r="BM150">
        <v>100.9958571428571</v>
      </c>
      <c r="BN150">
        <v>9.9997300000000025E-2</v>
      </c>
      <c r="BO150">
        <v>34.109257142857153</v>
      </c>
      <c r="BP150">
        <v>34.680242857142851</v>
      </c>
      <c r="BQ150">
        <v>999.89999999999986</v>
      </c>
      <c r="BR150">
        <v>0</v>
      </c>
      <c r="BS150">
        <v>0</v>
      </c>
      <c r="BT150">
        <v>4490.7142857142853</v>
      </c>
      <c r="BU150">
        <v>0</v>
      </c>
      <c r="BV150">
        <v>482.98500000000001</v>
      </c>
      <c r="BW150">
        <v>-31.102699999999999</v>
      </c>
      <c r="BX150">
        <v>891.93414285714277</v>
      </c>
      <c r="BY150">
        <v>922.33871428571433</v>
      </c>
      <c r="BZ150">
        <v>1.9761714285714289</v>
      </c>
      <c r="CA150">
        <v>890.03642857142859</v>
      </c>
      <c r="CB150">
        <v>35.022285714285708</v>
      </c>
      <c r="CC150">
        <v>3.7366899999999998</v>
      </c>
      <c r="CD150">
        <v>3.5371042857142858</v>
      </c>
      <c r="CE150">
        <v>27.73537142857143</v>
      </c>
      <c r="CF150">
        <v>26.798914285714289</v>
      </c>
      <c r="CG150">
        <v>1200.0514285714289</v>
      </c>
      <c r="CH150">
        <v>0.49996571428571418</v>
      </c>
      <c r="CI150">
        <v>0.50003428571428576</v>
      </c>
      <c r="CJ150">
        <v>0</v>
      </c>
      <c r="CK150">
        <v>1176.798571428571</v>
      </c>
      <c r="CL150">
        <v>4.9990899999999998</v>
      </c>
      <c r="CM150">
        <v>12850.78571428571</v>
      </c>
      <c r="CN150">
        <v>9558.1457142857143</v>
      </c>
      <c r="CO150">
        <v>44.5</v>
      </c>
      <c r="CP150">
        <v>46.5</v>
      </c>
      <c r="CQ150">
        <v>45.311999999999998</v>
      </c>
      <c r="CR150">
        <v>45.561999999999998</v>
      </c>
      <c r="CS150">
        <v>45.811999999999998</v>
      </c>
      <c r="CT150">
        <v>597.48285714285714</v>
      </c>
      <c r="CU150">
        <v>597.56857142857132</v>
      </c>
      <c r="CV150">
        <v>0</v>
      </c>
      <c r="CW150">
        <v>1669312749.5</v>
      </c>
      <c r="CX150">
        <v>0</v>
      </c>
      <c r="CY150">
        <v>1669310771.5999999</v>
      </c>
      <c r="CZ150" t="s">
        <v>356</v>
      </c>
      <c r="DA150">
        <v>1669310771.5999999</v>
      </c>
      <c r="DB150">
        <v>1669310767.0999999</v>
      </c>
      <c r="DC150">
        <v>9</v>
      </c>
      <c r="DD150">
        <v>4.2999999999999997E-2</v>
      </c>
      <c r="DE150">
        <v>8.0000000000000002E-3</v>
      </c>
      <c r="DF150">
        <v>-4.9589999999999996</v>
      </c>
      <c r="DG150">
        <v>0.11799999999999999</v>
      </c>
      <c r="DH150">
        <v>1967</v>
      </c>
      <c r="DI150">
        <v>36</v>
      </c>
      <c r="DJ150">
        <v>0.53</v>
      </c>
      <c r="DK150">
        <v>0.27</v>
      </c>
      <c r="DL150">
        <v>-31.045343902439019</v>
      </c>
      <c r="DM150">
        <v>-0.97042578397219537</v>
      </c>
      <c r="DN150">
        <v>0.1218940644601884</v>
      </c>
      <c r="DO150">
        <v>0</v>
      </c>
      <c r="DP150">
        <v>2.0173100000000002</v>
      </c>
      <c r="DQ150">
        <v>-0.2030590243902449</v>
      </c>
      <c r="DR150">
        <v>2.342318978090294E-2</v>
      </c>
      <c r="DS150">
        <v>0</v>
      </c>
      <c r="DT150">
        <v>0</v>
      </c>
      <c r="DU150">
        <v>0</v>
      </c>
      <c r="DV150">
        <v>0</v>
      </c>
      <c r="DW150">
        <v>-1</v>
      </c>
      <c r="DX150">
        <v>0</v>
      </c>
      <c r="DY150">
        <v>2</v>
      </c>
      <c r="DZ150" t="s">
        <v>368</v>
      </c>
      <c r="EA150">
        <v>2.94617</v>
      </c>
      <c r="EB150">
        <v>2.5973199999999999</v>
      </c>
      <c r="EC150">
        <v>0.169126</v>
      </c>
      <c r="ED150">
        <v>0.171316</v>
      </c>
      <c r="EE150">
        <v>0.14696600000000001</v>
      </c>
      <c r="EF150">
        <v>0.140038</v>
      </c>
      <c r="EG150">
        <v>25115.7</v>
      </c>
      <c r="EH150">
        <v>25491.3</v>
      </c>
      <c r="EI150">
        <v>28132.799999999999</v>
      </c>
      <c r="EJ150">
        <v>29620.9</v>
      </c>
      <c r="EK150">
        <v>33015</v>
      </c>
      <c r="EL150">
        <v>35361.599999999999</v>
      </c>
      <c r="EM150">
        <v>39699.800000000003</v>
      </c>
      <c r="EN150">
        <v>42334.3</v>
      </c>
      <c r="EO150">
        <v>1.8365199999999999</v>
      </c>
      <c r="EP150">
        <v>1.8911199999999999</v>
      </c>
      <c r="EQ150">
        <v>0.166632</v>
      </c>
      <c r="ER150">
        <v>0</v>
      </c>
      <c r="ES150">
        <v>31.986999999999998</v>
      </c>
      <c r="ET150">
        <v>999.9</v>
      </c>
      <c r="EU150">
        <v>72.599999999999994</v>
      </c>
      <c r="EV150">
        <v>35.200000000000003</v>
      </c>
      <c r="EW150">
        <v>41.053600000000003</v>
      </c>
      <c r="EX150">
        <v>28.959</v>
      </c>
      <c r="EY150">
        <v>2.2515999999999998</v>
      </c>
      <c r="EZ150">
        <v>1</v>
      </c>
      <c r="FA150">
        <v>0.59271099999999999</v>
      </c>
      <c r="FB150">
        <v>0.76151400000000002</v>
      </c>
      <c r="FC150">
        <v>20.273299999999999</v>
      </c>
      <c r="FD150">
        <v>5.2181899999999999</v>
      </c>
      <c r="FE150">
        <v>12.0083</v>
      </c>
      <c r="FF150">
        <v>4.9867499999999998</v>
      </c>
      <c r="FG150">
        <v>3.2844799999999998</v>
      </c>
      <c r="FH150">
        <v>9999</v>
      </c>
      <c r="FI150">
        <v>9999</v>
      </c>
      <c r="FJ150">
        <v>9999</v>
      </c>
      <c r="FK150">
        <v>999.9</v>
      </c>
      <c r="FL150">
        <v>1.8658399999999999</v>
      </c>
      <c r="FM150">
        <v>1.8621799999999999</v>
      </c>
      <c r="FN150">
        <v>1.8641799999999999</v>
      </c>
      <c r="FO150">
        <v>1.8602399999999999</v>
      </c>
      <c r="FP150">
        <v>1.86097</v>
      </c>
      <c r="FQ150">
        <v>1.86008</v>
      </c>
      <c r="FR150">
        <v>1.8618300000000001</v>
      </c>
      <c r="FS150">
        <v>1.8583700000000001</v>
      </c>
      <c r="FT150">
        <v>0</v>
      </c>
      <c r="FU150">
        <v>0</v>
      </c>
      <c r="FV150">
        <v>0</v>
      </c>
      <c r="FW150">
        <v>0</v>
      </c>
      <c r="FX150" t="s">
        <v>358</v>
      </c>
      <c r="FY150" t="s">
        <v>359</v>
      </c>
      <c r="FZ150" t="s">
        <v>360</v>
      </c>
      <c r="GA150" t="s">
        <v>360</v>
      </c>
      <c r="GB150" t="s">
        <v>360</v>
      </c>
      <c r="GC150" t="s">
        <v>360</v>
      </c>
      <c r="GD150">
        <v>0</v>
      </c>
      <c r="GE150">
        <v>100</v>
      </c>
      <c r="GF150">
        <v>100</v>
      </c>
      <c r="GG150">
        <v>-3.9129999999999998</v>
      </c>
      <c r="GH150">
        <v>0.1178</v>
      </c>
      <c r="GI150">
        <v>-2.5125994610834521</v>
      </c>
      <c r="GJ150">
        <v>-2.6733286237328562E-3</v>
      </c>
      <c r="GK150">
        <v>1.605855145177713E-6</v>
      </c>
      <c r="GL150">
        <v>-4.4594414151306022E-10</v>
      </c>
      <c r="GM150">
        <v>0.1178428571428469</v>
      </c>
      <c r="GN150">
        <v>0</v>
      </c>
      <c r="GO150">
        <v>0</v>
      </c>
      <c r="GP150">
        <v>0</v>
      </c>
      <c r="GQ150">
        <v>4</v>
      </c>
      <c r="GR150">
        <v>2095</v>
      </c>
      <c r="GS150">
        <v>4</v>
      </c>
      <c r="GT150">
        <v>35</v>
      </c>
      <c r="GU150">
        <v>32.799999999999997</v>
      </c>
      <c r="GV150">
        <v>32.9</v>
      </c>
      <c r="GW150">
        <v>2.03979</v>
      </c>
      <c r="GX150">
        <v>2.5573700000000001</v>
      </c>
      <c r="GY150">
        <v>1.4489700000000001</v>
      </c>
      <c r="GZ150">
        <v>2.3278799999999999</v>
      </c>
      <c r="HA150">
        <v>1.5478499999999999</v>
      </c>
      <c r="HB150">
        <v>2.2997999999999998</v>
      </c>
      <c r="HC150">
        <v>40.095300000000002</v>
      </c>
      <c r="HD150">
        <v>13.799300000000001</v>
      </c>
      <c r="HE150">
        <v>18</v>
      </c>
      <c r="HF150">
        <v>443.62200000000001</v>
      </c>
      <c r="HG150">
        <v>517.03800000000001</v>
      </c>
      <c r="HH150">
        <v>31</v>
      </c>
      <c r="HI150">
        <v>34.728200000000001</v>
      </c>
      <c r="HJ150">
        <v>29.9999</v>
      </c>
      <c r="HK150">
        <v>34.667999999999999</v>
      </c>
      <c r="HL150">
        <v>34.660299999999999</v>
      </c>
      <c r="HM150">
        <v>40.824599999999997</v>
      </c>
      <c r="HN150">
        <v>22.7075</v>
      </c>
      <c r="HO150">
        <v>100</v>
      </c>
      <c r="HP150">
        <v>31</v>
      </c>
      <c r="HQ150">
        <v>902.976</v>
      </c>
      <c r="HR150">
        <v>35.277299999999997</v>
      </c>
      <c r="HS150">
        <v>99.116299999999995</v>
      </c>
      <c r="HT150">
        <v>98.173599999999993</v>
      </c>
    </row>
    <row r="151" spans="1:228" x14ac:dyDescent="0.2">
      <c r="A151">
        <v>136</v>
      </c>
      <c r="B151">
        <v>1669312744.5</v>
      </c>
      <c r="C151">
        <v>539.40000009536743</v>
      </c>
      <c r="D151" t="s">
        <v>631</v>
      </c>
      <c r="E151" t="s">
        <v>632</v>
      </c>
      <c r="F151">
        <v>4</v>
      </c>
      <c r="G151">
        <v>1669312742.1875</v>
      </c>
      <c r="H151">
        <f t="shared" si="68"/>
        <v>3.7459836739271494E-3</v>
      </c>
      <c r="I151">
        <f t="shared" si="69"/>
        <v>3.7459836739271495</v>
      </c>
      <c r="J151">
        <f t="shared" si="70"/>
        <v>30.631494577180728</v>
      </c>
      <c r="K151">
        <f t="shared" si="71"/>
        <v>864.96062500000005</v>
      </c>
      <c r="L151">
        <f t="shared" si="72"/>
        <v>599.31717910242162</v>
      </c>
      <c r="M151">
        <f t="shared" si="73"/>
        <v>60.587759134357363</v>
      </c>
      <c r="N151">
        <f t="shared" si="74"/>
        <v>87.442889734430864</v>
      </c>
      <c r="O151">
        <f t="shared" si="75"/>
        <v>0.20991240511412443</v>
      </c>
      <c r="P151">
        <f t="shared" si="76"/>
        <v>2.2484206148227175</v>
      </c>
      <c r="Q151">
        <f t="shared" si="77"/>
        <v>0.19960101783037806</v>
      </c>
      <c r="R151">
        <f t="shared" si="78"/>
        <v>0.1256348517786478</v>
      </c>
      <c r="S151">
        <f t="shared" si="79"/>
        <v>226.12011523538425</v>
      </c>
      <c r="T151">
        <f t="shared" si="80"/>
        <v>34.560407841431982</v>
      </c>
      <c r="U151">
        <f t="shared" si="81"/>
        <v>34.683087499999999</v>
      </c>
      <c r="V151">
        <f t="shared" si="82"/>
        <v>5.5499976761091263</v>
      </c>
      <c r="W151">
        <f t="shared" si="83"/>
        <v>69.588379040815923</v>
      </c>
      <c r="X151">
        <f t="shared" si="84"/>
        <v>3.7398916092014813</v>
      </c>
      <c r="Y151">
        <f t="shared" si="85"/>
        <v>5.3743048203607513</v>
      </c>
      <c r="Z151">
        <f t="shared" si="86"/>
        <v>1.810106066907645</v>
      </c>
      <c r="AA151">
        <f t="shared" si="87"/>
        <v>-165.19788002018728</v>
      </c>
      <c r="AB151">
        <f t="shared" si="88"/>
        <v>-70.105766461959576</v>
      </c>
      <c r="AC151">
        <f t="shared" si="89"/>
        <v>-7.2389164382695732</v>
      </c>
      <c r="AD151">
        <f t="shared" si="90"/>
        <v>-16.422447685032182</v>
      </c>
      <c r="AE151">
        <f t="shared" si="91"/>
        <v>54.741283430798653</v>
      </c>
      <c r="AF151">
        <f t="shared" si="92"/>
        <v>3.7006484222452523</v>
      </c>
      <c r="AG151">
        <f t="shared" si="93"/>
        <v>30.631494577180728</v>
      </c>
      <c r="AH151">
        <v>927.55598678382046</v>
      </c>
      <c r="AI151">
        <v>901.33587272727289</v>
      </c>
      <c r="AJ151">
        <v>1.729775948922367</v>
      </c>
      <c r="AK151">
        <v>66.405476745334198</v>
      </c>
      <c r="AL151">
        <f t="shared" si="94"/>
        <v>3.7459836739271495</v>
      </c>
      <c r="AM151">
        <v>35.042677151082273</v>
      </c>
      <c r="AN151">
        <v>36.993032121212103</v>
      </c>
      <c r="AO151">
        <v>-4.2662137862490857E-4</v>
      </c>
      <c r="AP151">
        <v>80.260000000000005</v>
      </c>
      <c r="AQ151">
        <v>57</v>
      </c>
      <c r="AR151">
        <v>11</v>
      </c>
      <c r="AS151">
        <f t="shared" si="95"/>
        <v>1</v>
      </c>
      <c r="AT151">
        <f t="shared" si="96"/>
        <v>0</v>
      </c>
      <c r="AU151">
        <f t="shared" si="97"/>
        <v>22211.101342806094</v>
      </c>
      <c r="AV151">
        <f t="shared" si="98"/>
        <v>1200.02125</v>
      </c>
      <c r="AW151">
        <f t="shared" si="99"/>
        <v>1025.9436135934634</v>
      </c>
      <c r="AX151">
        <f t="shared" si="100"/>
        <v>0.85493787180307301</v>
      </c>
      <c r="AY151">
        <f t="shared" si="101"/>
        <v>0.18843009257993076</v>
      </c>
      <c r="AZ151">
        <v>2.7</v>
      </c>
      <c r="BA151">
        <v>0.5</v>
      </c>
      <c r="BB151" t="s">
        <v>355</v>
      </c>
      <c r="BC151">
        <v>2</v>
      </c>
      <c r="BD151" t="b">
        <v>1</v>
      </c>
      <c r="BE151">
        <v>1669312742.1875</v>
      </c>
      <c r="BF151">
        <v>864.96062500000005</v>
      </c>
      <c r="BG151">
        <v>896.24374999999998</v>
      </c>
      <c r="BH151">
        <v>36.993962499999988</v>
      </c>
      <c r="BI151">
        <v>35.069887499999993</v>
      </c>
      <c r="BJ151">
        <v>868.87649999999996</v>
      </c>
      <c r="BK151">
        <v>36.876112499999998</v>
      </c>
      <c r="BL151">
        <v>500.09050000000002</v>
      </c>
      <c r="BM151">
        <v>100.99475</v>
      </c>
      <c r="BN151">
        <v>9.9897787500000002E-2</v>
      </c>
      <c r="BO151">
        <v>34.104737499999999</v>
      </c>
      <c r="BP151">
        <v>34.683087499999999</v>
      </c>
      <c r="BQ151">
        <v>999.9</v>
      </c>
      <c r="BR151">
        <v>0</v>
      </c>
      <c r="BS151">
        <v>0</v>
      </c>
      <c r="BT151">
        <v>4494.0625</v>
      </c>
      <c r="BU151">
        <v>0</v>
      </c>
      <c r="BV151">
        <v>506.86637499999989</v>
      </c>
      <c r="BW151">
        <v>-31.282924999999999</v>
      </c>
      <c r="BX151">
        <v>898.18824999999993</v>
      </c>
      <c r="BY151">
        <v>928.81725000000006</v>
      </c>
      <c r="BZ151">
        <v>1.9240675</v>
      </c>
      <c r="CA151">
        <v>896.24374999999998</v>
      </c>
      <c r="CB151">
        <v>35.069887499999993</v>
      </c>
      <c r="CC151">
        <v>3.7361987499999998</v>
      </c>
      <c r="CD151">
        <v>3.54187875</v>
      </c>
      <c r="CE151">
        <v>27.733112500000001</v>
      </c>
      <c r="CF151">
        <v>26.821837500000001</v>
      </c>
      <c r="CG151">
        <v>1200.02125</v>
      </c>
      <c r="CH151">
        <v>0.49998837499999998</v>
      </c>
      <c r="CI151">
        <v>0.50001162499999996</v>
      </c>
      <c r="CJ151">
        <v>0</v>
      </c>
      <c r="CK151">
        <v>1177.35625</v>
      </c>
      <c r="CL151">
        <v>4.9990899999999998</v>
      </c>
      <c r="CM151">
        <v>12866.2</v>
      </c>
      <c r="CN151">
        <v>9557.9862499999999</v>
      </c>
      <c r="CO151">
        <v>44.5</v>
      </c>
      <c r="CP151">
        <v>46.444875000000003</v>
      </c>
      <c r="CQ151">
        <v>45.311999999999998</v>
      </c>
      <c r="CR151">
        <v>45.53875</v>
      </c>
      <c r="CS151">
        <v>45.811999999999998</v>
      </c>
      <c r="CT151">
        <v>597.49625000000003</v>
      </c>
      <c r="CU151">
        <v>597.52500000000009</v>
      </c>
      <c r="CV151">
        <v>0</v>
      </c>
      <c r="CW151">
        <v>1669312753.7</v>
      </c>
      <c r="CX151">
        <v>0</v>
      </c>
      <c r="CY151">
        <v>1669310771.5999999</v>
      </c>
      <c r="CZ151" t="s">
        <v>356</v>
      </c>
      <c r="DA151">
        <v>1669310771.5999999</v>
      </c>
      <c r="DB151">
        <v>1669310767.0999999</v>
      </c>
      <c r="DC151">
        <v>9</v>
      </c>
      <c r="DD151">
        <v>4.2999999999999997E-2</v>
      </c>
      <c r="DE151">
        <v>8.0000000000000002E-3</v>
      </c>
      <c r="DF151">
        <v>-4.9589999999999996</v>
      </c>
      <c r="DG151">
        <v>0.11799999999999999</v>
      </c>
      <c r="DH151">
        <v>1967</v>
      </c>
      <c r="DI151">
        <v>36</v>
      </c>
      <c r="DJ151">
        <v>0.53</v>
      </c>
      <c r="DK151">
        <v>0.27</v>
      </c>
      <c r="DL151">
        <v>-31.1155756097561</v>
      </c>
      <c r="DM151">
        <v>-0.7176250871080887</v>
      </c>
      <c r="DN151">
        <v>0.10185125879099929</v>
      </c>
      <c r="DO151">
        <v>0</v>
      </c>
      <c r="DP151">
        <v>1.998517804878049</v>
      </c>
      <c r="DQ151">
        <v>-0.34686606271777082</v>
      </c>
      <c r="DR151">
        <v>3.5405064024741931E-2</v>
      </c>
      <c r="DS151">
        <v>0</v>
      </c>
      <c r="DT151">
        <v>0</v>
      </c>
      <c r="DU151">
        <v>0</v>
      </c>
      <c r="DV151">
        <v>0</v>
      </c>
      <c r="DW151">
        <v>-1</v>
      </c>
      <c r="DX151">
        <v>0</v>
      </c>
      <c r="DY151">
        <v>2</v>
      </c>
      <c r="DZ151" t="s">
        <v>368</v>
      </c>
      <c r="EA151">
        <v>2.94652</v>
      </c>
      <c r="EB151">
        <v>2.5975000000000001</v>
      </c>
      <c r="EC151">
        <v>0.16998199999999999</v>
      </c>
      <c r="ED151">
        <v>0.172176</v>
      </c>
      <c r="EE151">
        <v>0.14696300000000001</v>
      </c>
      <c r="EF151">
        <v>0.14024</v>
      </c>
      <c r="EG151">
        <v>25089.9</v>
      </c>
      <c r="EH151">
        <v>25464.2</v>
      </c>
      <c r="EI151">
        <v>28133</v>
      </c>
      <c r="EJ151">
        <v>29620.2</v>
      </c>
      <c r="EK151">
        <v>33015.4</v>
      </c>
      <c r="EL151">
        <v>35352.6</v>
      </c>
      <c r="EM151">
        <v>39700.199999999997</v>
      </c>
      <c r="EN151">
        <v>42333.4</v>
      </c>
      <c r="EO151">
        <v>1.83595</v>
      </c>
      <c r="EP151">
        <v>1.8912500000000001</v>
      </c>
      <c r="EQ151">
        <v>0.16572000000000001</v>
      </c>
      <c r="ER151">
        <v>0</v>
      </c>
      <c r="ES151">
        <v>31.9939</v>
      </c>
      <c r="ET151">
        <v>999.9</v>
      </c>
      <c r="EU151">
        <v>72.599999999999994</v>
      </c>
      <c r="EV151">
        <v>35.200000000000003</v>
      </c>
      <c r="EW151">
        <v>41.057400000000001</v>
      </c>
      <c r="EX151">
        <v>28.989000000000001</v>
      </c>
      <c r="EY151">
        <v>1.4503200000000001</v>
      </c>
      <c r="EZ151">
        <v>1</v>
      </c>
      <c r="FA151">
        <v>0.59271799999999997</v>
      </c>
      <c r="FB151">
        <v>0.75790299999999999</v>
      </c>
      <c r="FC151">
        <v>20.273199999999999</v>
      </c>
      <c r="FD151">
        <v>5.2181899999999999</v>
      </c>
      <c r="FE151">
        <v>12.0083</v>
      </c>
      <c r="FF151">
        <v>4.9868499999999996</v>
      </c>
      <c r="FG151">
        <v>3.2845300000000002</v>
      </c>
      <c r="FH151">
        <v>9999</v>
      </c>
      <c r="FI151">
        <v>9999</v>
      </c>
      <c r="FJ151">
        <v>9999</v>
      </c>
      <c r="FK151">
        <v>999.9</v>
      </c>
      <c r="FL151">
        <v>1.86582</v>
      </c>
      <c r="FM151">
        <v>1.8621799999999999</v>
      </c>
      <c r="FN151">
        <v>1.8641700000000001</v>
      </c>
      <c r="FO151">
        <v>1.8602799999999999</v>
      </c>
      <c r="FP151">
        <v>1.86097</v>
      </c>
      <c r="FQ151">
        <v>1.8600699999999999</v>
      </c>
      <c r="FR151">
        <v>1.8617999999999999</v>
      </c>
      <c r="FS151">
        <v>1.8583700000000001</v>
      </c>
      <c r="FT151">
        <v>0</v>
      </c>
      <c r="FU151">
        <v>0</v>
      </c>
      <c r="FV151">
        <v>0</v>
      </c>
      <c r="FW151">
        <v>0</v>
      </c>
      <c r="FX151" t="s">
        <v>358</v>
      </c>
      <c r="FY151" t="s">
        <v>359</v>
      </c>
      <c r="FZ151" t="s">
        <v>360</v>
      </c>
      <c r="GA151" t="s">
        <v>360</v>
      </c>
      <c r="GB151" t="s">
        <v>360</v>
      </c>
      <c r="GC151" t="s">
        <v>360</v>
      </c>
      <c r="GD151">
        <v>0</v>
      </c>
      <c r="GE151">
        <v>100</v>
      </c>
      <c r="GF151">
        <v>100</v>
      </c>
      <c r="GG151">
        <v>-3.919</v>
      </c>
      <c r="GH151">
        <v>0.1178</v>
      </c>
      <c r="GI151">
        <v>-2.5125994610834521</v>
      </c>
      <c r="GJ151">
        <v>-2.6733286237328562E-3</v>
      </c>
      <c r="GK151">
        <v>1.605855145177713E-6</v>
      </c>
      <c r="GL151">
        <v>-4.4594414151306022E-10</v>
      </c>
      <c r="GM151">
        <v>0.1178428571428469</v>
      </c>
      <c r="GN151">
        <v>0</v>
      </c>
      <c r="GO151">
        <v>0</v>
      </c>
      <c r="GP151">
        <v>0</v>
      </c>
      <c r="GQ151">
        <v>4</v>
      </c>
      <c r="GR151">
        <v>2095</v>
      </c>
      <c r="GS151">
        <v>4</v>
      </c>
      <c r="GT151">
        <v>35</v>
      </c>
      <c r="GU151">
        <v>32.9</v>
      </c>
      <c r="GV151">
        <v>33</v>
      </c>
      <c r="GW151">
        <v>2.05322</v>
      </c>
      <c r="GX151">
        <v>2.5524900000000001</v>
      </c>
      <c r="GY151">
        <v>1.4489700000000001</v>
      </c>
      <c r="GZ151">
        <v>2.3278799999999999</v>
      </c>
      <c r="HA151">
        <v>1.5478499999999999</v>
      </c>
      <c r="HB151">
        <v>2.3779300000000001</v>
      </c>
      <c r="HC151">
        <v>40.095300000000002</v>
      </c>
      <c r="HD151">
        <v>13.869400000000001</v>
      </c>
      <c r="HE151">
        <v>18</v>
      </c>
      <c r="HF151">
        <v>443.274</v>
      </c>
      <c r="HG151">
        <v>517.12900000000002</v>
      </c>
      <c r="HH151">
        <v>30.999500000000001</v>
      </c>
      <c r="HI151">
        <v>34.726300000000002</v>
      </c>
      <c r="HJ151">
        <v>30</v>
      </c>
      <c r="HK151">
        <v>34.666800000000002</v>
      </c>
      <c r="HL151">
        <v>34.660299999999999</v>
      </c>
      <c r="HM151">
        <v>41.076300000000003</v>
      </c>
      <c r="HN151">
        <v>22.7075</v>
      </c>
      <c r="HO151">
        <v>100</v>
      </c>
      <c r="HP151">
        <v>31</v>
      </c>
      <c r="HQ151">
        <v>909.65700000000004</v>
      </c>
      <c r="HR151">
        <v>35.3245</v>
      </c>
      <c r="HS151">
        <v>99.117199999999997</v>
      </c>
      <c r="HT151">
        <v>98.171599999999998</v>
      </c>
    </row>
    <row r="152" spans="1:228" x14ac:dyDescent="0.2">
      <c r="A152">
        <v>137</v>
      </c>
      <c r="B152">
        <v>1669312748.5</v>
      </c>
      <c r="C152">
        <v>543.40000009536743</v>
      </c>
      <c r="D152" t="s">
        <v>633</v>
      </c>
      <c r="E152" t="s">
        <v>634</v>
      </c>
      <c r="F152">
        <v>4</v>
      </c>
      <c r="G152">
        <v>1669312746.5</v>
      </c>
      <c r="H152">
        <f t="shared" si="68"/>
        <v>3.6258143691932764E-3</v>
      </c>
      <c r="I152">
        <f t="shared" si="69"/>
        <v>3.6258143691932765</v>
      </c>
      <c r="J152">
        <f t="shared" si="70"/>
        <v>30.924240956274222</v>
      </c>
      <c r="K152">
        <f t="shared" si="71"/>
        <v>872.22957142857138</v>
      </c>
      <c r="L152">
        <f t="shared" si="72"/>
        <v>596.75115304826602</v>
      </c>
      <c r="M152">
        <f t="shared" si="73"/>
        <v>60.325759139756819</v>
      </c>
      <c r="N152">
        <f t="shared" si="74"/>
        <v>88.173957891485642</v>
      </c>
      <c r="O152">
        <f t="shared" si="75"/>
        <v>0.20343372347045108</v>
      </c>
      <c r="P152">
        <f t="shared" si="76"/>
        <v>2.251805602509005</v>
      </c>
      <c r="Q152">
        <f t="shared" si="77"/>
        <v>0.19374704431926207</v>
      </c>
      <c r="R152">
        <f t="shared" si="78"/>
        <v>0.12192376761559584</v>
      </c>
      <c r="S152">
        <f t="shared" si="79"/>
        <v>226.10404166500967</v>
      </c>
      <c r="T152">
        <f t="shared" si="80"/>
        <v>34.588403308012836</v>
      </c>
      <c r="U152">
        <f t="shared" si="81"/>
        <v>34.667528571428569</v>
      </c>
      <c r="V152">
        <f t="shared" si="82"/>
        <v>5.5452065851618348</v>
      </c>
      <c r="W152">
        <f t="shared" si="83"/>
        <v>69.637542490608112</v>
      </c>
      <c r="X152">
        <f t="shared" si="84"/>
        <v>3.7402707120686136</v>
      </c>
      <c r="Y152">
        <f t="shared" si="85"/>
        <v>5.3710550061025728</v>
      </c>
      <c r="Z152">
        <f t="shared" si="86"/>
        <v>1.8049358730932212</v>
      </c>
      <c r="AA152">
        <f t="shared" si="87"/>
        <v>-159.89841368142348</v>
      </c>
      <c r="AB152">
        <f t="shared" si="88"/>
        <v>-69.639866342331501</v>
      </c>
      <c r="AC152">
        <f t="shared" si="89"/>
        <v>-7.1790740945286773</v>
      </c>
      <c r="AD152">
        <f t="shared" si="90"/>
        <v>-10.613312453273991</v>
      </c>
      <c r="AE152">
        <f t="shared" si="91"/>
        <v>55.189303850596048</v>
      </c>
      <c r="AF152">
        <f t="shared" si="92"/>
        <v>3.5417571122293774</v>
      </c>
      <c r="AG152">
        <f t="shared" si="93"/>
        <v>30.924240956274222</v>
      </c>
      <c r="AH152">
        <v>934.8352379227349</v>
      </c>
      <c r="AI152">
        <v>908.35861818181809</v>
      </c>
      <c r="AJ152">
        <v>1.749488145396729</v>
      </c>
      <c r="AK152">
        <v>66.405476745334198</v>
      </c>
      <c r="AL152">
        <f t="shared" si="94"/>
        <v>3.6258143691932765</v>
      </c>
      <c r="AM152">
        <v>35.121312406060611</v>
      </c>
      <c r="AN152">
        <v>37.006487878787873</v>
      </c>
      <c r="AO152">
        <v>-1.4288517830845739E-4</v>
      </c>
      <c r="AP152">
        <v>80.260000000000005</v>
      </c>
      <c r="AQ152">
        <v>56</v>
      </c>
      <c r="AR152">
        <v>11</v>
      </c>
      <c r="AS152">
        <f t="shared" si="95"/>
        <v>1</v>
      </c>
      <c r="AT152">
        <f t="shared" si="96"/>
        <v>0</v>
      </c>
      <c r="AU152">
        <f t="shared" si="97"/>
        <v>22270.257742609429</v>
      </c>
      <c r="AV152">
        <f t="shared" si="98"/>
        <v>1199.9285714285711</v>
      </c>
      <c r="AW152">
        <f t="shared" si="99"/>
        <v>1025.8650993082949</v>
      </c>
      <c r="AX152">
        <f t="shared" si="100"/>
        <v>0.85493847195167172</v>
      </c>
      <c r="AY152">
        <f t="shared" si="101"/>
        <v>0.18843125086672638</v>
      </c>
      <c r="AZ152">
        <v>2.7</v>
      </c>
      <c r="BA152">
        <v>0.5</v>
      </c>
      <c r="BB152" t="s">
        <v>355</v>
      </c>
      <c r="BC152">
        <v>2</v>
      </c>
      <c r="BD152" t="b">
        <v>1</v>
      </c>
      <c r="BE152">
        <v>1669312746.5</v>
      </c>
      <c r="BF152">
        <v>872.22957142857138</v>
      </c>
      <c r="BG152">
        <v>903.67971428571423</v>
      </c>
      <c r="BH152">
        <v>36.999299999999998</v>
      </c>
      <c r="BI152">
        <v>35.158700000000003</v>
      </c>
      <c r="BJ152">
        <v>876.15142857142848</v>
      </c>
      <c r="BK152">
        <v>36.88147142857143</v>
      </c>
      <c r="BL152">
        <v>500.32214285714292</v>
      </c>
      <c r="BM152">
        <v>100.99</v>
      </c>
      <c r="BN152">
        <v>0.1003101428571429</v>
      </c>
      <c r="BO152">
        <v>34.093885714285712</v>
      </c>
      <c r="BP152">
        <v>34.667528571428569</v>
      </c>
      <c r="BQ152">
        <v>999.89999999999986</v>
      </c>
      <c r="BR152">
        <v>0</v>
      </c>
      <c r="BS152">
        <v>0</v>
      </c>
      <c r="BT152">
        <v>4504.1071428571431</v>
      </c>
      <c r="BU152">
        <v>0</v>
      </c>
      <c r="BV152">
        <v>683.52714285714296</v>
      </c>
      <c r="BW152">
        <v>-31.450142857142851</v>
      </c>
      <c r="BX152">
        <v>905.74128571428571</v>
      </c>
      <c r="BY152">
        <v>936.60957142857148</v>
      </c>
      <c r="BZ152">
        <v>1.8405928571428569</v>
      </c>
      <c r="CA152">
        <v>903.67971428571423</v>
      </c>
      <c r="CB152">
        <v>35.158700000000003</v>
      </c>
      <c r="CC152">
        <v>3.7365585714285712</v>
      </c>
      <c r="CD152">
        <v>3.550678571428572</v>
      </c>
      <c r="CE152">
        <v>27.73478571428571</v>
      </c>
      <c r="CF152">
        <v>26.86402857142858</v>
      </c>
      <c r="CG152">
        <v>1199.9285714285711</v>
      </c>
      <c r="CH152">
        <v>0.49996814285714292</v>
      </c>
      <c r="CI152">
        <v>0.50003185714285714</v>
      </c>
      <c r="CJ152">
        <v>0</v>
      </c>
      <c r="CK152">
        <v>1177.708571428572</v>
      </c>
      <c r="CL152">
        <v>4.9990899999999998</v>
      </c>
      <c r="CM152">
        <v>12888.457142857151</v>
      </c>
      <c r="CN152">
        <v>9557.1857142857152</v>
      </c>
      <c r="CO152">
        <v>44.5</v>
      </c>
      <c r="CP152">
        <v>46.446000000000012</v>
      </c>
      <c r="CQ152">
        <v>45.311999999999998</v>
      </c>
      <c r="CR152">
        <v>45.561999999999998</v>
      </c>
      <c r="CS152">
        <v>45.811999999999998</v>
      </c>
      <c r="CT152">
        <v>597.42571428571421</v>
      </c>
      <c r="CU152">
        <v>597.50285714285724</v>
      </c>
      <c r="CV152">
        <v>0</v>
      </c>
      <c r="CW152">
        <v>1669312757.9000001</v>
      </c>
      <c r="CX152">
        <v>0</v>
      </c>
      <c r="CY152">
        <v>1669310771.5999999</v>
      </c>
      <c r="CZ152" t="s">
        <v>356</v>
      </c>
      <c r="DA152">
        <v>1669310771.5999999</v>
      </c>
      <c r="DB152">
        <v>1669310767.0999999</v>
      </c>
      <c r="DC152">
        <v>9</v>
      </c>
      <c r="DD152">
        <v>4.2999999999999997E-2</v>
      </c>
      <c r="DE152">
        <v>8.0000000000000002E-3</v>
      </c>
      <c r="DF152">
        <v>-4.9589999999999996</v>
      </c>
      <c r="DG152">
        <v>0.11799999999999999</v>
      </c>
      <c r="DH152">
        <v>1967</v>
      </c>
      <c r="DI152">
        <v>36</v>
      </c>
      <c r="DJ152">
        <v>0.53</v>
      </c>
      <c r="DK152">
        <v>0.27</v>
      </c>
      <c r="DL152">
        <v>-31.20465853658537</v>
      </c>
      <c r="DM152">
        <v>-0.9468982578396723</v>
      </c>
      <c r="DN152">
        <v>0.12716503963423079</v>
      </c>
      <c r="DO152">
        <v>0</v>
      </c>
      <c r="DP152">
        <v>1.9631819512195119</v>
      </c>
      <c r="DQ152">
        <v>-0.55522975609755709</v>
      </c>
      <c r="DR152">
        <v>5.8617862724079962E-2</v>
      </c>
      <c r="DS152">
        <v>0</v>
      </c>
      <c r="DT152">
        <v>0</v>
      </c>
      <c r="DU152">
        <v>0</v>
      </c>
      <c r="DV152">
        <v>0</v>
      </c>
      <c r="DW152">
        <v>-1</v>
      </c>
      <c r="DX152">
        <v>0</v>
      </c>
      <c r="DY152">
        <v>2</v>
      </c>
      <c r="DZ152" t="s">
        <v>368</v>
      </c>
      <c r="EA152">
        <v>2.9468700000000001</v>
      </c>
      <c r="EB152">
        <v>2.59768</v>
      </c>
      <c r="EC152">
        <v>0.17083200000000001</v>
      </c>
      <c r="ED152">
        <v>0.17302400000000001</v>
      </c>
      <c r="EE152">
        <v>0.147004</v>
      </c>
      <c r="EF152">
        <v>0.140407</v>
      </c>
      <c r="EG152">
        <v>25064</v>
      </c>
      <c r="EH152">
        <v>25438</v>
      </c>
      <c r="EI152">
        <v>28132.9</v>
      </c>
      <c r="EJ152">
        <v>29620.3</v>
      </c>
      <c r="EK152">
        <v>33013.9</v>
      </c>
      <c r="EL152">
        <v>35345.800000000003</v>
      </c>
      <c r="EM152">
        <v>39700.199999999997</v>
      </c>
      <c r="EN152">
        <v>42333.4</v>
      </c>
      <c r="EO152">
        <v>1.8384</v>
      </c>
      <c r="EP152">
        <v>1.8908499999999999</v>
      </c>
      <c r="EQ152">
        <v>0.165105</v>
      </c>
      <c r="ER152">
        <v>0</v>
      </c>
      <c r="ES152">
        <v>31.9953</v>
      </c>
      <c r="ET152">
        <v>999.9</v>
      </c>
      <c r="EU152">
        <v>72.599999999999994</v>
      </c>
      <c r="EV152">
        <v>35.200000000000003</v>
      </c>
      <c r="EW152">
        <v>41.059899999999999</v>
      </c>
      <c r="EX152">
        <v>28.838999999999999</v>
      </c>
      <c r="EY152">
        <v>1.6466400000000001</v>
      </c>
      <c r="EZ152">
        <v>1</v>
      </c>
      <c r="FA152">
        <v>0.59260199999999996</v>
      </c>
      <c r="FB152">
        <v>0.752328</v>
      </c>
      <c r="FC152">
        <v>20.273199999999999</v>
      </c>
      <c r="FD152">
        <v>5.2181899999999999</v>
      </c>
      <c r="FE152">
        <v>12.008800000000001</v>
      </c>
      <c r="FF152">
        <v>4.9867999999999997</v>
      </c>
      <c r="FG152">
        <v>3.2845</v>
      </c>
      <c r="FH152">
        <v>9999</v>
      </c>
      <c r="FI152">
        <v>9999</v>
      </c>
      <c r="FJ152">
        <v>9999</v>
      </c>
      <c r="FK152">
        <v>999.9</v>
      </c>
      <c r="FL152">
        <v>1.86582</v>
      </c>
      <c r="FM152">
        <v>1.8621700000000001</v>
      </c>
      <c r="FN152">
        <v>1.8641700000000001</v>
      </c>
      <c r="FO152">
        <v>1.86026</v>
      </c>
      <c r="FP152">
        <v>1.8609599999999999</v>
      </c>
      <c r="FQ152">
        <v>1.8601000000000001</v>
      </c>
      <c r="FR152">
        <v>1.86182</v>
      </c>
      <c r="FS152">
        <v>1.8583799999999999</v>
      </c>
      <c r="FT152">
        <v>0</v>
      </c>
      <c r="FU152">
        <v>0</v>
      </c>
      <c r="FV152">
        <v>0</v>
      </c>
      <c r="FW152">
        <v>0</v>
      </c>
      <c r="FX152" t="s">
        <v>358</v>
      </c>
      <c r="FY152" t="s">
        <v>359</v>
      </c>
      <c r="FZ152" t="s">
        <v>360</v>
      </c>
      <c r="GA152" t="s">
        <v>360</v>
      </c>
      <c r="GB152" t="s">
        <v>360</v>
      </c>
      <c r="GC152" t="s">
        <v>360</v>
      </c>
      <c r="GD152">
        <v>0</v>
      </c>
      <c r="GE152">
        <v>100</v>
      </c>
      <c r="GF152">
        <v>100</v>
      </c>
      <c r="GG152">
        <v>-3.9249999999999998</v>
      </c>
      <c r="GH152">
        <v>0.1178</v>
      </c>
      <c r="GI152">
        <v>-2.5125994610834521</v>
      </c>
      <c r="GJ152">
        <v>-2.6733286237328562E-3</v>
      </c>
      <c r="GK152">
        <v>1.605855145177713E-6</v>
      </c>
      <c r="GL152">
        <v>-4.4594414151306022E-10</v>
      </c>
      <c r="GM152">
        <v>0.1178428571428469</v>
      </c>
      <c r="GN152">
        <v>0</v>
      </c>
      <c r="GO152">
        <v>0</v>
      </c>
      <c r="GP152">
        <v>0</v>
      </c>
      <c r="GQ152">
        <v>4</v>
      </c>
      <c r="GR152">
        <v>2095</v>
      </c>
      <c r="GS152">
        <v>4</v>
      </c>
      <c r="GT152">
        <v>35</v>
      </c>
      <c r="GU152">
        <v>32.9</v>
      </c>
      <c r="GV152">
        <v>33</v>
      </c>
      <c r="GW152">
        <v>2.0654300000000001</v>
      </c>
      <c r="GX152">
        <v>2.5683600000000002</v>
      </c>
      <c r="GY152">
        <v>1.4489700000000001</v>
      </c>
      <c r="GZ152">
        <v>2.32666</v>
      </c>
      <c r="HA152">
        <v>1.5478499999999999</v>
      </c>
      <c r="HB152">
        <v>2.2644000000000002</v>
      </c>
      <c r="HC152">
        <v>40.095300000000002</v>
      </c>
      <c r="HD152">
        <v>13.851800000000001</v>
      </c>
      <c r="HE152">
        <v>18</v>
      </c>
      <c r="HF152">
        <v>444.71199999999999</v>
      </c>
      <c r="HG152">
        <v>516.83000000000004</v>
      </c>
      <c r="HH152">
        <v>30.998899999999999</v>
      </c>
      <c r="HI152">
        <v>34.726300000000002</v>
      </c>
      <c r="HJ152">
        <v>29.9999</v>
      </c>
      <c r="HK152">
        <v>34.6648</v>
      </c>
      <c r="HL152">
        <v>34.659300000000002</v>
      </c>
      <c r="HM152">
        <v>41.322600000000001</v>
      </c>
      <c r="HN152">
        <v>22.418399999999998</v>
      </c>
      <c r="HO152">
        <v>100</v>
      </c>
      <c r="HP152">
        <v>31</v>
      </c>
      <c r="HQ152">
        <v>916.33699999999999</v>
      </c>
      <c r="HR152">
        <v>35.348700000000001</v>
      </c>
      <c r="HS152">
        <v>99.116900000000001</v>
      </c>
      <c r="HT152">
        <v>98.171599999999998</v>
      </c>
    </row>
    <row r="153" spans="1:228" x14ac:dyDescent="0.2">
      <c r="A153">
        <v>138</v>
      </c>
      <c r="B153">
        <v>1669312752.5</v>
      </c>
      <c r="C153">
        <v>547.40000009536743</v>
      </c>
      <c r="D153" t="s">
        <v>635</v>
      </c>
      <c r="E153" t="s">
        <v>636</v>
      </c>
      <c r="F153">
        <v>4</v>
      </c>
      <c r="G153">
        <v>1669312750.1875</v>
      </c>
      <c r="H153">
        <f t="shared" si="68"/>
        <v>3.6613105452319478E-3</v>
      </c>
      <c r="I153">
        <f t="shared" si="69"/>
        <v>3.6613105452319479</v>
      </c>
      <c r="J153">
        <f t="shared" si="70"/>
        <v>30.556016139948127</v>
      </c>
      <c r="K153">
        <f t="shared" si="71"/>
        <v>878.45787500000006</v>
      </c>
      <c r="L153">
        <f t="shared" si="72"/>
        <v>608.55146250815346</v>
      </c>
      <c r="M153">
        <f t="shared" si="73"/>
        <v>61.516827975771278</v>
      </c>
      <c r="N153">
        <f t="shared" si="74"/>
        <v>88.800940117061273</v>
      </c>
      <c r="O153">
        <f t="shared" si="75"/>
        <v>0.20582266835808036</v>
      </c>
      <c r="P153">
        <f t="shared" si="76"/>
        <v>2.2514253588401534</v>
      </c>
      <c r="Q153">
        <f t="shared" si="77"/>
        <v>0.19591151661699119</v>
      </c>
      <c r="R153">
        <f t="shared" si="78"/>
        <v>0.12329539456604013</v>
      </c>
      <c r="S153">
        <f t="shared" si="79"/>
        <v>226.10499253334416</v>
      </c>
      <c r="T153">
        <f t="shared" si="80"/>
        <v>34.571608430185051</v>
      </c>
      <c r="U153">
        <f t="shared" si="81"/>
        <v>34.667000000000002</v>
      </c>
      <c r="V153">
        <f t="shared" si="82"/>
        <v>5.5450438843056187</v>
      </c>
      <c r="W153">
        <f t="shared" si="83"/>
        <v>69.702012000970839</v>
      </c>
      <c r="X153">
        <f t="shared" si="84"/>
        <v>3.7426513671438943</v>
      </c>
      <c r="Y153">
        <f t="shared" si="85"/>
        <v>5.3695026294101309</v>
      </c>
      <c r="Z153">
        <f t="shared" si="86"/>
        <v>1.8023925171617243</v>
      </c>
      <c r="AA153">
        <f t="shared" si="87"/>
        <v>-161.4637950447289</v>
      </c>
      <c r="AB153">
        <f t="shared" si="88"/>
        <v>-70.193385453850397</v>
      </c>
      <c r="AC153">
        <f t="shared" si="89"/>
        <v>-7.2371559876693627</v>
      </c>
      <c r="AD153">
        <f t="shared" si="90"/>
        <v>-12.789343952904488</v>
      </c>
      <c r="AE153">
        <f t="shared" si="91"/>
        <v>55.16631431725672</v>
      </c>
      <c r="AF153">
        <f t="shared" si="92"/>
        <v>3.4997705225898397</v>
      </c>
      <c r="AG153">
        <f t="shared" si="93"/>
        <v>30.556016139948127</v>
      </c>
      <c r="AH153">
        <v>941.91681075716474</v>
      </c>
      <c r="AI153">
        <v>915.46748484848479</v>
      </c>
      <c r="AJ153">
        <v>1.782314275007765</v>
      </c>
      <c r="AK153">
        <v>66.405476745334198</v>
      </c>
      <c r="AL153">
        <f t="shared" si="94"/>
        <v>3.6613105452319479</v>
      </c>
      <c r="AM153">
        <v>35.183757404112562</v>
      </c>
      <c r="AN153">
        <v>37.036553333333309</v>
      </c>
      <c r="AO153">
        <v>7.9247619047549504E-3</v>
      </c>
      <c r="AP153">
        <v>80.260000000000005</v>
      </c>
      <c r="AQ153">
        <v>55</v>
      </c>
      <c r="AR153">
        <v>11</v>
      </c>
      <c r="AS153">
        <f t="shared" si="95"/>
        <v>1</v>
      </c>
      <c r="AT153">
        <f t="shared" si="96"/>
        <v>0</v>
      </c>
      <c r="AU153">
        <f t="shared" si="97"/>
        <v>22264.21868679595</v>
      </c>
      <c r="AV153">
        <f t="shared" si="98"/>
        <v>1199.9337499999999</v>
      </c>
      <c r="AW153">
        <f t="shared" si="99"/>
        <v>1025.8695137478467</v>
      </c>
      <c r="AX153">
        <f t="shared" si="100"/>
        <v>0.85493846118408356</v>
      </c>
      <c r="AY153">
        <f t="shared" si="101"/>
        <v>0.18843123008528109</v>
      </c>
      <c r="AZ153">
        <v>2.7</v>
      </c>
      <c r="BA153">
        <v>0.5</v>
      </c>
      <c r="BB153" t="s">
        <v>355</v>
      </c>
      <c r="BC153">
        <v>2</v>
      </c>
      <c r="BD153" t="b">
        <v>1</v>
      </c>
      <c r="BE153">
        <v>1669312750.1875</v>
      </c>
      <c r="BF153">
        <v>878.45787500000006</v>
      </c>
      <c r="BG153">
        <v>909.89437500000008</v>
      </c>
      <c r="BH153">
        <v>37.023949999999999</v>
      </c>
      <c r="BI153">
        <v>35.204825</v>
      </c>
      <c r="BJ153">
        <v>882.38525000000004</v>
      </c>
      <c r="BK153">
        <v>36.906100000000002</v>
      </c>
      <c r="BL153">
        <v>500.21449999999999</v>
      </c>
      <c r="BM153">
        <v>100.98725</v>
      </c>
      <c r="BN153">
        <v>0.1000561125</v>
      </c>
      <c r="BO153">
        <v>34.088700000000003</v>
      </c>
      <c r="BP153">
        <v>34.667000000000002</v>
      </c>
      <c r="BQ153">
        <v>999.9</v>
      </c>
      <c r="BR153">
        <v>0</v>
      </c>
      <c r="BS153">
        <v>0</v>
      </c>
      <c r="BT153">
        <v>4503.125</v>
      </c>
      <c r="BU153">
        <v>0</v>
      </c>
      <c r="BV153">
        <v>937.13525000000004</v>
      </c>
      <c r="BW153">
        <v>-31.4364375</v>
      </c>
      <c r="BX153">
        <v>912.23225000000002</v>
      </c>
      <c r="BY153">
        <v>943.09574999999995</v>
      </c>
      <c r="BZ153">
        <v>1.8191225</v>
      </c>
      <c r="CA153">
        <v>909.89437500000008</v>
      </c>
      <c r="CB153">
        <v>35.204825</v>
      </c>
      <c r="CC153">
        <v>3.7389512499999999</v>
      </c>
      <c r="CD153">
        <v>3.55524</v>
      </c>
      <c r="CE153">
        <v>27.745725</v>
      </c>
      <c r="CF153">
        <v>26.885887499999999</v>
      </c>
      <c r="CG153">
        <v>1199.9337499999999</v>
      </c>
      <c r="CH153">
        <v>0.499969</v>
      </c>
      <c r="CI153">
        <v>0.500031</v>
      </c>
      <c r="CJ153">
        <v>0</v>
      </c>
      <c r="CK153">
        <v>1178.50875</v>
      </c>
      <c r="CL153">
        <v>4.9990899999999998</v>
      </c>
      <c r="CM153">
        <v>12956.0875</v>
      </c>
      <c r="CN153">
        <v>9557.1987499999996</v>
      </c>
      <c r="CO153">
        <v>44.5</v>
      </c>
      <c r="CP153">
        <v>46.468499999999999</v>
      </c>
      <c r="CQ153">
        <v>45.311999999999998</v>
      </c>
      <c r="CR153">
        <v>45.53875</v>
      </c>
      <c r="CS153">
        <v>45.811999999999998</v>
      </c>
      <c r="CT153">
        <v>597.43000000000006</v>
      </c>
      <c r="CU153">
        <v>597.50624999999991</v>
      </c>
      <c r="CV153">
        <v>0</v>
      </c>
      <c r="CW153">
        <v>1669312761.5</v>
      </c>
      <c r="CX153">
        <v>0</v>
      </c>
      <c r="CY153">
        <v>1669310771.5999999</v>
      </c>
      <c r="CZ153" t="s">
        <v>356</v>
      </c>
      <c r="DA153">
        <v>1669310771.5999999</v>
      </c>
      <c r="DB153">
        <v>1669310767.0999999</v>
      </c>
      <c r="DC153">
        <v>9</v>
      </c>
      <c r="DD153">
        <v>4.2999999999999997E-2</v>
      </c>
      <c r="DE153">
        <v>8.0000000000000002E-3</v>
      </c>
      <c r="DF153">
        <v>-4.9589999999999996</v>
      </c>
      <c r="DG153">
        <v>0.11799999999999999</v>
      </c>
      <c r="DH153">
        <v>1967</v>
      </c>
      <c r="DI153">
        <v>36</v>
      </c>
      <c r="DJ153">
        <v>0.53</v>
      </c>
      <c r="DK153">
        <v>0.27</v>
      </c>
      <c r="DL153">
        <v>-31.275099999999991</v>
      </c>
      <c r="DM153">
        <v>-1.26592055749128</v>
      </c>
      <c r="DN153">
        <v>0.15201203418343351</v>
      </c>
      <c r="DO153">
        <v>0</v>
      </c>
      <c r="DP153">
        <v>1.9248685365853659</v>
      </c>
      <c r="DQ153">
        <v>-0.70394947735191604</v>
      </c>
      <c r="DR153">
        <v>7.1396102461121116E-2</v>
      </c>
      <c r="DS153">
        <v>0</v>
      </c>
      <c r="DT153">
        <v>0</v>
      </c>
      <c r="DU153">
        <v>0</v>
      </c>
      <c r="DV153">
        <v>0</v>
      </c>
      <c r="DW153">
        <v>-1</v>
      </c>
      <c r="DX153">
        <v>0</v>
      </c>
      <c r="DY153">
        <v>2</v>
      </c>
      <c r="DZ153" t="s">
        <v>368</v>
      </c>
      <c r="EA153">
        <v>2.9460299999999999</v>
      </c>
      <c r="EB153">
        <v>2.5972400000000002</v>
      </c>
      <c r="EC153">
        <v>0.17170299999999999</v>
      </c>
      <c r="ED153">
        <v>0.17385200000000001</v>
      </c>
      <c r="EE153">
        <v>0.14707600000000001</v>
      </c>
      <c r="EF153">
        <v>0.140543</v>
      </c>
      <c r="EG153">
        <v>25037.9</v>
      </c>
      <c r="EH153">
        <v>25412.6</v>
      </c>
      <c r="EI153">
        <v>28133.200000000001</v>
      </c>
      <c r="EJ153">
        <v>29620.400000000001</v>
      </c>
      <c r="EK153">
        <v>33011.4</v>
      </c>
      <c r="EL153">
        <v>35340.400000000001</v>
      </c>
      <c r="EM153">
        <v>39700.5</v>
      </c>
      <c r="EN153">
        <v>42333.5</v>
      </c>
      <c r="EO153">
        <v>1.8380000000000001</v>
      </c>
      <c r="EP153">
        <v>1.8914</v>
      </c>
      <c r="EQ153">
        <v>0.16452700000000001</v>
      </c>
      <c r="ER153">
        <v>0</v>
      </c>
      <c r="ES153">
        <v>31.993300000000001</v>
      </c>
      <c r="ET153">
        <v>999.9</v>
      </c>
      <c r="EU153">
        <v>72.5</v>
      </c>
      <c r="EV153">
        <v>35.200000000000003</v>
      </c>
      <c r="EW153">
        <v>41.002099999999999</v>
      </c>
      <c r="EX153">
        <v>28.899000000000001</v>
      </c>
      <c r="EY153">
        <v>1.99119</v>
      </c>
      <c r="EZ153">
        <v>1</v>
      </c>
      <c r="FA153">
        <v>0.592144</v>
      </c>
      <c r="FB153">
        <v>0.74563699999999999</v>
      </c>
      <c r="FC153">
        <v>20.273099999999999</v>
      </c>
      <c r="FD153">
        <v>5.2190899999999996</v>
      </c>
      <c r="FE153">
        <v>12.008599999999999</v>
      </c>
      <c r="FF153">
        <v>4.9872500000000004</v>
      </c>
      <c r="FG153">
        <v>3.2846500000000001</v>
      </c>
      <c r="FH153">
        <v>9999</v>
      </c>
      <c r="FI153">
        <v>9999</v>
      </c>
      <c r="FJ153">
        <v>9999</v>
      </c>
      <c r="FK153">
        <v>999.9</v>
      </c>
      <c r="FL153">
        <v>1.86582</v>
      </c>
      <c r="FM153">
        <v>1.8621799999999999</v>
      </c>
      <c r="FN153">
        <v>1.8641700000000001</v>
      </c>
      <c r="FO153">
        <v>1.86025</v>
      </c>
      <c r="FP153">
        <v>1.8609800000000001</v>
      </c>
      <c r="FQ153">
        <v>1.86008</v>
      </c>
      <c r="FR153">
        <v>1.8617999999999999</v>
      </c>
      <c r="FS153">
        <v>1.8583700000000001</v>
      </c>
      <c r="FT153">
        <v>0</v>
      </c>
      <c r="FU153">
        <v>0</v>
      </c>
      <c r="FV153">
        <v>0</v>
      </c>
      <c r="FW153">
        <v>0</v>
      </c>
      <c r="FX153" t="s">
        <v>358</v>
      </c>
      <c r="FY153" t="s">
        <v>359</v>
      </c>
      <c r="FZ153" t="s">
        <v>360</v>
      </c>
      <c r="GA153" t="s">
        <v>360</v>
      </c>
      <c r="GB153" t="s">
        <v>360</v>
      </c>
      <c r="GC153" t="s">
        <v>360</v>
      </c>
      <c r="GD153">
        <v>0</v>
      </c>
      <c r="GE153">
        <v>100</v>
      </c>
      <c r="GF153">
        <v>100</v>
      </c>
      <c r="GG153">
        <v>-3.931</v>
      </c>
      <c r="GH153">
        <v>0.1179</v>
      </c>
      <c r="GI153">
        <v>-2.5125994610834521</v>
      </c>
      <c r="GJ153">
        <v>-2.6733286237328562E-3</v>
      </c>
      <c r="GK153">
        <v>1.605855145177713E-6</v>
      </c>
      <c r="GL153">
        <v>-4.4594414151306022E-10</v>
      </c>
      <c r="GM153">
        <v>0.1178428571428469</v>
      </c>
      <c r="GN153">
        <v>0</v>
      </c>
      <c r="GO153">
        <v>0</v>
      </c>
      <c r="GP153">
        <v>0</v>
      </c>
      <c r="GQ153">
        <v>4</v>
      </c>
      <c r="GR153">
        <v>2095</v>
      </c>
      <c r="GS153">
        <v>4</v>
      </c>
      <c r="GT153">
        <v>35</v>
      </c>
      <c r="GU153">
        <v>33</v>
      </c>
      <c r="GV153">
        <v>33.1</v>
      </c>
      <c r="GW153">
        <v>2.0776400000000002</v>
      </c>
      <c r="GX153">
        <v>2.5500500000000001</v>
      </c>
      <c r="GY153">
        <v>1.4489700000000001</v>
      </c>
      <c r="GZ153">
        <v>2.3278799999999999</v>
      </c>
      <c r="HA153">
        <v>1.5478499999999999</v>
      </c>
      <c r="HB153">
        <v>2.3290999999999999</v>
      </c>
      <c r="HC153">
        <v>40.095300000000002</v>
      </c>
      <c r="HD153">
        <v>13.8606</v>
      </c>
      <c r="HE153">
        <v>18</v>
      </c>
      <c r="HF153">
        <v>444.46800000000002</v>
      </c>
      <c r="HG153">
        <v>517.21199999999999</v>
      </c>
      <c r="HH153">
        <v>30.9985</v>
      </c>
      <c r="HI153">
        <v>34.724299999999999</v>
      </c>
      <c r="HJ153">
        <v>30</v>
      </c>
      <c r="HK153">
        <v>34.663699999999999</v>
      </c>
      <c r="HL153">
        <v>34.657200000000003</v>
      </c>
      <c r="HM153">
        <v>41.571199999999997</v>
      </c>
      <c r="HN153">
        <v>22.418399999999998</v>
      </c>
      <c r="HO153">
        <v>100</v>
      </c>
      <c r="HP153">
        <v>31</v>
      </c>
      <c r="HQ153">
        <v>923.01599999999996</v>
      </c>
      <c r="HR153">
        <v>35.3705</v>
      </c>
      <c r="HS153">
        <v>99.117999999999995</v>
      </c>
      <c r="HT153">
        <v>98.171899999999994</v>
      </c>
    </row>
    <row r="154" spans="1:228" x14ac:dyDescent="0.2">
      <c r="A154">
        <v>139</v>
      </c>
      <c r="B154">
        <v>1669312756.5</v>
      </c>
      <c r="C154">
        <v>551.40000009536743</v>
      </c>
      <c r="D154" t="s">
        <v>637</v>
      </c>
      <c r="E154" t="s">
        <v>638</v>
      </c>
      <c r="F154">
        <v>4</v>
      </c>
      <c r="G154">
        <v>1669312754.5</v>
      </c>
      <c r="H154">
        <f t="shared" si="68"/>
        <v>3.5410660747260255E-3</v>
      </c>
      <c r="I154">
        <f t="shared" si="69"/>
        <v>3.5410660747260256</v>
      </c>
      <c r="J154">
        <f t="shared" si="70"/>
        <v>30.77745377477536</v>
      </c>
      <c r="K154">
        <f t="shared" si="71"/>
        <v>885.78085714285714</v>
      </c>
      <c r="L154">
        <f t="shared" si="72"/>
        <v>606.96233792123985</v>
      </c>
      <c r="M154">
        <f t="shared" si="73"/>
        <v>61.356281983905085</v>
      </c>
      <c r="N154">
        <f t="shared" si="74"/>
        <v>89.541338319173562</v>
      </c>
      <c r="O154">
        <f t="shared" si="75"/>
        <v>0.19985837917059895</v>
      </c>
      <c r="P154">
        <f t="shared" si="76"/>
        <v>2.2504775946735132</v>
      </c>
      <c r="Q154">
        <f t="shared" si="77"/>
        <v>0.19049553572391198</v>
      </c>
      <c r="R154">
        <f t="shared" si="78"/>
        <v>0.11986436557813843</v>
      </c>
      <c r="S154">
        <f t="shared" si="79"/>
        <v>226.1139686641682</v>
      </c>
      <c r="T154">
        <f t="shared" si="80"/>
        <v>34.601737498084425</v>
      </c>
      <c r="U154">
        <f t="shared" si="81"/>
        <v>34.644128571428567</v>
      </c>
      <c r="V154">
        <f t="shared" si="82"/>
        <v>5.5380077477363798</v>
      </c>
      <c r="W154">
        <f t="shared" si="83"/>
        <v>69.787496551511751</v>
      </c>
      <c r="X154">
        <f t="shared" si="84"/>
        <v>3.7452038032379731</v>
      </c>
      <c r="Y154">
        <f t="shared" si="85"/>
        <v>5.3665828240070947</v>
      </c>
      <c r="Z154">
        <f t="shared" si="86"/>
        <v>1.7928039444984067</v>
      </c>
      <c r="AA154">
        <f t="shared" si="87"/>
        <v>-156.16101389541774</v>
      </c>
      <c r="AB154">
        <f t="shared" si="88"/>
        <v>-68.572709963554942</v>
      </c>
      <c r="AC154">
        <f t="shared" si="89"/>
        <v>-7.0719103523606215</v>
      </c>
      <c r="AD154">
        <f t="shared" si="90"/>
        <v>-5.6916655471651012</v>
      </c>
      <c r="AE154">
        <f t="shared" si="91"/>
        <v>54.918549198472903</v>
      </c>
      <c r="AF154">
        <f t="shared" si="92"/>
        <v>3.4785462109074423</v>
      </c>
      <c r="AG154">
        <f t="shared" si="93"/>
        <v>30.77745377477536</v>
      </c>
      <c r="AH154">
        <v>948.84432393028908</v>
      </c>
      <c r="AI154">
        <v>922.46660606060595</v>
      </c>
      <c r="AJ154">
        <v>1.743144947908366</v>
      </c>
      <c r="AK154">
        <v>66.405476745334198</v>
      </c>
      <c r="AL154">
        <f t="shared" si="94"/>
        <v>3.5410660747260256</v>
      </c>
      <c r="AM154">
        <v>35.232425685238077</v>
      </c>
      <c r="AN154">
        <v>37.05930424242424</v>
      </c>
      <c r="AO154">
        <v>2.2503995052604222E-3</v>
      </c>
      <c r="AP154">
        <v>80.260000000000005</v>
      </c>
      <c r="AQ154">
        <v>56</v>
      </c>
      <c r="AR154">
        <v>11</v>
      </c>
      <c r="AS154">
        <f t="shared" si="95"/>
        <v>1</v>
      </c>
      <c r="AT154">
        <f t="shared" si="96"/>
        <v>0</v>
      </c>
      <c r="AU154">
        <f t="shared" si="97"/>
        <v>22248.625491398856</v>
      </c>
      <c r="AV154">
        <f t="shared" si="98"/>
        <v>1199.987142857143</v>
      </c>
      <c r="AW154">
        <f t="shared" si="99"/>
        <v>1025.9145993078591</v>
      </c>
      <c r="AX154">
        <f t="shared" si="100"/>
        <v>0.85493799280647209</v>
      </c>
      <c r="AY154">
        <f t="shared" si="101"/>
        <v>0.18843032611649138</v>
      </c>
      <c r="AZ154">
        <v>2.7</v>
      </c>
      <c r="BA154">
        <v>0.5</v>
      </c>
      <c r="BB154" t="s">
        <v>355</v>
      </c>
      <c r="BC154">
        <v>2</v>
      </c>
      <c r="BD154" t="b">
        <v>1</v>
      </c>
      <c r="BE154">
        <v>1669312754.5</v>
      </c>
      <c r="BF154">
        <v>885.78085714285714</v>
      </c>
      <c r="BG154">
        <v>917.09814285714288</v>
      </c>
      <c r="BH154">
        <v>37.049142857142847</v>
      </c>
      <c r="BI154">
        <v>35.240471428571432</v>
      </c>
      <c r="BJ154">
        <v>889.71485714285711</v>
      </c>
      <c r="BK154">
        <v>36.931271428571428</v>
      </c>
      <c r="BL154">
        <v>500.04142857142858</v>
      </c>
      <c r="BM154">
        <v>100.9875714285714</v>
      </c>
      <c r="BN154">
        <v>9.9890099999999996E-2</v>
      </c>
      <c r="BO154">
        <v>34.078942857142849</v>
      </c>
      <c r="BP154">
        <v>34.644128571428567</v>
      </c>
      <c r="BQ154">
        <v>999.89999999999986</v>
      </c>
      <c r="BR154">
        <v>0</v>
      </c>
      <c r="BS154">
        <v>0</v>
      </c>
      <c r="BT154">
        <v>4500.3571428571431</v>
      </c>
      <c r="BU154">
        <v>0</v>
      </c>
      <c r="BV154">
        <v>1340.5942857142859</v>
      </c>
      <c r="BW154">
        <v>-31.317299999999999</v>
      </c>
      <c r="BX154">
        <v>919.86085714285707</v>
      </c>
      <c r="BY154">
        <v>950.59785714285715</v>
      </c>
      <c r="BZ154">
        <v>1.8086800000000001</v>
      </c>
      <c r="CA154">
        <v>917.09814285714288</v>
      </c>
      <c r="CB154">
        <v>35.240471428571432</v>
      </c>
      <c r="CC154">
        <v>3.741507142857142</v>
      </c>
      <c r="CD154">
        <v>3.5588514285714292</v>
      </c>
      <c r="CE154">
        <v>27.757428571428569</v>
      </c>
      <c r="CF154">
        <v>26.903142857142861</v>
      </c>
      <c r="CG154">
        <v>1199.987142857143</v>
      </c>
      <c r="CH154">
        <v>0.49998385714285709</v>
      </c>
      <c r="CI154">
        <v>0.50001614285714291</v>
      </c>
      <c r="CJ154">
        <v>0</v>
      </c>
      <c r="CK154">
        <v>1178.768571428571</v>
      </c>
      <c r="CL154">
        <v>4.9990899999999998</v>
      </c>
      <c r="CM154">
        <v>12976.085714285709</v>
      </c>
      <c r="CN154">
        <v>9557.692857142858</v>
      </c>
      <c r="CO154">
        <v>44.491</v>
      </c>
      <c r="CP154">
        <v>46.5</v>
      </c>
      <c r="CQ154">
        <v>45.311999999999998</v>
      </c>
      <c r="CR154">
        <v>45.5</v>
      </c>
      <c r="CS154">
        <v>45.811999999999998</v>
      </c>
      <c r="CT154">
        <v>597.47428571428577</v>
      </c>
      <c r="CU154">
        <v>597.51285714285711</v>
      </c>
      <c r="CV154">
        <v>0</v>
      </c>
      <c r="CW154">
        <v>1669312765.7</v>
      </c>
      <c r="CX154">
        <v>0</v>
      </c>
      <c r="CY154">
        <v>1669310771.5999999</v>
      </c>
      <c r="CZ154" t="s">
        <v>356</v>
      </c>
      <c r="DA154">
        <v>1669310771.5999999</v>
      </c>
      <c r="DB154">
        <v>1669310767.0999999</v>
      </c>
      <c r="DC154">
        <v>9</v>
      </c>
      <c r="DD154">
        <v>4.2999999999999997E-2</v>
      </c>
      <c r="DE154">
        <v>8.0000000000000002E-3</v>
      </c>
      <c r="DF154">
        <v>-4.9589999999999996</v>
      </c>
      <c r="DG154">
        <v>0.11799999999999999</v>
      </c>
      <c r="DH154">
        <v>1967</v>
      </c>
      <c r="DI154">
        <v>36</v>
      </c>
      <c r="DJ154">
        <v>0.53</v>
      </c>
      <c r="DK154">
        <v>0.27</v>
      </c>
      <c r="DL154">
        <v>-31.299892682926821</v>
      </c>
      <c r="DM154">
        <v>-1.0498578397212579</v>
      </c>
      <c r="DN154">
        <v>0.14594161276587411</v>
      </c>
      <c r="DO154">
        <v>0</v>
      </c>
      <c r="DP154">
        <v>1.886295365853659</v>
      </c>
      <c r="DQ154">
        <v>-0.69499567944250984</v>
      </c>
      <c r="DR154">
        <v>7.0801019115497063E-2</v>
      </c>
      <c r="DS154">
        <v>0</v>
      </c>
      <c r="DT154">
        <v>0</v>
      </c>
      <c r="DU154">
        <v>0</v>
      </c>
      <c r="DV154">
        <v>0</v>
      </c>
      <c r="DW154">
        <v>-1</v>
      </c>
      <c r="DX154">
        <v>0</v>
      </c>
      <c r="DY154">
        <v>2</v>
      </c>
      <c r="DZ154" t="s">
        <v>368</v>
      </c>
      <c r="EA154">
        <v>2.94638</v>
      </c>
      <c r="EB154">
        <v>2.5974200000000001</v>
      </c>
      <c r="EC154">
        <v>0.17255000000000001</v>
      </c>
      <c r="ED154">
        <v>0.17468800000000001</v>
      </c>
      <c r="EE154">
        <v>0.14713599999999999</v>
      </c>
      <c r="EF154">
        <v>0.14058999999999999</v>
      </c>
      <c r="EG154">
        <v>25012.5</v>
      </c>
      <c r="EH154">
        <v>25387</v>
      </c>
      <c r="EI154">
        <v>28133.5</v>
      </c>
      <c r="EJ154">
        <v>29620.7</v>
      </c>
      <c r="EK154">
        <v>33009.300000000003</v>
      </c>
      <c r="EL154">
        <v>35338.800000000003</v>
      </c>
      <c r="EM154">
        <v>39700.699999999997</v>
      </c>
      <c r="EN154">
        <v>42333.9</v>
      </c>
      <c r="EO154">
        <v>1.83775</v>
      </c>
      <c r="EP154">
        <v>1.8913</v>
      </c>
      <c r="EQ154">
        <v>0.16370799999999999</v>
      </c>
      <c r="ER154">
        <v>0</v>
      </c>
      <c r="ES154">
        <v>31.988800000000001</v>
      </c>
      <c r="ET154">
        <v>999.9</v>
      </c>
      <c r="EU154">
        <v>72.5</v>
      </c>
      <c r="EV154">
        <v>35.200000000000003</v>
      </c>
      <c r="EW154">
        <v>40.9983</v>
      </c>
      <c r="EX154">
        <v>28.989000000000001</v>
      </c>
      <c r="EY154">
        <v>1.33013</v>
      </c>
      <c r="EZ154">
        <v>1</v>
      </c>
      <c r="FA154">
        <v>0.59221800000000002</v>
      </c>
      <c r="FB154">
        <v>0.73862499999999998</v>
      </c>
      <c r="FC154">
        <v>20.273299999999999</v>
      </c>
      <c r="FD154">
        <v>5.2189399999999999</v>
      </c>
      <c r="FE154">
        <v>12.008599999999999</v>
      </c>
      <c r="FF154">
        <v>4.9869000000000003</v>
      </c>
      <c r="FG154">
        <v>3.2846500000000001</v>
      </c>
      <c r="FH154">
        <v>9999</v>
      </c>
      <c r="FI154">
        <v>9999</v>
      </c>
      <c r="FJ154">
        <v>9999</v>
      </c>
      <c r="FK154">
        <v>999.9</v>
      </c>
      <c r="FL154">
        <v>1.86582</v>
      </c>
      <c r="FM154">
        <v>1.8621799999999999</v>
      </c>
      <c r="FN154">
        <v>1.8641700000000001</v>
      </c>
      <c r="FO154">
        <v>1.86029</v>
      </c>
      <c r="FP154">
        <v>1.8609800000000001</v>
      </c>
      <c r="FQ154">
        <v>1.86008</v>
      </c>
      <c r="FR154">
        <v>1.86181</v>
      </c>
      <c r="FS154">
        <v>1.8583700000000001</v>
      </c>
      <c r="FT154">
        <v>0</v>
      </c>
      <c r="FU154">
        <v>0</v>
      </c>
      <c r="FV154">
        <v>0</v>
      </c>
      <c r="FW154">
        <v>0</v>
      </c>
      <c r="FX154" t="s">
        <v>358</v>
      </c>
      <c r="FY154" t="s">
        <v>359</v>
      </c>
      <c r="FZ154" t="s">
        <v>360</v>
      </c>
      <c r="GA154" t="s">
        <v>360</v>
      </c>
      <c r="GB154" t="s">
        <v>360</v>
      </c>
      <c r="GC154" t="s">
        <v>360</v>
      </c>
      <c r="GD154">
        <v>0</v>
      </c>
      <c r="GE154">
        <v>100</v>
      </c>
      <c r="GF154">
        <v>100</v>
      </c>
      <c r="GG154">
        <v>-3.9369999999999998</v>
      </c>
      <c r="GH154">
        <v>0.1179</v>
      </c>
      <c r="GI154">
        <v>-2.5125994610834521</v>
      </c>
      <c r="GJ154">
        <v>-2.6733286237328562E-3</v>
      </c>
      <c r="GK154">
        <v>1.605855145177713E-6</v>
      </c>
      <c r="GL154">
        <v>-4.4594414151306022E-10</v>
      </c>
      <c r="GM154">
        <v>0.1178428571428469</v>
      </c>
      <c r="GN154">
        <v>0</v>
      </c>
      <c r="GO154">
        <v>0</v>
      </c>
      <c r="GP154">
        <v>0</v>
      </c>
      <c r="GQ154">
        <v>4</v>
      </c>
      <c r="GR154">
        <v>2095</v>
      </c>
      <c r="GS154">
        <v>4</v>
      </c>
      <c r="GT154">
        <v>35</v>
      </c>
      <c r="GU154">
        <v>33.1</v>
      </c>
      <c r="GV154">
        <v>33.200000000000003</v>
      </c>
      <c r="GW154">
        <v>2.0898400000000001</v>
      </c>
      <c r="GX154">
        <v>2.5585900000000001</v>
      </c>
      <c r="GY154">
        <v>1.4489700000000001</v>
      </c>
      <c r="GZ154">
        <v>2.32666</v>
      </c>
      <c r="HA154">
        <v>1.5478499999999999</v>
      </c>
      <c r="HB154">
        <v>2.36084</v>
      </c>
      <c r="HC154">
        <v>40.095300000000002</v>
      </c>
      <c r="HD154">
        <v>13.8606</v>
      </c>
      <c r="HE154">
        <v>18</v>
      </c>
      <c r="HF154">
        <v>444.30599999999998</v>
      </c>
      <c r="HG154">
        <v>517.13099999999997</v>
      </c>
      <c r="HH154">
        <v>30.9983</v>
      </c>
      <c r="HI154">
        <v>34.723100000000002</v>
      </c>
      <c r="HJ154">
        <v>30</v>
      </c>
      <c r="HK154">
        <v>34.661700000000003</v>
      </c>
      <c r="HL154">
        <v>34.656199999999998</v>
      </c>
      <c r="HM154">
        <v>41.817500000000003</v>
      </c>
      <c r="HN154">
        <v>22.1311</v>
      </c>
      <c r="HO154">
        <v>100</v>
      </c>
      <c r="HP154">
        <v>31</v>
      </c>
      <c r="HQ154">
        <v>929.69399999999996</v>
      </c>
      <c r="HR154">
        <v>35.387999999999998</v>
      </c>
      <c r="HS154">
        <v>99.118499999999997</v>
      </c>
      <c r="HT154">
        <v>98.172799999999995</v>
      </c>
    </row>
    <row r="155" spans="1:228" x14ac:dyDescent="0.2">
      <c r="A155">
        <v>140</v>
      </c>
      <c r="B155">
        <v>1669312760.5</v>
      </c>
      <c r="C155">
        <v>555.40000009536743</v>
      </c>
      <c r="D155" t="s">
        <v>639</v>
      </c>
      <c r="E155" t="s">
        <v>640</v>
      </c>
      <c r="F155">
        <v>4</v>
      </c>
      <c r="G155">
        <v>1669312758.1875</v>
      </c>
      <c r="H155">
        <f t="shared" si="68"/>
        <v>3.6140464084660614E-3</v>
      </c>
      <c r="I155">
        <f t="shared" si="69"/>
        <v>3.6140464084660615</v>
      </c>
      <c r="J155">
        <f t="shared" si="70"/>
        <v>31.155828896561744</v>
      </c>
      <c r="K155">
        <f t="shared" si="71"/>
        <v>891.9057499999999</v>
      </c>
      <c r="L155">
        <f t="shared" si="72"/>
        <v>615.85214186271105</v>
      </c>
      <c r="M155">
        <f t="shared" si="73"/>
        <v>62.255163680958802</v>
      </c>
      <c r="N155">
        <f t="shared" si="74"/>
        <v>90.160827055492163</v>
      </c>
      <c r="O155">
        <f t="shared" si="75"/>
        <v>0.2048431001166498</v>
      </c>
      <c r="P155">
        <f t="shared" si="76"/>
        <v>2.2507078344430265</v>
      </c>
      <c r="Q155">
        <f t="shared" si="77"/>
        <v>0.19502067669265985</v>
      </c>
      <c r="R155">
        <f t="shared" si="78"/>
        <v>0.12273117030469496</v>
      </c>
      <c r="S155">
        <f t="shared" si="79"/>
        <v>226.11075932261645</v>
      </c>
      <c r="T155">
        <f t="shared" si="80"/>
        <v>34.570649547498178</v>
      </c>
      <c r="U155">
        <f t="shared" si="81"/>
        <v>34.633637499999999</v>
      </c>
      <c r="V155">
        <f t="shared" si="82"/>
        <v>5.5347828855529038</v>
      </c>
      <c r="W155">
        <f t="shared" si="83"/>
        <v>69.85686167978497</v>
      </c>
      <c r="X155">
        <f t="shared" si="84"/>
        <v>3.7474703331889589</v>
      </c>
      <c r="Y155">
        <f t="shared" si="85"/>
        <v>5.364498551862936</v>
      </c>
      <c r="Z155">
        <f t="shared" si="86"/>
        <v>1.7873125523639448</v>
      </c>
      <c r="AA155">
        <f t="shared" si="87"/>
        <v>-159.37944661335331</v>
      </c>
      <c r="AB155">
        <f t="shared" si="88"/>
        <v>-68.152218048756353</v>
      </c>
      <c r="AC155">
        <f t="shared" si="89"/>
        <v>-7.0272271288901322</v>
      </c>
      <c r="AD155">
        <f t="shared" si="90"/>
        <v>-8.4481324683833492</v>
      </c>
      <c r="AE155">
        <f t="shared" si="91"/>
        <v>55.008021076677856</v>
      </c>
      <c r="AF155">
        <f t="shared" si="92"/>
        <v>3.4816248448462588</v>
      </c>
      <c r="AG155">
        <f t="shared" si="93"/>
        <v>31.155828896561744</v>
      </c>
      <c r="AH155">
        <v>955.85907468282994</v>
      </c>
      <c r="AI155">
        <v>929.367836363636</v>
      </c>
      <c r="AJ155">
        <v>1.7249928073653691</v>
      </c>
      <c r="AK155">
        <v>66.405476745334198</v>
      </c>
      <c r="AL155">
        <f t="shared" si="94"/>
        <v>3.6140464084660615</v>
      </c>
      <c r="AM155">
        <v>35.251319999090917</v>
      </c>
      <c r="AN155">
        <v>37.079405454545437</v>
      </c>
      <c r="AO155">
        <v>7.9948138528087229E-3</v>
      </c>
      <c r="AP155">
        <v>80.260000000000005</v>
      </c>
      <c r="AQ155">
        <v>56</v>
      </c>
      <c r="AR155">
        <v>11</v>
      </c>
      <c r="AS155">
        <f t="shared" si="95"/>
        <v>1</v>
      </c>
      <c r="AT155">
        <f t="shared" si="96"/>
        <v>0</v>
      </c>
      <c r="AU155">
        <f t="shared" si="97"/>
        <v>22253.073797741512</v>
      </c>
      <c r="AV155">
        <f t="shared" si="98"/>
        <v>1199.96875</v>
      </c>
      <c r="AW155">
        <f t="shared" si="99"/>
        <v>1025.8990074210446</v>
      </c>
      <c r="AX155">
        <f t="shared" si="100"/>
        <v>0.85493810353065003</v>
      </c>
      <c r="AY155">
        <f t="shared" si="101"/>
        <v>0.1884305398141547</v>
      </c>
      <c r="AZ155">
        <v>2.7</v>
      </c>
      <c r="BA155">
        <v>0.5</v>
      </c>
      <c r="BB155" t="s">
        <v>355</v>
      </c>
      <c r="BC155">
        <v>2</v>
      </c>
      <c r="BD155" t="b">
        <v>1</v>
      </c>
      <c r="BE155">
        <v>1669312758.1875</v>
      </c>
      <c r="BF155">
        <v>891.9057499999999</v>
      </c>
      <c r="BG155">
        <v>923.280125</v>
      </c>
      <c r="BH155">
        <v>37.071424999999998</v>
      </c>
      <c r="BI155">
        <v>35.2614375</v>
      </c>
      <c r="BJ155">
        <v>895.84500000000003</v>
      </c>
      <c r="BK155">
        <v>36.953575000000001</v>
      </c>
      <c r="BL155">
        <v>500.10849999999999</v>
      </c>
      <c r="BM155">
        <v>100.987875</v>
      </c>
      <c r="BN155">
        <v>9.9966462499999992E-2</v>
      </c>
      <c r="BO155">
        <v>34.071975000000002</v>
      </c>
      <c r="BP155">
        <v>34.633637499999999</v>
      </c>
      <c r="BQ155">
        <v>999.9</v>
      </c>
      <c r="BR155">
        <v>0</v>
      </c>
      <c r="BS155">
        <v>0</v>
      </c>
      <c r="BT155">
        <v>4501.0124999999998</v>
      </c>
      <c r="BU155">
        <v>0</v>
      </c>
      <c r="BV155">
        <v>1402.6712500000001</v>
      </c>
      <c r="BW155">
        <v>-31.374437499999999</v>
      </c>
      <c r="BX155">
        <v>926.24274999999989</v>
      </c>
      <c r="BY155">
        <v>957.02625</v>
      </c>
      <c r="BZ155">
        <v>1.8099749999999999</v>
      </c>
      <c r="CA155">
        <v>923.280125</v>
      </c>
      <c r="CB155">
        <v>35.2614375</v>
      </c>
      <c r="CC155">
        <v>3.7437637499999998</v>
      </c>
      <c r="CD155">
        <v>3.5609774999999999</v>
      </c>
      <c r="CE155">
        <v>27.767749999999999</v>
      </c>
      <c r="CF155">
        <v>26.9133125</v>
      </c>
      <c r="CG155">
        <v>1199.96875</v>
      </c>
      <c r="CH155">
        <v>0.49997950000000002</v>
      </c>
      <c r="CI155">
        <v>0.50002049999999998</v>
      </c>
      <c r="CJ155">
        <v>0</v>
      </c>
      <c r="CK155">
        <v>1179.0687499999999</v>
      </c>
      <c r="CL155">
        <v>4.9990899999999998</v>
      </c>
      <c r="CM155">
        <v>12978.9375</v>
      </c>
      <c r="CN155">
        <v>9557.53125</v>
      </c>
      <c r="CO155">
        <v>44.468499999999999</v>
      </c>
      <c r="CP155">
        <v>46.5</v>
      </c>
      <c r="CQ155">
        <v>45.304250000000003</v>
      </c>
      <c r="CR155">
        <v>45.5</v>
      </c>
      <c r="CS155">
        <v>45.811999999999998</v>
      </c>
      <c r="CT155">
        <v>597.46125000000006</v>
      </c>
      <c r="CU155">
        <v>597.50874999999996</v>
      </c>
      <c r="CV155">
        <v>0</v>
      </c>
      <c r="CW155">
        <v>1669312769.9000001</v>
      </c>
      <c r="CX155">
        <v>0</v>
      </c>
      <c r="CY155">
        <v>1669310771.5999999</v>
      </c>
      <c r="CZ155" t="s">
        <v>356</v>
      </c>
      <c r="DA155">
        <v>1669310771.5999999</v>
      </c>
      <c r="DB155">
        <v>1669310767.0999999</v>
      </c>
      <c r="DC155">
        <v>9</v>
      </c>
      <c r="DD155">
        <v>4.2999999999999997E-2</v>
      </c>
      <c r="DE155">
        <v>8.0000000000000002E-3</v>
      </c>
      <c r="DF155">
        <v>-4.9589999999999996</v>
      </c>
      <c r="DG155">
        <v>0.11799999999999999</v>
      </c>
      <c r="DH155">
        <v>1967</v>
      </c>
      <c r="DI155">
        <v>36</v>
      </c>
      <c r="DJ155">
        <v>0.53</v>
      </c>
      <c r="DK155">
        <v>0.27</v>
      </c>
      <c r="DL155">
        <v>-31.35369268292683</v>
      </c>
      <c r="DM155">
        <v>-0.43271916376309272</v>
      </c>
      <c r="DN155">
        <v>0.1078335039800097</v>
      </c>
      <c r="DO155">
        <v>0</v>
      </c>
      <c r="DP155">
        <v>1.8519539024390239</v>
      </c>
      <c r="DQ155">
        <v>-0.49077156794425331</v>
      </c>
      <c r="DR155">
        <v>5.4573810295203161E-2</v>
      </c>
      <c r="DS155">
        <v>0</v>
      </c>
      <c r="DT155">
        <v>0</v>
      </c>
      <c r="DU155">
        <v>0</v>
      </c>
      <c r="DV155">
        <v>0</v>
      </c>
      <c r="DW155">
        <v>-1</v>
      </c>
      <c r="DX155">
        <v>0</v>
      </c>
      <c r="DY155">
        <v>2</v>
      </c>
      <c r="DZ155" t="s">
        <v>368</v>
      </c>
      <c r="EA155">
        <v>2.9462799999999998</v>
      </c>
      <c r="EB155">
        <v>2.5974300000000001</v>
      </c>
      <c r="EC155">
        <v>0.17339599999999999</v>
      </c>
      <c r="ED155">
        <v>0.175506</v>
      </c>
      <c r="EE155">
        <v>0.147199</v>
      </c>
      <c r="EF155">
        <v>0.140653</v>
      </c>
      <c r="EG155">
        <v>24986.9</v>
      </c>
      <c r="EH155">
        <v>25361.5</v>
      </c>
      <c r="EI155">
        <v>28133.599999999999</v>
      </c>
      <c r="EJ155">
        <v>29620.2</v>
      </c>
      <c r="EK155">
        <v>33007.5</v>
      </c>
      <c r="EL155">
        <v>35335.699999999997</v>
      </c>
      <c r="EM155">
        <v>39701.300000000003</v>
      </c>
      <c r="EN155">
        <v>42333.3</v>
      </c>
      <c r="EO155">
        <v>1.83788</v>
      </c>
      <c r="EP155">
        <v>1.8913</v>
      </c>
      <c r="EQ155">
        <v>0.16359599999999999</v>
      </c>
      <c r="ER155">
        <v>0</v>
      </c>
      <c r="ES155">
        <v>31.9817</v>
      </c>
      <c r="ET155">
        <v>999.9</v>
      </c>
      <c r="EU155">
        <v>72.5</v>
      </c>
      <c r="EV155">
        <v>35.200000000000003</v>
      </c>
      <c r="EW155">
        <v>41.004399999999997</v>
      </c>
      <c r="EX155">
        <v>28.869</v>
      </c>
      <c r="EY155">
        <v>2.0552899999999998</v>
      </c>
      <c r="EZ155">
        <v>1</v>
      </c>
      <c r="FA155">
        <v>0.59218999999999999</v>
      </c>
      <c r="FB155">
        <v>0.73483399999999999</v>
      </c>
      <c r="FC155">
        <v>20.273299999999999</v>
      </c>
      <c r="FD155">
        <v>5.2192400000000001</v>
      </c>
      <c r="FE155">
        <v>12.0092</v>
      </c>
      <c r="FF155">
        <v>4.9871499999999997</v>
      </c>
      <c r="FG155">
        <v>3.2846500000000001</v>
      </c>
      <c r="FH155">
        <v>9999</v>
      </c>
      <c r="FI155">
        <v>9999</v>
      </c>
      <c r="FJ155">
        <v>9999</v>
      </c>
      <c r="FK155">
        <v>999.9</v>
      </c>
      <c r="FL155">
        <v>1.8658399999999999</v>
      </c>
      <c r="FM155">
        <v>1.8621700000000001</v>
      </c>
      <c r="FN155">
        <v>1.8641799999999999</v>
      </c>
      <c r="FO155">
        <v>1.8603099999999999</v>
      </c>
      <c r="FP155">
        <v>1.8609800000000001</v>
      </c>
      <c r="FQ155">
        <v>1.86008</v>
      </c>
      <c r="FR155">
        <v>1.86185</v>
      </c>
      <c r="FS155">
        <v>1.8583700000000001</v>
      </c>
      <c r="FT155">
        <v>0</v>
      </c>
      <c r="FU155">
        <v>0</v>
      </c>
      <c r="FV155">
        <v>0</v>
      </c>
      <c r="FW155">
        <v>0</v>
      </c>
      <c r="FX155" t="s">
        <v>358</v>
      </c>
      <c r="FY155" t="s">
        <v>359</v>
      </c>
      <c r="FZ155" t="s">
        <v>360</v>
      </c>
      <c r="GA155" t="s">
        <v>360</v>
      </c>
      <c r="GB155" t="s">
        <v>360</v>
      </c>
      <c r="GC155" t="s">
        <v>360</v>
      </c>
      <c r="GD155">
        <v>0</v>
      </c>
      <c r="GE155">
        <v>100</v>
      </c>
      <c r="GF155">
        <v>100</v>
      </c>
      <c r="GG155">
        <v>-3.9420000000000002</v>
      </c>
      <c r="GH155">
        <v>0.1179</v>
      </c>
      <c r="GI155">
        <v>-2.5125994610834521</v>
      </c>
      <c r="GJ155">
        <v>-2.6733286237328562E-3</v>
      </c>
      <c r="GK155">
        <v>1.605855145177713E-6</v>
      </c>
      <c r="GL155">
        <v>-4.4594414151306022E-10</v>
      </c>
      <c r="GM155">
        <v>0.1178428571428469</v>
      </c>
      <c r="GN155">
        <v>0</v>
      </c>
      <c r="GO155">
        <v>0</v>
      </c>
      <c r="GP155">
        <v>0</v>
      </c>
      <c r="GQ155">
        <v>4</v>
      </c>
      <c r="GR155">
        <v>2095</v>
      </c>
      <c r="GS155">
        <v>4</v>
      </c>
      <c r="GT155">
        <v>35</v>
      </c>
      <c r="GU155">
        <v>33.1</v>
      </c>
      <c r="GV155">
        <v>33.200000000000003</v>
      </c>
      <c r="GW155">
        <v>2.1020500000000002</v>
      </c>
      <c r="GX155">
        <v>2.5659200000000002</v>
      </c>
      <c r="GY155">
        <v>1.4489700000000001</v>
      </c>
      <c r="GZ155">
        <v>2.32666</v>
      </c>
      <c r="HA155">
        <v>1.5478499999999999</v>
      </c>
      <c r="HB155">
        <v>2.2290000000000001</v>
      </c>
      <c r="HC155">
        <v>40.095300000000002</v>
      </c>
      <c r="HD155">
        <v>13.7818</v>
      </c>
      <c r="HE155">
        <v>18</v>
      </c>
      <c r="HF155">
        <v>444.37799999999999</v>
      </c>
      <c r="HG155">
        <v>517.11300000000006</v>
      </c>
      <c r="HH155">
        <v>30.998699999999999</v>
      </c>
      <c r="HI155">
        <v>34.720300000000002</v>
      </c>
      <c r="HJ155">
        <v>30</v>
      </c>
      <c r="HK155">
        <v>34.661299999999997</v>
      </c>
      <c r="HL155">
        <v>34.6541</v>
      </c>
      <c r="HM155">
        <v>42.07</v>
      </c>
      <c r="HN155">
        <v>21.857299999999999</v>
      </c>
      <c r="HO155">
        <v>100</v>
      </c>
      <c r="HP155">
        <v>31</v>
      </c>
      <c r="HQ155">
        <v>936.37400000000002</v>
      </c>
      <c r="HR155">
        <v>35.3962</v>
      </c>
      <c r="HS155">
        <v>99.119600000000005</v>
      </c>
      <c r="HT155">
        <v>98.171300000000002</v>
      </c>
    </row>
    <row r="156" spans="1:228" x14ac:dyDescent="0.2">
      <c r="A156">
        <v>141</v>
      </c>
      <c r="B156">
        <v>1669312764</v>
      </c>
      <c r="C156">
        <v>558.90000009536743</v>
      </c>
      <c r="D156" t="s">
        <v>641</v>
      </c>
      <c r="E156" t="s">
        <v>642</v>
      </c>
      <c r="F156">
        <v>4</v>
      </c>
      <c r="G156">
        <v>1669312761.625</v>
      </c>
      <c r="H156">
        <f t="shared" si="68"/>
        <v>3.5904907267946544E-3</v>
      </c>
      <c r="I156">
        <f t="shared" si="69"/>
        <v>3.5904907267946542</v>
      </c>
      <c r="J156">
        <f t="shared" si="70"/>
        <v>30.370571299738515</v>
      </c>
      <c r="K156">
        <f t="shared" si="71"/>
        <v>897.67124999999999</v>
      </c>
      <c r="L156">
        <f t="shared" si="72"/>
        <v>626.47856827438261</v>
      </c>
      <c r="M156">
        <f t="shared" si="73"/>
        <v>63.331049834865041</v>
      </c>
      <c r="N156">
        <f t="shared" si="74"/>
        <v>90.746061474486794</v>
      </c>
      <c r="O156">
        <f t="shared" si="75"/>
        <v>0.20370420249261106</v>
      </c>
      <c r="P156">
        <f t="shared" si="76"/>
        <v>2.2514752379297835</v>
      </c>
      <c r="Q156">
        <f t="shared" si="77"/>
        <v>0.19399105664586616</v>
      </c>
      <c r="R156">
        <f t="shared" si="78"/>
        <v>0.12207849409304744</v>
      </c>
      <c r="S156">
        <f t="shared" si="79"/>
        <v>226.10559103348746</v>
      </c>
      <c r="T156">
        <f t="shared" si="80"/>
        <v>34.579041891323371</v>
      </c>
      <c r="U156">
        <f t="shared" si="81"/>
        <v>34.632912500000003</v>
      </c>
      <c r="V156">
        <f t="shared" si="82"/>
        <v>5.5345600873087655</v>
      </c>
      <c r="W156">
        <f t="shared" si="83"/>
        <v>69.890342727160416</v>
      </c>
      <c r="X156">
        <f t="shared" si="84"/>
        <v>3.7494388728705927</v>
      </c>
      <c r="Y156">
        <f t="shared" si="85"/>
        <v>5.3647452946507093</v>
      </c>
      <c r="Z156">
        <f t="shared" si="86"/>
        <v>1.7851212144381727</v>
      </c>
      <c r="AA156">
        <f t="shared" si="87"/>
        <v>-158.34064105164427</v>
      </c>
      <c r="AB156">
        <f t="shared" si="88"/>
        <v>-67.987313917737353</v>
      </c>
      <c r="AC156">
        <f t="shared" si="89"/>
        <v>-7.0078377282715465</v>
      </c>
      <c r="AD156">
        <f t="shared" si="90"/>
        <v>-7.2302016641657048</v>
      </c>
      <c r="AE156">
        <f t="shared" si="91"/>
        <v>54.776282891903293</v>
      </c>
      <c r="AF156">
        <f t="shared" si="92"/>
        <v>3.4923153982374835</v>
      </c>
      <c r="AG156">
        <f t="shared" si="93"/>
        <v>30.370571299738515</v>
      </c>
      <c r="AH156">
        <v>961.80649911891817</v>
      </c>
      <c r="AI156">
        <v>935.55431515151542</v>
      </c>
      <c r="AJ156">
        <v>1.763622757511855</v>
      </c>
      <c r="AK156">
        <v>66.405476745334198</v>
      </c>
      <c r="AL156">
        <f t="shared" si="94"/>
        <v>3.5904907267946542</v>
      </c>
      <c r="AM156">
        <v>35.270550704242432</v>
      </c>
      <c r="AN156">
        <v>37.101546060606083</v>
      </c>
      <c r="AO156">
        <v>5.5679307359418617E-3</v>
      </c>
      <c r="AP156">
        <v>80.260000000000005</v>
      </c>
      <c r="AQ156">
        <v>56</v>
      </c>
      <c r="AR156">
        <v>11</v>
      </c>
      <c r="AS156">
        <f t="shared" si="95"/>
        <v>1</v>
      </c>
      <c r="AT156">
        <f t="shared" si="96"/>
        <v>0</v>
      </c>
      <c r="AU156">
        <f t="shared" si="97"/>
        <v>22266.08806182363</v>
      </c>
      <c r="AV156">
        <f t="shared" si="98"/>
        <v>1199.9375</v>
      </c>
      <c r="AW156">
        <f t="shared" si="99"/>
        <v>1025.872663747921</v>
      </c>
      <c r="AX156">
        <f t="shared" si="100"/>
        <v>0.85493841449902264</v>
      </c>
      <c r="AY156">
        <f t="shared" si="101"/>
        <v>0.18843113998311367</v>
      </c>
      <c r="AZ156">
        <v>2.7</v>
      </c>
      <c r="BA156">
        <v>0.5</v>
      </c>
      <c r="BB156" t="s">
        <v>355</v>
      </c>
      <c r="BC156">
        <v>2</v>
      </c>
      <c r="BD156" t="b">
        <v>1</v>
      </c>
      <c r="BE156">
        <v>1669312761.625</v>
      </c>
      <c r="BF156">
        <v>897.67124999999999</v>
      </c>
      <c r="BG156">
        <v>928.93312500000002</v>
      </c>
      <c r="BH156">
        <v>37.089912499999997</v>
      </c>
      <c r="BI156">
        <v>35.274599999999992</v>
      </c>
      <c r="BJ156">
        <v>901.61574999999993</v>
      </c>
      <c r="BK156">
        <v>36.972050000000003</v>
      </c>
      <c r="BL156">
        <v>500.16300000000001</v>
      </c>
      <c r="BM156">
        <v>100.9905</v>
      </c>
      <c r="BN156">
        <v>0.1000289375</v>
      </c>
      <c r="BO156">
        <v>34.072800000000001</v>
      </c>
      <c r="BP156">
        <v>34.632912500000003</v>
      </c>
      <c r="BQ156">
        <v>999.9</v>
      </c>
      <c r="BR156">
        <v>0</v>
      </c>
      <c r="BS156">
        <v>0</v>
      </c>
      <c r="BT156">
        <v>4503.125</v>
      </c>
      <c r="BU156">
        <v>0</v>
      </c>
      <c r="BV156">
        <v>1261.01875</v>
      </c>
      <c r="BW156">
        <v>-31.261624999999999</v>
      </c>
      <c r="BX156">
        <v>932.2483749999999</v>
      </c>
      <c r="BY156">
        <v>962.89887499999998</v>
      </c>
      <c r="BZ156">
        <v>1.8152787500000001</v>
      </c>
      <c r="CA156">
        <v>928.93312500000002</v>
      </c>
      <c r="CB156">
        <v>35.274599999999992</v>
      </c>
      <c r="CC156">
        <v>3.7457250000000002</v>
      </c>
      <c r="CD156">
        <v>3.5623999999999998</v>
      </c>
      <c r="CE156">
        <v>27.776737499999999</v>
      </c>
      <c r="CF156">
        <v>26.920100000000001</v>
      </c>
      <c r="CG156">
        <v>1199.9375</v>
      </c>
      <c r="CH156">
        <v>0.49996937499999999</v>
      </c>
      <c r="CI156">
        <v>0.50003062499999995</v>
      </c>
      <c r="CJ156">
        <v>0</v>
      </c>
      <c r="CK156">
        <v>1179.31125</v>
      </c>
      <c r="CL156">
        <v>4.9990899999999998</v>
      </c>
      <c r="CM156">
        <v>12946.55</v>
      </c>
      <c r="CN156">
        <v>9557.2524999999987</v>
      </c>
      <c r="CO156">
        <v>44.444875000000003</v>
      </c>
      <c r="CP156">
        <v>46.5</v>
      </c>
      <c r="CQ156">
        <v>45.311999999999998</v>
      </c>
      <c r="CR156">
        <v>45.5</v>
      </c>
      <c r="CS156">
        <v>45.811999999999998</v>
      </c>
      <c r="CT156">
        <v>597.43374999999992</v>
      </c>
      <c r="CU156">
        <v>597.50625000000002</v>
      </c>
      <c r="CV156">
        <v>0</v>
      </c>
      <c r="CW156">
        <v>1669312772.9000001</v>
      </c>
      <c r="CX156">
        <v>0</v>
      </c>
      <c r="CY156">
        <v>1669310771.5999999</v>
      </c>
      <c r="CZ156" t="s">
        <v>356</v>
      </c>
      <c r="DA156">
        <v>1669310771.5999999</v>
      </c>
      <c r="DB156">
        <v>1669310767.0999999</v>
      </c>
      <c r="DC156">
        <v>9</v>
      </c>
      <c r="DD156">
        <v>4.2999999999999997E-2</v>
      </c>
      <c r="DE156">
        <v>8.0000000000000002E-3</v>
      </c>
      <c r="DF156">
        <v>-4.9589999999999996</v>
      </c>
      <c r="DG156">
        <v>0.11799999999999999</v>
      </c>
      <c r="DH156">
        <v>1967</v>
      </c>
      <c r="DI156">
        <v>36</v>
      </c>
      <c r="DJ156">
        <v>0.53</v>
      </c>
      <c r="DK156">
        <v>0.27</v>
      </c>
      <c r="DL156">
        <v>-31.37148292682927</v>
      </c>
      <c r="DM156">
        <v>0.55810871080133528</v>
      </c>
      <c r="DN156">
        <v>7.9165944582740871E-2</v>
      </c>
      <c r="DO156">
        <v>0</v>
      </c>
      <c r="DP156">
        <v>1.8256478048780489</v>
      </c>
      <c r="DQ156">
        <v>-0.1883496167247394</v>
      </c>
      <c r="DR156">
        <v>2.57999756581654E-2</v>
      </c>
      <c r="DS156">
        <v>0</v>
      </c>
      <c r="DT156">
        <v>0</v>
      </c>
      <c r="DU156">
        <v>0</v>
      </c>
      <c r="DV156">
        <v>0</v>
      </c>
      <c r="DW156">
        <v>-1</v>
      </c>
      <c r="DX156">
        <v>0</v>
      </c>
      <c r="DY156">
        <v>2</v>
      </c>
      <c r="DZ156" t="s">
        <v>368</v>
      </c>
      <c r="EA156">
        <v>2.9462299999999999</v>
      </c>
      <c r="EB156">
        <v>2.59735</v>
      </c>
      <c r="EC156">
        <v>0.17413999999999999</v>
      </c>
      <c r="ED156">
        <v>0.176228</v>
      </c>
      <c r="EE156">
        <v>0.147257</v>
      </c>
      <c r="EF156">
        <v>0.14069200000000001</v>
      </c>
      <c r="EG156">
        <v>24964.2</v>
      </c>
      <c r="EH156">
        <v>25339.1</v>
      </c>
      <c r="EI156">
        <v>28133.4</v>
      </c>
      <c r="EJ156">
        <v>29620.1</v>
      </c>
      <c r="EK156">
        <v>33005</v>
      </c>
      <c r="EL156">
        <v>35333.9</v>
      </c>
      <c r="EM156">
        <v>39701</v>
      </c>
      <c r="EN156">
        <v>42332.9</v>
      </c>
      <c r="EO156">
        <v>1.8378000000000001</v>
      </c>
      <c r="EP156">
        <v>1.8911</v>
      </c>
      <c r="EQ156">
        <v>0.16428499999999999</v>
      </c>
      <c r="ER156">
        <v>0</v>
      </c>
      <c r="ES156">
        <v>31.9773</v>
      </c>
      <c r="ET156">
        <v>999.9</v>
      </c>
      <c r="EU156">
        <v>72.5</v>
      </c>
      <c r="EV156">
        <v>35.200000000000003</v>
      </c>
      <c r="EW156">
        <v>41.004800000000003</v>
      </c>
      <c r="EX156">
        <v>28.989000000000001</v>
      </c>
      <c r="EY156">
        <v>2.0112199999999998</v>
      </c>
      <c r="EZ156">
        <v>1</v>
      </c>
      <c r="FA156">
        <v>0.59212100000000001</v>
      </c>
      <c r="FB156">
        <v>0.73472199999999999</v>
      </c>
      <c r="FC156">
        <v>20.273299999999999</v>
      </c>
      <c r="FD156">
        <v>5.2186399999999997</v>
      </c>
      <c r="FE156">
        <v>12.0083</v>
      </c>
      <c r="FF156">
        <v>4.9871499999999997</v>
      </c>
      <c r="FG156">
        <v>3.2846500000000001</v>
      </c>
      <c r="FH156">
        <v>9999</v>
      </c>
      <c r="FI156">
        <v>9999</v>
      </c>
      <c r="FJ156">
        <v>9999</v>
      </c>
      <c r="FK156">
        <v>999.9</v>
      </c>
      <c r="FL156">
        <v>1.8658399999999999</v>
      </c>
      <c r="FM156">
        <v>1.8621799999999999</v>
      </c>
      <c r="FN156">
        <v>1.8641799999999999</v>
      </c>
      <c r="FO156">
        <v>1.8602700000000001</v>
      </c>
      <c r="FP156">
        <v>1.8609899999999999</v>
      </c>
      <c r="FQ156">
        <v>1.86006</v>
      </c>
      <c r="FR156">
        <v>1.8617999999999999</v>
      </c>
      <c r="FS156">
        <v>1.8583700000000001</v>
      </c>
      <c r="FT156">
        <v>0</v>
      </c>
      <c r="FU156">
        <v>0</v>
      </c>
      <c r="FV156">
        <v>0</v>
      </c>
      <c r="FW156">
        <v>0</v>
      </c>
      <c r="FX156" t="s">
        <v>358</v>
      </c>
      <c r="FY156" t="s">
        <v>359</v>
      </c>
      <c r="FZ156" t="s">
        <v>360</v>
      </c>
      <c r="GA156" t="s">
        <v>360</v>
      </c>
      <c r="GB156" t="s">
        <v>360</v>
      </c>
      <c r="GC156" t="s">
        <v>360</v>
      </c>
      <c r="GD156">
        <v>0</v>
      </c>
      <c r="GE156">
        <v>100</v>
      </c>
      <c r="GF156">
        <v>100</v>
      </c>
      <c r="GG156">
        <v>-3.948</v>
      </c>
      <c r="GH156">
        <v>0.1178</v>
      </c>
      <c r="GI156">
        <v>-2.5125994610834521</v>
      </c>
      <c r="GJ156">
        <v>-2.6733286237328562E-3</v>
      </c>
      <c r="GK156">
        <v>1.605855145177713E-6</v>
      </c>
      <c r="GL156">
        <v>-4.4594414151306022E-10</v>
      </c>
      <c r="GM156">
        <v>0.1178428571428469</v>
      </c>
      <c r="GN156">
        <v>0</v>
      </c>
      <c r="GO156">
        <v>0</v>
      </c>
      <c r="GP156">
        <v>0</v>
      </c>
      <c r="GQ156">
        <v>4</v>
      </c>
      <c r="GR156">
        <v>2095</v>
      </c>
      <c r="GS156">
        <v>4</v>
      </c>
      <c r="GT156">
        <v>35</v>
      </c>
      <c r="GU156">
        <v>33.200000000000003</v>
      </c>
      <c r="GV156">
        <v>33.299999999999997</v>
      </c>
      <c r="GW156">
        <v>2.1142599999999998</v>
      </c>
      <c r="GX156">
        <v>2.5671400000000002</v>
      </c>
      <c r="GY156">
        <v>1.4489700000000001</v>
      </c>
      <c r="GZ156">
        <v>2.32666</v>
      </c>
      <c r="HA156">
        <v>1.5478499999999999</v>
      </c>
      <c r="HB156">
        <v>2.2595200000000002</v>
      </c>
      <c r="HC156">
        <v>40.095300000000002</v>
      </c>
      <c r="HD156">
        <v>13.8431</v>
      </c>
      <c r="HE156">
        <v>18</v>
      </c>
      <c r="HF156">
        <v>444.31599999999997</v>
      </c>
      <c r="HG156">
        <v>516.96699999999998</v>
      </c>
      <c r="HH156">
        <v>30.999400000000001</v>
      </c>
      <c r="HI156">
        <v>34.719900000000003</v>
      </c>
      <c r="HJ156">
        <v>30</v>
      </c>
      <c r="HK156">
        <v>34.6586</v>
      </c>
      <c r="HL156">
        <v>34.6541</v>
      </c>
      <c r="HM156">
        <v>42.294400000000003</v>
      </c>
      <c r="HN156">
        <v>21.857299999999999</v>
      </c>
      <c r="HO156">
        <v>100</v>
      </c>
      <c r="HP156">
        <v>31</v>
      </c>
      <c r="HQ156">
        <v>943.053</v>
      </c>
      <c r="HR156">
        <v>35.408200000000001</v>
      </c>
      <c r="HS156">
        <v>99.119</v>
      </c>
      <c r="HT156">
        <v>98.1708</v>
      </c>
    </row>
    <row r="157" spans="1:228" x14ac:dyDescent="0.2">
      <c r="A157">
        <v>142</v>
      </c>
      <c r="B157">
        <v>1669312768</v>
      </c>
      <c r="C157">
        <v>562.90000009536743</v>
      </c>
      <c r="D157" t="s">
        <v>643</v>
      </c>
      <c r="E157" t="s">
        <v>644</v>
      </c>
      <c r="F157">
        <v>4</v>
      </c>
      <c r="G157">
        <v>1669312766</v>
      </c>
      <c r="H157">
        <f t="shared" si="68"/>
        <v>3.579114108051193E-3</v>
      </c>
      <c r="I157">
        <f t="shared" si="69"/>
        <v>3.579114108051193</v>
      </c>
      <c r="J157">
        <f t="shared" si="70"/>
        <v>30.941409006110241</v>
      </c>
      <c r="K157">
        <f t="shared" si="71"/>
        <v>904.98657142857144</v>
      </c>
      <c r="L157">
        <f t="shared" si="72"/>
        <v>628.78688805044794</v>
      </c>
      <c r="M157">
        <f t="shared" si="73"/>
        <v>63.564860024107148</v>
      </c>
      <c r="N157">
        <f t="shared" si="74"/>
        <v>91.486234572910647</v>
      </c>
      <c r="O157">
        <f t="shared" si="75"/>
        <v>0.20351452245929214</v>
      </c>
      <c r="P157">
        <f t="shared" si="76"/>
        <v>2.2486288363444102</v>
      </c>
      <c r="Q157">
        <f t="shared" si="77"/>
        <v>0.19380735054431159</v>
      </c>
      <c r="R157">
        <f t="shared" si="78"/>
        <v>0.1219631525561202</v>
      </c>
      <c r="S157">
        <f t="shared" si="79"/>
        <v>226.11606523412459</v>
      </c>
      <c r="T157">
        <f t="shared" si="80"/>
        <v>34.59337754411245</v>
      </c>
      <c r="U157">
        <f t="shared" si="81"/>
        <v>34.628271428571431</v>
      </c>
      <c r="V157">
        <f t="shared" si="82"/>
        <v>5.533134033977424</v>
      </c>
      <c r="W157">
        <f t="shared" si="83"/>
        <v>69.898992640585774</v>
      </c>
      <c r="X157">
        <f t="shared" si="84"/>
        <v>3.7519790814954059</v>
      </c>
      <c r="Y157">
        <f t="shared" si="85"/>
        <v>5.3677155274436341</v>
      </c>
      <c r="Z157">
        <f t="shared" si="86"/>
        <v>1.7811549524820181</v>
      </c>
      <c r="AA157">
        <f t="shared" si="87"/>
        <v>-157.8389321650576</v>
      </c>
      <c r="AB157">
        <f t="shared" si="88"/>
        <v>-66.135111942586008</v>
      </c>
      <c r="AC157">
        <f t="shared" si="89"/>
        <v>-6.8257257409423238</v>
      </c>
      <c r="AD157">
        <f t="shared" si="90"/>
        <v>-4.6837046144613339</v>
      </c>
      <c r="AE157">
        <f t="shared" si="91"/>
        <v>54.998412027060617</v>
      </c>
      <c r="AF157">
        <f t="shared" si="92"/>
        <v>3.4839173847111904</v>
      </c>
      <c r="AG157">
        <f t="shared" si="93"/>
        <v>30.941409006110241</v>
      </c>
      <c r="AH157">
        <v>968.87888661025659</v>
      </c>
      <c r="AI157">
        <v>942.4731878787876</v>
      </c>
      <c r="AJ157">
        <v>1.73132784574119</v>
      </c>
      <c r="AK157">
        <v>66.405476745334198</v>
      </c>
      <c r="AL157">
        <f t="shared" si="94"/>
        <v>3.579114108051193</v>
      </c>
      <c r="AM157">
        <v>35.28743012484847</v>
      </c>
      <c r="AN157">
        <v>37.123092727272713</v>
      </c>
      <c r="AO157">
        <v>3.9302303030422994E-3</v>
      </c>
      <c r="AP157">
        <v>80.260000000000005</v>
      </c>
      <c r="AQ157">
        <v>56</v>
      </c>
      <c r="AR157">
        <v>11</v>
      </c>
      <c r="AS157">
        <f t="shared" si="95"/>
        <v>1</v>
      </c>
      <c r="AT157">
        <f t="shared" si="96"/>
        <v>0</v>
      </c>
      <c r="AU157">
        <f t="shared" si="97"/>
        <v>22216.42140871939</v>
      </c>
      <c r="AV157">
        <f t="shared" si="98"/>
        <v>1200.008571428571</v>
      </c>
      <c r="AW157">
        <f t="shared" si="99"/>
        <v>1025.9319135928104</v>
      </c>
      <c r="AX157">
        <f t="shared" si="100"/>
        <v>0.8549371546333806</v>
      </c>
      <c r="AY157">
        <f t="shared" si="101"/>
        <v>0.18842870844242454</v>
      </c>
      <c r="AZ157">
        <v>2.7</v>
      </c>
      <c r="BA157">
        <v>0.5</v>
      </c>
      <c r="BB157" t="s">
        <v>355</v>
      </c>
      <c r="BC157">
        <v>2</v>
      </c>
      <c r="BD157" t="b">
        <v>1</v>
      </c>
      <c r="BE157">
        <v>1669312766</v>
      </c>
      <c r="BF157">
        <v>904.98657142857144</v>
      </c>
      <c r="BG157">
        <v>936.38200000000018</v>
      </c>
      <c r="BH157">
        <v>37.11477142857143</v>
      </c>
      <c r="BI157">
        <v>35.303642857142847</v>
      </c>
      <c r="BJ157">
        <v>908.93685714285709</v>
      </c>
      <c r="BK157">
        <v>36.996942857142862</v>
      </c>
      <c r="BL157">
        <v>500.1</v>
      </c>
      <c r="BM157">
        <v>100.9912857142857</v>
      </c>
      <c r="BN157">
        <v>9.9976257142857156E-2</v>
      </c>
      <c r="BO157">
        <v>34.082728571428582</v>
      </c>
      <c r="BP157">
        <v>34.628271428571431</v>
      </c>
      <c r="BQ157">
        <v>999.89999999999986</v>
      </c>
      <c r="BR157">
        <v>0</v>
      </c>
      <c r="BS157">
        <v>0</v>
      </c>
      <c r="BT157">
        <v>4494.8214285714284</v>
      </c>
      <c r="BU157">
        <v>0</v>
      </c>
      <c r="BV157">
        <v>1165.75</v>
      </c>
      <c r="BW157">
        <v>-31.395671428571429</v>
      </c>
      <c r="BX157">
        <v>939.86942857142844</v>
      </c>
      <c r="BY157">
        <v>970.64942857142864</v>
      </c>
      <c r="BZ157">
        <v>1.8111600000000001</v>
      </c>
      <c r="CA157">
        <v>936.38200000000018</v>
      </c>
      <c r="CB157">
        <v>35.303642857142847</v>
      </c>
      <c r="CC157">
        <v>3.748278571428572</v>
      </c>
      <c r="CD157">
        <v>3.565365714285714</v>
      </c>
      <c r="CE157">
        <v>27.78837142857143</v>
      </c>
      <c r="CF157">
        <v>26.934271428571432</v>
      </c>
      <c r="CG157">
        <v>1200.008571428571</v>
      </c>
      <c r="CH157">
        <v>0.50001171428571434</v>
      </c>
      <c r="CI157">
        <v>0.49998828571428572</v>
      </c>
      <c r="CJ157">
        <v>0</v>
      </c>
      <c r="CK157">
        <v>1179.1514285714291</v>
      </c>
      <c r="CL157">
        <v>4.9990899999999998</v>
      </c>
      <c r="CM157">
        <v>12966.44285714286</v>
      </c>
      <c r="CN157">
        <v>9557.954285714286</v>
      </c>
      <c r="CO157">
        <v>44.464000000000013</v>
      </c>
      <c r="CP157">
        <v>46.5</v>
      </c>
      <c r="CQ157">
        <v>45.311999999999998</v>
      </c>
      <c r="CR157">
        <v>45.535428571428568</v>
      </c>
      <c r="CS157">
        <v>45.811999999999998</v>
      </c>
      <c r="CT157">
        <v>597.51857142857148</v>
      </c>
      <c r="CU157">
        <v>597.4899999999999</v>
      </c>
      <c r="CV157">
        <v>0</v>
      </c>
      <c r="CW157">
        <v>1669312777.0999999</v>
      </c>
      <c r="CX157">
        <v>0</v>
      </c>
      <c r="CY157">
        <v>1669310771.5999999</v>
      </c>
      <c r="CZ157" t="s">
        <v>356</v>
      </c>
      <c r="DA157">
        <v>1669310771.5999999</v>
      </c>
      <c r="DB157">
        <v>1669310767.0999999</v>
      </c>
      <c r="DC157">
        <v>9</v>
      </c>
      <c r="DD157">
        <v>4.2999999999999997E-2</v>
      </c>
      <c r="DE157">
        <v>8.0000000000000002E-3</v>
      </c>
      <c r="DF157">
        <v>-4.9589999999999996</v>
      </c>
      <c r="DG157">
        <v>0.11799999999999999</v>
      </c>
      <c r="DH157">
        <v>1967</v>
      </c>
      <c r="DI157">
        <v>36</v>
      </c>
      <c r="DJ157">
        <v>0.53</v>
      </c>
      <c r="DK157">
        <v>0.27</v>
      </c>
      <c r="DL157">
        <v>-31.360307317073168</v>
      </c>
      <c r="DM157">
        <v>0.43520487804877328</v>
      </c>
      <c r="DN157">
        <v>8.3492688128067191E-2</v>
      </c>
      <c r="DO157">
        <v>0</v>
      </c>
      <c r="DP157">
        <v>1.814418536585366</v>
      </c>
      <c r="DQ157">
        <v>-2.9305714285717259E-2</v>
      </c>
      <c r="DR157">
        <v>7.1065361741852037E-3</v>
      </c>
      <c r="DS157">
        <v>1</v>
      </c>
      <c r="DT157">
        <v>0</v>
      </c>
      <c r="DU157">
        <v>0</v>
      </c>
      <c r="DV157">
        <v>0</v>
      </c>
      <c r="DW157">
        <v>-1</v>
      </c>
      <c r="DX157">
        <v>1</v>
      </c>
      <c r="DY157">
        <v>2</v>
      </c>
      <c r="DZ157" t="s">
        <v>363</v>
      </c>
      <c r="EA157">
        <v>2.9464000000000001</v>
      </c>
      <c r="EB157">
        <v>2.5974300000000001</v>
      </c>
      <c r="EC157">
        <v>0.17498</v>
      </c>
      <c r="ED157">
        <v>0.177068</v>
      </c>
      <c r="EE157">
        <v>0.14732000000000001</v>
      </c>
      <c r="EF157">
        <v>0.14077600000000001</v>
      </c>
      <c r="EG157">
        <v>24938.400000000001</v>
      </c>
      <c r="EH157">
        <v>25313.4</v>
      </c>
      <c r="EI157">
        <v>28133</v>
      </c>
      <c r="EJ157">
        <v>29620.400000000001</v>
      </c>
      <c r="EK157">
        <v>33001.800000000003</v>
      </c>
      <c r="EL157">
        <v>35331</v>
      </c>
      <c r="EM157">
        <v>39700</v>
      </c>
      <c r="EN157">
        <v>42333.4</v>
      </c>
      <c r="EO157">
        <v>1.8379000000000001</v>
      </c>
      <c r="EP157">
        <v>1.8913</v>
      </c>
      <c r="EQ157">
        <v>0.16372700000000001</v>
      </c>
      <c r="ER157">
        <v>0</v>
      </c>
      <c r="ES157">
        <v>31.976500000000001</v>
      </c>
      <c r="ET157">
        <v>999.9</v>
      </c>
      <c r="EU157">
        <v>72.5</v>
      </c>
      <c r="EV157">
        <v>35.200000000000003</v>
      </c>
      <c r="EW157">
        <v>40.999600000000001</v>
      </c>
      <c r="EX157">
        <v>29.079000000000001</v>
      </c>
      <c r="EY157">
        <v>1.97516</v>
      </c>
      <c r="EZ157">
        <v>1</v>
      </c>
      <c r="FA157">
        <v>0.59207100000000001</v>
      </c>
      <c r="FB157">
        <v>0.73783200000000004</v>
      </c>
      <c r="FC157">
        <v>20.273399999999999</v>
      </c>
      <c r="FD157">
        <v>5.2190899999999996</v>
      </c>
      <c r="FE157">
        <v>12.008800000000001</v>
      </c>
      <c r="FF157">
        <v>4.9871499999999997</v>
      </c>
      <c r="FG157">
        <v>3.2846500000000001</v>
      </c>
      <c r="FH157">
        <v>9999</v>
      </c>
      <c r="FI157">
        <v>9999</v>
      </c>
      <c r="FJ157">
        <v>9999</v>
      </c>
      <c r="FK157">
        <v>999.9</v>
      </c>
      <c r="FL157">
        <v>1.8658300000000001</v>
      </c>
      <c r="FM157">
        <v>1.8621799999999999</v>
      </c>
      <c r="FN157">
        <v>1.8641700000000001</v>
      </c>
      <c r="FO157">
        <v>1.86029</v>
      </c>
      <c r="FP157">
        <v>1.8610100000000001</v>
      </c>
      <c r="FQ157">
        <v>1.86008</v>
      </c>
      <c r="FR157">
        <v>1.86182</v>
      </c>
      <c r="FS157">
        <v>1.8583700000000001</v>
      </c>
      <c r="FT157">
        <v>0</v>
      </c>
      <c r="FU157">
        <v>0</v>
      </c>
      <c r="FV157">
        <v>0</v>
      </c>
      <c r="FW157">
        <v>0</v>
      </c>
      <c r="FX157" t="s">
        <v>358</v>
      </c>
      <c r="FY157" t="s">
        <v>359</v>
      </c>
      <c r="FZ157" t="s">
        <v>360</v>
      </c>
      <c r="GA157" t="s">
        <v>360</v>
      </c>
      <c r="GB157" t="s">
        <v>360</v>
      </c>
      <c r="GC157" t="s">
        <v>360</v>
      </c>
      <c r="GD157">
        <v>0</v>
      </c>
      <c r="GE157">
        <v>100</v>
      </c>
      <c r="GF157">
        <v>100</v>
      </c>
      <c r="GG157">
        <v>-3.9529999999999998</v>
      </c>
      <c r="GH157">
        <v>0.1179</v>
      </c>
      <c r="GI157">
        <v>-2.5125994610834521</v>
      </c>
      <c r="GJ157">
        <v>-2.6733286237328562E-3</v>
      </c>
      <c r="GK157">
        <v>1.605855145177713E-6</v>
      </c>
      <c r="GL157">
        <v>-4.4594414151306022E-10</v>
      </c>
      <c r="GM157">
        <v>0.1178428571428469</v>
      </c>
      <c r="GN157">
        <v>0</v>
      </c>
      <c r="GO157">
        <v>0</v>
      </c>
      <c r="GP157">
        <v>0</v>
      </c>
      <c r="GQ157">
        <v>4</v>
      </c>
      <c r="GR157">
        <v>2095</v>
      </c>
      <c r="GS157">
        <v>4</v>
      </c>
      <c r="GT157">
        <v>35</v>
      </c>
      <c r="GU157">
        <v>33.299999999999997</v>
      </c>
      <c r="GV157">
        <v>33.299999999999997</v>
      </c>
      <c r="GW157">
        <v>2.1264599999999998</v>
      </c>
      <c r="GX157">
        <v>2.5463900000000002</v>
      </c>
      <c r="GY157">
        <v>1.4489700000000001</v>
      </c>
      <c r="GZ157">
        <v>2.3278799999999999</v>
      </c>
      <c r="HA157">
        <v>1.5478499999999999</v>
      </c>
      <c r="HB157">
        <v>2.33765</v>
      </c>
      <c r="HC157">
        <v>40.095300000000002</v>
      </c>
      <c r="HD157">
        <v>13.8606</v>
      </c>
      <c r="HE157">
        <v>18</v>
      </c>
      <c r="HF157">
        <v>444.37400000000002</v>
      </c>
      <c r="HG157">
        <v>517.10699999999997</v>
      </c>
      <c r="HH157">
        <v>31.000299999999999</v>
      </c>
      <c r="HI157">
        <v>34.716799999999999</v>
      </c>
      <c r="HJ157">
        <v>29.9999</v>
      </c>
      <c r="HK157">
        <v>34.6586</v>
      </c>
      <c r="HL157">
        <v>34.653300000000002</v>
      </c>
      <c r="HM157">
        <v>42.540300000000002</v>
      </c>
      <c r="HN157">
        <v>21.857299999999999</v>
      </c>
      <c r="HO157">
        <v>100</v>
      </c>
      <c r="HP157">
        <v>31</v>
      </c>
      <c r="HQ157">
        <v>949.73299999999995</v>
      </c>
      <c r="HR157">
        <v>35.411299999999997</v>
      </c>
      <c r="HS157">
        <v>99.116799999999998</v>
      </c>
      <c r="HT157">
        <v>98.171800000000005</v>
      </c>
    </row>
    <row r="158" spans="1:228" x14ac:dyDescent="0.2">
      <c r="A158">
        <v>143</v>
      </c>
      <c r="B158">
        <v>1669312772</v>
      </c>
      <c r="C158">
        <v>566.90000009536743</v>
      </c>
      <c r="D158" t="s">
        <v>645</v>
      </c>
      <c r="E158" t="s">
        <v>646</v>
      </c>
      <c r="F158">
        <v>4</v>
      </c>
      <c r="G158">
        <v>1669312769.6875</v>
      </c>
      <c r="H158">
        <f t="shared" si="68"/>
        <v>3.5485350377308486E-3</v>
      </c>
      <c r="I158">
        <f t="shared" si="69"/>
        <v>3.5485350377308484</v>
      </c>
      <c r="J158">
        <f t="shared" si="70"/>
        <v>30.706579733423119</v>
      </c>
      <c r="K158">
        <f t="shared" si="71"/>
        <v>911.17075</v>
      </c>
      <c r="L158">
        <f t="shared" si="72"/>
        <v>634.62888142069039</v>
      </c>
      <c r="M158">
        <f t="shared" si="73"/>
        <v>64.15620943012874</v>
      </c>
      <c r="N158">
        <f t="shared" si="74"/>
        <v>92.112513588641164</v>
      </c>
      <c r="O158">
        <f t="shared" si="75"/>
        <v>0.20174831452994038</v>
      </c>
      <c r="P158">
        <f t="shared" si="76"/>
        <v>2.2521512816418858</v>
      </c>
      <c r="Q158">
        <f t="shared" si="77"/>
        <v>0.19221882357543371</v>
      </c>
      <c r="R158">
        <f t="shared" si="78"/>
        <v>0.12095543427824219</v>
      </c>
      <c r="S158">
        <f t="shared" si="79"/>
        <v>226.11458586029926</v>
      </c>
      <c r="T158">
        <f t="shared" si="80"/>
        <v>34.611206149413306</v>
      </c>
      <c r="U158">
        <f t="shared" si="81"/>
        <v>34.632575000000003</v>
      </c>
      <c r="V158">
        <f t="shared" si="82"/>
        <v>5.5344563735442467</v>
      </c>
      <c r="W158">
        <f t="shared" si="83"/>
        <v>69.902275911314518</v>
      </c>
      <c r="X158">
        <f t="shared" si="84"/>
        <v>3.7539328827454623</v>
      </c>
      <c r="Y158">
        <f t="shared" si="85"/>
        <v>5.3702584555445689</v>
      </c>
      <c r="Z158">
        <f t="shared" si="86"/>
        <v>1.7805234907987844</v>
      </c>
      <c r="AA158">
        <f t="shared" si="87"/>
        <v>-156.49039516393043</v>
      </c>
      <c r="AB158">
        <f t="shared" si="88"/>
        <v>-65.729623416633359</v>
      </c>
      <c r="AC158">
        <f t="shared" si="89"/>
        <v>-6.7736885726188509</v>
      </c>
      <c r="AD158">
        <f t="shared" si="90"/>
        <v>-2.8791212928833829</v>
      </c>
      <c r="AE158">
        <f t="shared" si="91"/>
        <v>54.936675917063276</v>
      </c>
      <c r="AF158">
        <f t="shared" si="92"/>
        <v>3.4933683578160566</v>
      </c>
      <c r="AG158">
        <f t="shared" si="93"/>
        <v>30.706579733423119</v>
      </c>
      <c r="AH158">
        <v>975.86030381928299</v>
      </c>
      <c r="AI158">
        <v>949.48353939393928</v>
      </c>
      <c r="AJ158">
        <v>1.751329915856467</v>
      </c>
      <c r="AK158">
        <v>66.405476745334198</v>
      </c>
      <c r="AL158">
        <f t="shared" si="94"/>
        <v>3.5485350377308484</v>
      </c>
      <c r="AM158">
        <v>35.315401329393943</v>
      </c>
      <c r="AN158">
        <v>37.143004848484857</v>
      </c>
      <c r="AO158">
        <v>2.6603694083815058E-3</v>
      </c>
      <c r="AP158">
        <v>80.260000000000005</v>
      </c>
      <c r="AQ158">
        <v>56</v>
      </c>
      <c r="AR158">
        <v>11</v>
      </c>
      <c r="AS158">
        <f t="shared" si="95"/>
        <v>1</v>
      </c>
      <c r="AT158">
        <f t="shared" si="96"/>
        <v>0</v>
      </c>
      <c r="AU158">
        <f t="shared" si="97"/>
        <v>22276.282700657386</v>
      </c>
      <c r="AV158">
        <f t="shared" si="98"/>
        <v>1199.9925000000001</v>
      </c>
      <c r="AW158">
        <f t="shared" si="99"/>
        <v>1025.9189760934194</v>
      </c>
      <c r="AX158">
        <f t="shared" si="100"/>
        <v>0.85493782343924585</v>
      </c>
      <c r="AY158">
        <f t="shared" si="101"/>
        <v>0.18842999923774462</v>
      </c>
      <c r="AZ158">
        <v>2.7</v>
      </c>
      <c r="BA158">
        <v>0.5</v>
      </c>
      <c r="BB158" t="s">
        <v>355</v>
      </c>
      <c r="BC158">
        <v>2</v>
      </c>
      <c r="BD158" t="b">
        <v>1</v>
      </c>
      <c r="BE158">
        <v>1669312769.6875</v>
      </c>
      <c r="BF158">
        <v>911.17075</v>
      </c>
      <c r="BG158">
        <v>942.54600000000005</v>
      </c>
      <c r="BH158">
        <v>37.133650000000003</v>
      </c>
      <c r="BI158">
        <v>35.317824999999999</v>
      </c>
      <c r="BJ158">
        <v>915.12637500000005</v>
      </c>
      <c r="BK158">
        <v>37.015812500000003</v>
      </c>
      <c r="BL158">
        <v>500.14987500000001</v>
      </c>
      <c r="BM158">
        <v>100.99250000000001</v>
      </c>
      <c r="BN158">
        <v>9.9983037499999997E-2</v>
      </c>
      <c r="BO158">
        <v>34.091225000000001</v>
      </c>
      <c r="BP158">
        <v>34.632575000000003</v>
      </c>
      <c r="BQ158">
        <v>999.9</v>
      </c>
      <c r="BR158">
        <v>0</v>
      </c>
      <c r="BS158">
        <v>0</v>
      </c>
      <c r="BT158">
        <v>4505</v>
      </c>
      <c r="BU158">
        <v>0</v>
      </c>
      <c r="BV158">
        <v>1248.1175000000001</v>
      </c>
      <c r="BW158">
        <v>-31.375374999999998</v>
      </c>
      <c r="BX158">
        <v>946.31050000000005</v>
      </c>
      <c r="BY158">
        <v>977.05325000000005</v>
      </c>
      <c r="BZ158">
        <v>1.8158212499999999</v>
      </c>
      <c r="CA158">
        <v>942.54600000000005</v>
      </c>
      <c r="CB158">
        <v>35.317824999999999</v>
      </c>
      <c r="CC158">
        <v>3.75022375</v>
      </c>
      <c r="CD158">
        <v>3.5668362500000002</v>
      </c>
      <c r="CE158">
        <v>27.797274999999999</v>
      </c>
      <c r="CF158">
        <v>26.941287500000001</v>
      </c>
      <c r="CG158">
        <v>1199.9925000000001</v>
      </c>
      <c r="CH158">
        <v>0.49999012500000001</v>
      </c>
      <c r="CI158">
        <v>0.50000987499999994</v>
      </c>
      <c r="CJ158">
        <v>0</v>
      </c>
      <c r="CK158">
        <v>1178.9825000000001</v>
      </c>
      <c r="CL158">
        <v>4.9990899999999998</v>
      </c>
      <c r="CM158">
        <v>12962.15</v>
      </c>
      <c r="CN158">
        <v>9557.7674999999999</v>
      </c>
      <c r="CO158">
        <v>44.460625</v>
      </c>
      <c r="CP158">
        <v>46.5</v>
      </c>
      <c r="CQ158">
        <v>45.311999999999998</v>
      </c>
      <c r="CR158">
        <v>45.523249999999997</v>
      </c>
      <c r="CS158">
        <v>45.811999999999998</v>
      </c>
      <c r="CT158">
        <v>597.48374999999999</v>
      </c>
      <c r="CU158">
        <v>597.50874999999996</v>
      </c>
      <c r="CV158">
        <v>0</v>
      </c>
      <c r="CW158">
        <v>1669312781.3</v>
      </c>
      <c r="CX158">
        <v>0</v>
      </c>
      <c r="CY158">
        <v>1669310771.5999999</v>
      </c>
      <c r="CZ158" t="s">
        <v>356</v>
      </c>
      <c r="DA158">
        <v>1669310771.5999999</v>
      </c>
      <c r="DB158">
        <v>1669310767.0999999</v>
      </c>
      <c r="DC158">
        <v>9</v>
      </c>
      <c r="DD158">
        <v>4.2999999999999997E-2</v>
      </c>
      <c r="DE158">
        <v>8.0000000000000002E-3</v>
      </c>
      <c r="DF158">
        <v>-4.9589999999999996</v>
      </c>
      <c r="DG158">
        <v>0.11799999999999999</v>
      </c>
      <c r="DH158">
        <v>1967</v>
      </c>
      <c r="DI158">
        <v>36</v>
      </c>
      <c r="DJ158">
        <v>0.53</v>
      </c>
      <c r="DK158">
        <v>0.27</v>
      </c>
      <c r="DL158">
        <v>-31.340234146341459</v>
      </c>
      <c r="DM158">
        <v>-0.1104418118467093</v>
      </c>
      <c r="DN158">
        <v>6.238788816849751E-2</v>
      </c>
      <c r="DO158">
        <v>0</v>
      </c>
      <c r="DP158">
        <v>1.812118048780488</v>
      </c>
      <c r="DQ158">
        <v>2.0733031358890212E-2</v>
      </c>
      <c r="DR158">
        <v>4.1580660487675102E-3</v>
      </c>
      <c r="DS158">
        <v>1</v>
      </c>
      <c r="DT158">
        <v>0</v>
      </c>
      <c r="DU158">
        <v>0</v>
      </c>
      <c r="DV158">
        <v>0</v>
      </c>
      <c r="DW158">
        <v>-1</v>
      </c>
      <c r="DX158">
        <v>1</v>
      </c>
      <c r="DY158">
        <v>2</v>
      </c>
      <c r="DZ158" t="s">
        <v>363</v>
      </c>
      <c r="EA158">
        <v>2.9465400000000002</v>
      </c>
      <c r="EB158">
        <v>2.5974900000000001</v>
      </c>
      <c r="EC158">
        <v>0.175818</v>
      </c>
      <c r="ED158">
        <v>0.17787900000000001</v>
      </c>
      <c r="EE158">
        <v>0.14737</v>
      </c>
      <c r="EF158">
        <v>0.140787</v>
      </c>
      <c r="EG158">
        <v>24912.9</v>
      </c>
      <c r="EH158">
        <v>25288.7</v>
      </c>
      <c r="EI158">
        <v>28132.799999999999</v>
      </c>
      <c r="EJ158">
        <v>29620.7</v>
      </c>
      <c r="EK158">
        <v>32999.699999999997</v>
      </c>
      <c r="EL158">
        <v>35330.800000000003</v>
      </c>
      <c r="EM158">
        <v>39699.699999999997</v>
      </c>
      <c r="EN158">
        <v>42333.7</v>
      </c>
      <c r="EO158">
        <v>1.8379700000000001</v>
      </c>
      <c r="EP158">
        <v>1.8913199999999999</v>
      </c>
      <c r="EQ158">
        <v>0.164136</v>
      </c>
      <c r="ER158">
        <v>0</v>
      </c>
      <c r="ES158">
        <v>31.979700000000001</v>
      </c>
      <c r="ET158">
        <v>999.9</v>
      </c>
      <c r="EU158">
        <v>72.5</v>
      </c>
      <c r="EV158">
        <v>35.200000000000003</v>
      </c>
      <c r="EW158">
        <v>40.9968</v>
      </c>
      <c r="EX158">
        <v>28.809000000000001</v>
      </c>
      <c r="EY158">
        <v>1.42628</v>
      </c>
      <c r="EZ158">
        <v>1</v>
      </c>
      <c r="FA158">
        <v>0.59168900000000002</v>
      </c>
      <c r="FB158">
        <v>0.74226899999999996</v>
      </c>
      <c r="FC158">
        <v>20.273199999999999</v>
      </c>
      <c r="FD158">
        <v>5.2181899999999999</v>
      </c>
      <c r="FE158">
        <v>12.007099999999999</v>
      </c>
      <c r="FF158">
        <v>4.9870000000000001</v>
      </c>
      <c r="FG158">
        <v>3.2845</v>
      </c>
      <c r="FH158">
        <v>9999</v>
      </c>
      <c r="FI158">
        <v>9999</v>
      </c>
      <c r="FJ158">
        <v>9999</v>
      </c>
      <c r="FK158">
        <v>999.9</v>
      </c>
      <c r="FL158">
        <v>1.8658399999999999</v>
      </c>
      <c r="FM158">
        <v>1.8621799999999999</v>
      </c>
      <c r="FN158">
        <v>1.8641700000000001</v>
      </c>
      <c r="FO158">
        <v>1.8603000000000001</v>
      </c>
      <c r="FP158">
        <v>1.8610100000000001</v>
      </c>
      <c r="FQ158">
        <v>1.86012</v>
      </c>
      <c r="FR158">
        <v>1.8618600000000001</v>
      </c>
      <c r="FS158">
        <v>1.8583700000000001</v>
      </c>
      <c r="FT158">
        <v>0</v>
      </c>
      <c r="FU158">
        <v>0</v>
      </c>
      <c r="FV158">
        <v>0</v>
      </c>
      <c r="FW158">
        <v>0</v>
      </c>
      <c r="FX158" t="s">
        <v>358</v>
      </c>
      <c r="FY158" t="s">
        <v>359</v>
      </c>
      <c r="FZ158" t="s">
        <v>360</v>
      </c>
      <c r="GA158" t="s">
        <v>360</v>
      </c>
      <c r="GB158" t="s">
        <v>360</v>
      </c>
      <c r="GC158" t="s">
        <v>360</v>
      </c>
      <c r="GD158">
        <v>0</v>
      </c>
      <c r="GE158">
        <v>100</v>
      </c>
      <c r="GF158">
        <v>100</v>
      </c>
      <c r="GG158">
        <v>-3.9590000000000001</v>
      </c>
      <c r="GH158">
        <v>0.1178</v>
      </c>
      <c r="GI158">
        <v>-2.5125994610834521</v>
      </c>
      <c r="GJ158">
        <v>-2.6733286237328562E-3</v>
      </c>
      <c r="GK158">
        <v>1.605855145177713E-6</v>
      </c>
      <c r="GL158">
        <v>-4.4594414151306022E-10</v>
      </c>
      <c r="GM158">
        <v>0.1178428571428469</v>
      </c>
      <c r="GN158">
        <v>0</v>
      </c>
      <c r="GO158">
        <v>0</v>
      </c>
      <c r="GP158">
        <v>0</v>
      </c>
      <c r="GQ158">
        <v>4</v>
      </c>
      <c r="GR158">
        <v>2095</v>
      </c>
      <c r="GS158">
        <v>4</v>
      </c>
      <c r="GT158">
        <v>35</v>
      </c>
      <c r="GU158">
        <v>33.299999999999997</v>
      </c>
      <c r="GV158">
        <v>33.4</v>
      </c>
      <c r="GW158">
        <v>2.1386699999999998</v>
      </c>
      <c r="GX158">
        <v>2.5610400000000002</v>
      </c>
      <c r="GY158">
        <v>1.4489700000000001</v>
      </c>
      <c r="GZ158">
        <v>2.3278799999999999</v>
      </c>
      <c r="HA158">
        <v>1.5478499999999999</v>
      </c>
      <c r="HB158">
        <v>2.34619</v>
      </c>
      <c r="HC158">
        <v>40.120600000000003</v>
      </c>
      <c r="HD158">
        <v>13.851800000000001</v>
      </c>
      <c r="HE158">
        <v>18</v>
      </c>
      <c r="HF158">
        <v>444.41899999999998</v>
      </c>
      <c r="HG158">
        <v>517.10699999999997</v>
      </c>
      <c r="HH158">
        <v>31.000800000000002</v>
      </c>
      <c r="HI158">
        <v>34.716799999999999</v>
      </c>
      <c r="HJ158">
        <v>29.9999</v>
      </c>
      <c r="HK158">
        <v>34.6586</v>
      </c>
      <c r="HL158">
        <v>34.6511</v>
      </c>
      <c r="HM158">
        <v>42.787100000000002</v>
      </c>
      <c r="HN158">
        <v>21.857299999999999</v>
      </c>
      <c r="HO158">
        <v>100</v>
      </c>
      <c r="HP158">
        <v>31</v>
      </c>
      <c r="HQ158">
        <v>956.41099999999994</v>
      </c>
      <c r="HR158">
        <v>35.409799999999997</v>
      </c>
      <c r="HS158">
        <v>99.116200000000006</v>
      </c>
      <c r="HT158">
        <v>98.172600000000003</v>
      </c>
    </row>
    <row r="159" spans="1:228" x14ac:dyDescent="0.2">
      <c r="A159">
        <v>144</v>
      </c>
      <c r="B159">
        <v>1669312776</v>
      </c>
      <c r="C159">
        <v>570.90000009536743</v>
      </c>
      <c r="D159" t="s">
        <v>647</v>
      </c>
      <c r="E159" t="s">
        <v>648</v>
      </c>
      <c r="F159">
        <v>4</v>
      </c>
      <c r="G159">
        <v>1669312774</v>
      </c>
      <c r="H159">
        <f t="shared" si="68"/>
        <v>3.6130315218411168E-3</v>
      </c>
      <c r="I159">
        <f t="shared" si="69"/>
        <v>3.6130315218411169</v>
      </c>
      <c r="J159">
        <f t="shared" si="70"/>
        <v>30.39724752520468</v>
      </c>
      <c r="K159">
        <f t="shared" si="71"/>
        <v>918.45</v>
      </c>
      <c r="L159">
        <f t="shared" si="72"/>
        <v>648.70988244364855</v>
      </c>
      <c r="M159">
        <f t="shared" si="73"/>
        <v>65.579379908624801</v>
      </c>
      <c r="N159">
        <f t="shared" si="74"/>
        <v>92.847948069156445</v>
      </c>
      <c r="O159">
        <f t="shared" si="75"/>
        <v>0.2056225080774583</v>
      </c>
      <c r="P159">
        <f t="shared" si="76"/>
        <v>2.2541101108506219</v>
      </c>
      <c r="Q159">
        <f t="shared" si="77"/>
        <v>0.1957413001267895</v>
      </c>
      <c r="R159">
        <f t="shared" si="78"/>
        <v>0.12318652061749696</v>
      </c>
      <c r="S159">
        <f t="shared" si="79"/>
        <v>226.12347780750008</v>
      </c>
      <c r="T159">
        <f t="shared" si="80"/>
        <v>34.591468448583562</v>
      </c>
      <c r="U159">
        <f t="shared" si="81"/>
        <v>34.638114285714281</v>
      </c>
      <c r="V159">
        <f t="shared" si="82"/>
        <v>5.536158809992898</v>
      </c>
      <c r="W159">
        <f t="shared" si="83"/>
        <v>69.932515989243697</v>
      </c>
      <c r="X159">
        <f t="shared" si="84"/>
        <v>3.7559404232976847</v>
      </c>
      <c r="Y159">
        <f t="shared" si="85"/>
        <v>5.3708069417599464</v>
      </c>
      <c r="Z159">
        <f t="shared" si="86"/>
        <v>1.7802183866952133</v>
      </c>
      <c r="AA159">
        <f t="shared" si="87"/>
        <v>-159.33469011319326</v>
      </c>
      <c r="AB159">
        <f t="shared" si="88"/>
        <v>-66.237297646233898</v>
      </c>
      <c r="AC159">
        <f t="shared" si="89"/>
        <v>-6.8203199406156072</v>
      </c>
      <c r="AD159">
        <f t="shared" si="90"/>
        <v>-6.2688298925426835</v>
      </c>
      <c r="AE159">
        <f t="shared" si="91"/>
        <v>54.628943134393943</v>
      </c>
      <c r="AF159">
        <f t="shared" si="92"/>
        <v>3.5219907263463335</v>
      </c>
      <c r="AG159">
        <f t="shared" si="93"/>
        <v>30.39724752520468</v>
      </c>
      <c r="AH159">
        <v>982.74880948030386</v>
      </c>
      <c r="AI159">
        <v>956.51644242424197</v>
      </c>
      <c r="AJ159">
        <v>1.756898260667626</v>
      </c>
      <c r="AK159">
        <v>66.405476745334198</v>
      </c>
      <c r="AL159">
        <f t="shared" si="94"/>
        <v>3.6130315218411169</v>
      </c>
      <c r="AM159">
        <v>35.320444905800862</v>
      </c>
      <c r="AN159">
        <v>37.15723757575757</v>
      </c>
      <c r="AO159">
        <v>6.4860086580082214E-3</v>
      </c>
      <c r="AP159">
        <v>80.260000000000005</v>
      </c>
      <c r="AQ159">
        <v>55</v>
      </c>
      <c r="AR159">
        <v>11</v>
      </c>
      <c r="AS159">
        <f t="shared" si="95"/>
        <v>1</v>
      </c>
      <c r="AT159">
        <f t="shared" si="96"/>
        <v>0</v>
      </c>
      <c r="AU159">
        <f t="shared" si="97"/>
        <v>22309.832078238964</v>
      </c>
      <c r="AV159">
        <f t="shared" si="98"/>
        <v>1200.0342857142859</v>
      </c>
      <c r="AW159">
        <f t="shared" si="99"/>
        <v>1025.9552278795338</v>
      </c>
      <c r="AX159">
        <f t="shared" si="100"/>
        <v>0.85493826309209453</v>
      </c>
      <c r="AY159">
        <f t="shared" si="101"/>
        <v>0.18843084776774238</v>
      </c>
      <c r="AZ159">
        <v>2.7</v>
      </c>
      <c r="BA159">
        <v>0.5</v>
      </c>
      <c r="BB159" t="s">
        <v>355</v>
      </c>
      <c r="BC159">
        <v>2</v>
      </c>
      <c r="BD159" t="b">
        <v>1</v>
      </c>
      <c r="BE159">
        <v>1669312774</v>
      </c>
      <c r="BF159">
        <v>918.45</v>
      </c>
      <c r="BG159">
        <v>949.68642857142856</v>
      </c>
      <c r="BH159">
        <v>37.153685714285707</v>
      </c>
      <c r="BI159">
        <v>35.323057142857138</v>
      </c>
      <c r="BJ159">
        <v>922.41214285714284</v>
      </c>
      <c r="BK159">
        <v>37.03584285714286</v>
      </c>
      <c r="BL159">
        <v>500.15971428571441</v>
      </c>
      <c r="BM159">
        <v>100.992</v>
      </c>
      <c r="BN159">
        <v>0.1000007285714286</v>
      </c>
      <c r="BO159">
        <v>34.093057142857141</v>
      </c>
      <c r="BP159">
        <v>34.638114285714281</v>
      </c>
      <c r="BQ159">
        <v>999.89999999999986</v>
      </c>
      <c r="BR159">
        <v>0</v>
      </c>
      <c r="BS159">
        <v>0</v>
      </c>
      <c r="BT159">
        <v>4510.7142857142853</v>
      </c>
      <c r="BU159">
        <v>0</v>
      </c>
      <c r="BV159">
        <v>1274.062857142857</v>
      </c>
      <c r="BW159">
        <v>-31.236542857142862</v>
      </c>
      <c r="BX159">
        <v>953.89042857142863</v>
      </c>
      <c r="BY159">
        <v>984.46071428571429</v>
      </c>
      <c r="BZ159">
        <v>1.830632857142857</v>
      </c>
      <c r="CA159">
        <v>949.68642857142856</v>
      </c>
      <c r="CB159">
        <v>35.323057142857138</v>
      </c>
      <c r="CC159">
        <v>3.7522242857142851</v>
      </c>
      <c r="CD159">
        <v>3.5673471428571428</v>
      </c>
      <c r="CE159">
        <v>27.80641428571429</v>
      </c>
      <c r="CF159">
        <v>26.943728571428569</v>
      </c>
      <c r="CG159">
        <v>1200.0342857142859</v>
      </c>
      <c r="CH159">
        <v>0.49997585714285719</v>
      </c>
      <c r="CI159">
        <v>0.50002414285714281</v>
      </c>
      <c r="CJ159">
        <v>0</v>
      </c>
      <c r="CK159">
        <v>1178.8499999999999</v>
      </c>
      <c r="CL159">
        <v>4.9990899999999998</v>
      </c>
      <c r="CM159">
        <v>12969.842857142859</v>
      </c>
      <c r="CN159">
        <v>9558.0342857142859</v>
      </c>
      <c r="CO159">
        <v>44.5</v>
      </c>
      <c r="CP159">
        <v>46.5</v>
      </c>
      <c r="CQ159">
        <v>45.294285714285706</v>
      </c>
      <c r="CR159">
        <v>45.561999999999998</v>
      </c>
      <c r="CS159">
        <v>45.803142857142859</v>
      </c>
      <c r="CT159">
        <v>597.48714285714289</v>
      </c>
      <c r="CU159">
        <v>597.54714285714283</v>
      </c>
      <c r="CV159">
        <v>0</v>
      </c>
      <c r="CW159">
        <v>1669312784.9000001</v>
      </c>
      <c r="CX159">
        <v>0</v>
      </c>
      <c r="CY159">
        <v>1669310771.5999999</v>
      </c>
      <c r="CZ159" t="s">
        <v>356</v>
      </c>
      <c r="DA159">
        <v>1669310771.5999999</v>
      </c>
      <c r="DB159">
        <v>1669310767.0999999</v>
      </c>
      <c r="DC159">
        <v>9</v>
      </c>
      <c r="DD159">
        <v>4.2999999999999997E-2</v>
      </c>
      <c r="DE159">
        <v>8.0000000000000002E-3</v>
      </c>
      <c r="DF159">
        <v>-4.9589999999999996</v>
      </c>
      <c r="DG159">
        <v>0.11799999999999999</v>
      </c>
      <c r="DH159">
        <v>1967</v>
      </c>
      <c r="DI159">
        <v>36</v>
      </c>
      <c r="DJ159">
        <v>0.53</v>
      </c>
      <c r="DK159">
        <v>0.27</v>
      </c>
      <c r="DL159">
        <v>-31.325322500000009</v>
      </c>
      <c r="DM159">
        <v>0.21755234521579339</v>
      </c>
      <c r="DN159">
        <v>7.6337466186336161E-2</v>
      </c>
      <c r="DO159">
        <v>0</v>
      </c>
      <c r="DP159">
        <v>1.8167567499999999</v>
      </c>
      <c r="DQ159">
        <v>5.9698649155719451E-2</v>
      </c>
      <c r="DR159">
        <v>7.6953019393328466E-3</v>
      </c>
      <c r="DS159">
        <v>1</v>
      </c>
      <c r="DT159">
        <v>0</v>
      </c>
      <c r="DU159">
        <v>0</v>
      </c>
      <c r="DV159">
        <v>0</v>
      </c>
      <c r="DW159">
        <v>-1</v>
      </c>
      <c r="DX159">
        <v>1</v>
      </c>
      <c r="DY159">
        <v>2</v>
      </c>
      <c r="DZ159" t="s">
        <v>363</v>
      </c>
      <c r="EA159">
        <v>2.9461599999999999</v>
      </c>
      <c r="EB159">
        <v>2.5974200000000001</v>
      </c>
      <c r="EC159">
        <v>0.176653</v>
      </c>
      <c r="ED159">
        <v>0.17868600000000001</v>
      </c>
      <c r="EE159">
        <v>0.1474</v>
      </c>
      <c r="EF159">
        <v>0.140819</v>
      </c>
      <c r="EG159">
        <v>24887.599999999999</v>
      </c>
      <c r="EH159">
        <v>25263.8</v>
      </c>
      <c r="EI159">
        <v>28132.9</v>
      </c>
      <c r="EJ159">
        <v>29620.7</v>
      </c>
      <c r="EK159">
        <v>32998.300000000003</v>
      </c>
      <c r="EL159">
        <v>35329.599999999999</v>
      </c>
      <c r="EM159">
        <v>39699.4</v>
      </c>
      <c r="EN159">
        <v>42333.8</v>
      </c>
      <c r="EO159">
        <v>1.8380799999999999</v>
      </c>
      <c r="EP159">
        <v>1.8915999999999999</v>
      </c>
      <c r="EQ159">
        <v>0.16450899999999999</v>
      </c>
      <c r="ER159">
        <v>0</v>
      </c>
      <c r="ES159">
        <v>31.9834</v>
      </c>
      <c r="ET159">
        <v>999.9</v>
      </c>
      <c r="EU159">
        <v>72.5</v>
      </c>
      <c r="EV159">
        <v>35.200000000000003</v>
      </c>
      <c r="EW159">
        <v>40.995899999999999</v>
      </c>
      <c r="EX159">
        <v>28.928999999999998</v>
      </c>
      <c r="EY159">
        <v>2.2556099999999999</v>
      </c>
      <c r="EZ159">
        <v>1</v>
      </c>
      <c r="FA159">
        <v>0.59163900000000003</v>
      </c>
      <c r="FB159">
        <v>0.74396799999999996</v>
      </c>
      <c r="FC159">
        <v>20.273299999999999</v>
      </c>
      <c r="FD159">
        <v>5.2181899999999999</v>
      </c>
      <c r="FE159">
        <v>12.007899999999999</v>
      </c>
      <c r="FF159">
        <v>4.9869000000000003</v>
      </c>
      <c r="FG159">
        <v>3.2845</v>
      </c>
      <c r="FH159">
        <v>9999</v>
      </c>
      <c r="FI159">
        <v>9999</v>
      </c>
      <c r="FJ159">
        <v>9999</v>
      </c>
      <c r="FK159">
        <v>999.9</v>
      </c>
      <c r="FL159">
        <v>1.8658399999999999</v>
      </c>
      <c r="FM159">
        <v>1.8621799999999999</v>
      </c>
      <c r="FN159">
        <v>1.8641799999999999</v>
      </c>
      <c r="FO159">
        <v>1.8603000000000001</v>
      </c>
      <c r="FP159">
        <v>1.8610100000000001</v>
      </c>
      <c r="FQ159">
        <v>1.86009</v>
      </c>
      <c r="FR159">
        <v>1.8618399999999999</v>
      </c>
      <c r="FS159">
        <v>1.8583700000000001</v>
      </c>
      <c r="FT159">
        <v>0</v>
      </c>
      <c r="FU159">
        <v>0</v>
      </c>
      <c r="FV159">
        <v>0</v>
      </c>
      <c r="FW159">
        <v>0</v>
      </c>
      <c r="FX159" t="s">
        <v>358</v>
      </c>
      <c r="FY159" t="s">
        <v>359</v>
      </c>
      <c r="FZ159" t="s">
        <v>360</v>
      </c>
      <c r="GA159" t="s">
        <v>360</v>
      </c>
      <c r="GB159" t="s">
        <v>360</v>
      </c>
      <c r="GC159" t="s">
        <v>360</v>
      </c>
      <c r="GD159">
        <v>0</v>
      </c>
      <c r="GE159">
        <v>100</v>
      </c>
      <c r="GF159">
        <v>100</v>
      </c>
      <c r="GG159">
        <v>-3.9649999999999999</v>
      </c>
      <c r="GH159">
        <v>0.1179</v>
      </c>
      <c r="GI159">
        <v>-2.5125994610834521</v>
      </c>
      <c r="GJ159">
        <v>-2.6733286237328562E-3</v>
      </c>
      <c r="GK159">
        <v>1.605855145177713E-6</v>
      </c>
      <c r="GL159">
        <v>-4.4594414151306022E-10</v>
      </c>
      <c r="GM159">
        <v>0.1178428571428469</v>
      </c>
      <c r="GN159">
        <v>0</v>
      </c>
      <c r="GO159">
        <v>0</v>
      </c>
      <c r="GP159">
        <v>0</v>
      </c>
      <c r="GQ159">
        <v>4</v>
      </c>
      <c r="GR159">
        <v>2095</v>
      </c>
      <c r="GS159">
        <v>4</v>
      </c>
      <c r="GT159">
        <v>35</v>
      </c>
      <c r="GU159">
        <v>33.4</v>
      </c>
      <c r="GV159">
        <v>33.5</v>
      </c>
      <c r="GW159">
        <v>2.1496599999999999</v>
      </c>
      <c r="GX159">
        <v>2.5598100000000001</v>
      </c>
      <c r="GY159">
        <v>1.4489700000000001</v>
      </c>
      <c r="GZ159">
        <v>2.32666</v>
      </c>
      <c r="HA159">
        <v>1.5478499999999999</v>
      </c>
      <c r="HB159">
        <v>2.2436500000000001</v>
      </c>
      <c r="HC159">
        <v>40.120600000000003</v>
      </c>
      <c r="HD159">
        <v>13.851800000000001</v>
      </c>
      <c r="HE159">
        <v>18</v>
      </c>
      <c r="HF159">
        <v>444.45800000000003</v>
      </c>
      <c r="HG159">
        <v>517.30499999999995</v>
      </c>
      <c r="HH159">
        <v>31.000599999999999</v>
      </c>
      <c r="HI159">
        <v>34.715200000000003</v>
      </c>
      <c r="HJ159">
        <v>30</v>
      </c>
      <c r="HK159">
        <v>34.6554</v>
      </c>
      <c r="HL159">
        <v>34.6509</v>
      </c>
      <c r="HM159">
        <v>43.033200000000001</v>
      </c>
      <c r="HN159">
        <v>21.584900000000001</v>
      </c>
      <c r="HO159">
        <v>100</v>
      </c>
      <c r="HP159">
        <v>31</v>
      </c>
      <c r="HQ159">
        <v>963.09</v>
      </c>
      <c r="HR159">
        <v>35.418100000000003</v>
      </c>
      <c r="HS159">
        <v>99.115799999999993</v>
      </c>
      <c r="HT159">
        <v>98.172700000000006</v>
      </c>
    </row>
    <row r="160" spans="1:228" x14ac:dyDescent="0.2">
      <c r="A160">
        <v>145</v>
      </c>
      <c r="B160">
        <v>1669312780</v>
      </c>
      <c r="C160">
        <v>574.90000009536743</v>
      </c>
      <c r="D160" t="s">
        <v>649</v>
      </c>
      <c r="E160" t="s">
        <v>650</v>
      </c>
      <c r="F160">
        <v>4</v>
      </c>
      <c r="G160">
        <v>1669312777.6875</v>
      </c>
      <c r="H160">
        <f t="shared" si="68"/>
        <v>3.5275637468200833E-3</v>
      </c>
      <c r="I160">
        <f t="shared" si="69"/>
        <v>3.5275637468200833</v>
      </c>
      <c r="J160">
        <f t="shared" si="70"/>
        <v>31.412660891449882</v>
      </c>
      <c r="K160">
        <f t="shared" si="71"/>
        <v>924.52250000000004</v>
      </c>
      <c r="L160">
        <f t="shared" si="72"/>
        <v>639.80903163811433</v>
      </c>
      <c r="M160">
        <f t="shared" si="73"/>
        <v>64.679892171580278</v>
      </c>
      <c r="N160">
        <f t="shared" si="74"/>
        <v>93.462287422073288</v>
      </c>
      <c r="O160">
        <f t="shared" si="75"/>
        <v>0.20012131365683358</v>
      </c>
      <c r="P160">
        <f t="shared" si="76"/>
        <v>2.2532805393420019</v>
      </c>
      <c r="Q160">
        <f t="shared" si="77"/>
        <v>0.19074552894527932</v>
      </c>
      <c r="R160">
        <f t="shared" si="78"/>
        <v>0.12002172109231871</v>
      </c>
      <c r="S160">
        <f t="shared" si="79"/>
        <v>226.10860086111916</v>
      </c>
      <c r="T160">
        <f t="shared" si="80"/>
        <v>34.627561875466178</v>
      </c>
      <c r="U160">
        <f t="shared" si="81"/>
        <v>34.651787499999998</v>
      </c>
      <c r="V160">
        <f t="shared" si="82"/>
        <v>5.5403630657319054</v>
      </c>
      <c r="W160">
        <f t="shared" si="83"/>
        <v>69.917174948613521</v>
      </c>
      <c r="X160">
        <f t="shared" si="84"/>
        <v>3.756771547528639</v>
      </c>
      <c r="Y160">
        <f t="shared" si="85"/>
        <v>5.3731741167885056</v>
      </c>
      <c r="Z160">
        <f t="shared" si="86"/>
        <v>1.7835915182032664</v>
      </c>
      <c r="AA160">
        <f t="shared" si="87"/>
        <v>-155.56556123476568</v>
      </c>
      <c r="AB160">
        <f t="shared" si="88"/>
        <v>-66.913593300215098</v>
      </c>
      <c r="AC160">
        <f t="shared" si="89"/>
        <v>-6.893219318397338</v>
      </c>
      <c r="AD160">
        <f t="shared" si="90"/>
        <v>-3.2637729922589642</v>
      </c>
      <c r="AE160">
        <f t="shared" si="91"/>
        <v>54.739258966206663</v>
      </c>
      <c r="AF160">
        <f t="shared" si="92"/>
        <v>3.4697363768602942</v>
      </c>
      <c r="AG160">
        <f t="shared" si="93"/>
        <v>31.412660891449882</v>
      </c>
      <c r="AH160">
        <v>989.67527853378715</v>
      </c>
      <c r="AI160">
        <v>963.25793333333286</v>
      </c>
      <c r="AJ160">
        <v>1.6835313012033351</v>
      </c>
      <c r="AK160">
        <v>66.405476745334198</v>
      </c>
      <c r="AL160">
        <f t="shared" si="94"/>
        <v>3.5275637468200833</v>
      </c>
      <c r="AM160">
        <v>35.333730187922093</v>
      </c>
      <c r="AN160">
        <v>37.171237575757573</v>
      </c>
      <c r="AO160">
        <v>-6.1740606059994263E-4</v>
      </c>
      <c r="AP160">
        <v>80.260000000000005</v>
      </c>
      <c r="AQ160">
        <v>56</v>
      </c>
      <c r="AR160">
        <v>11</v>
      </c>
      <c r="AS160">
        <f t="shared" si="95"/>
        <v>1</v>
      </c>
      <c r="AT160">
        <f t="shared" si="96"/>
        <v>0</v>
      </c>
      <c r="AU160">
        <f t="shared" si="97"/>
        <v>22294.981039069229</v>
      </c>
      <c r="AV160">
        <f t="shared" si="98"/>
        <v>1199.9549999999999</v>
      </c>
      <c r="AW160">
        <f t="shared" si="99"/>
        <v>1025.887476093844</v>
      </c>
      <c r="AX160">
        <f t="shared" si="100"/>
        <v>0.8549382902640883</v>
      </c>
      <c r="AY160">
        <f t="shared" si="101"/>
        <v>0.1884309002096905</v>
      </c>
      <c r="AZ160">
        <v>2.7</v>
      </c>
      <c r="BA160">
        <v>0.5</v>
      </c>
      <c r="BB160" t="s">
        <v>355</v>
      </c>
      <c r="BC160">
        <v>2</v>
      </c>
      <c r="BD160" t="b">
        <v>1</v>
      </c>
      <c r="BE160">
        <v>1669312777.6875</v>
      </c>
      <c r="BF160">
        <v>924.52250000000004</v>
      </c>
      <c r="BG160">
        <v>955.80562499999996</v>
      </c>
      <c r="BH160">
        <v>37.161724999999997</v>
      </c>
      <c r="BI160">
        <v>35.358175000000003</v>
      </c>
      <c r="BJ160">
        <v>928.48987499999998</v>
      </c>
      <c r="BK160">
        <v>37.043887499999997</v>
      </c>
      <c r="BL160">
        <v>500.13287500000001</v>
      </c>
      <c r="BM160">
        <v>100.99250000000001</v>
      </c>
      <c r="BN160">
        <v>9.9996312500000004E-2</v>
      </c>
      <c r="BO160">
        <v>34.100962499999987</v>
      </c>
      <c r="BP160">
        <v>34.651787499999998</v>
      </c>
      <c r="BQ160">
        <v>999.9</v>
      </c>
      <c r="BR160">
        <v>0</v>
      </c>
      <c r="BS160">
        <v>0</v>
      </c>
      <c r="BT160">
        <v>4508.28125</v>
      </c>
      <c r="BU160">
        <v>0</v>
      </c>
      <c r="BV160">
        <v>1206.3117500000001</v>
      </c>
      <c r="BW160">
        <v>-31.283012500000002</v>
      </c>
      <c r="BX160">
        <v>960.20524999999998</v>
      </c>
      <c r="BY160">
        <v>990.83987499999989</v>
      </c>
      <c r="BZ160">
        <v>1.80353875</v>
      </c>
      <c r="CA160">
        <v>955.80562499999996</v>
      </c>
      <c r="CB160">
        <v>35.358175000000003</v>
      </c>
      <c r="CC160">
        <v>3.7530537499999999</v>
      </c>
      <c r="CD160">
        <v>3.57091</v>
      </c>
      <c r="CE160">
        <v>27.810199999999998</v>
      </c>
      <c r="CF160">
        <v>26.960699999999999</v>
      </c>
      <c r="CG160">
        <v>1199.9549999999999</v>
      </c>
      <c r="CH160">
        <v>0.49997412499999988</v>
      </c>
      <c r="CI160">
        <v>0.50002587499999995</v>
      </c>
      <c r="CJ160">
        <v>0</v>
      </c>
      <c r="CK160">
        <v>1178.69875</v>
      </c>
      <c r="CL160">
        <v>4.9990899999999998</v>
      </c>
      <c r="CM160">
        <v>12909.7125</v>
      </c>
      <c r="CN160">
        <v>9557.4150000000009</v>
      </c>
      <c r="CO160">
        <v>44.468499999999999</v>
      </c>
      <c r="CP160">
        <v>46.5</v>
      </c>
      <c r="CQ160">
        <v>45.304250000000003</v>
      </c>
      <c r="CR160">
        <v>45.546499999999988</v>
      </c>
      <c r="CS160">
        <v>45.811999999999998</v>
      </c>
      <c r="CT160">
        <v>597.44625000000008</v>
      </c>
      <c r="CU160">
        <v>597.50874999999996</v>
      </c>
      <c r="CV160">
        <v>0</v>
      </c>
      <c r="CW160">
        <v>1669312789.0999999</v>
      </c>
      <c r="CX160">
        <v>0</v>
      </c>
      <c r="CY160">
        <v>1669310771.5999999</v>
      </c>
      <c r="CZ160" t="s">
        <v>356</v>
      </c>
      <c r="DA160">
        <v>1669310771.5999999</v>
      </c>
      <c r="DB160">
        <v>1669310767.0999999</v>
      </c>
      <c r="DC160">
        <v>9</v>
      </c>
      <c r="DD160">
        <v>4.2999999999999997E-2</v>
      </c>
      <c r="DE160">
        <v>8.0000000000000002E-3</v>
      </c>
      <c r="DF160">
        <v>-4.9589999999999996</v>
      </c>
      <c r="DG160">
        <v>0.11799999999999999</v>
      </c>
      <c r="DH160">
        <v>1967</v>
      </c>
      <c r="DI160">
        <v>36</v>
      </c>
      <c r="DJ160">
        <v>0.53</v>
      </c>
      <c r="DK160">
        <v>0.27</v>
      </c>
      <c r="DL160">
        <v>-31.310420000000001</v>
      </c>
      <c r="DM160">
        <v>0.13224990619138391</v>
      </c>
      <c r="DN160">
        <v>7.4166728389487374E-2</v>
      </c>
      <c r="DO160">
        <v>0</v>
      </c>
      <c r="DP160">
        <v>1.8164162500000001</v>
      </c>
      <c r="DQ160">
        <v>2.0131069418383701E-2</v>
      </c>
      <c r="DR160">
        <v>8.9726647902114189E-3</v>
      </c>
      <c r="DS160">
        <v>1</v>
      </c>
      <c r="DT160">
        <v>0</v>
      </c>
      <c r="DU160">
        <v>0</v>
      </c>
      <c r="DV160">
        <v>0</v>
      </c>
      <c r="DW160">
        <v>-1</v>
      </c>
      <c r="DX160">
        <v>1</v>
      </c>
      <c r="DY160">
        <v>2</v>
      </c>
      <c r="DZ160" t="s">
        <v>363</v>
      </c>
      <c r="EA160">
        <v>2.94651</v>
      </c>
      <c r="EB160">
        <v>2.5974599999999999</v>
      </c>
      <c r="EC160">
        <v>0.17746500000000001</v>
      </c>
      <c r="ED160">
        <v>0.17948500000000001</v>
      </c>
      <c r="EE160">
        <v>0.14745800000000001</v>
      </c>
      <c r="EF160">
        <v>0.140981</v>
      </c>
      <c r="EG160">
        <v>24863.200000000001</v>
      </c>
      <c r="EH160">
        <v>25239</v>
      </c>
      <c r="EI160">
        <v>28133.200000000001</v>
      </c>
      <c r="EJ160">
        <v>29620.6</v>
      </c>
      <c r="EK160">
        <v>32997</v>
      </c>
      <c r="EL160">
        <v>35322.699999999997</v>
      </c>
      <c r="EM160">
        <v>39700.400000000001</v>
      </c>
      <c r="EN160">
        <v>42333.4</v>
      </c>
      <c r="EO160">
        <v>1.8380799999999999</v>
      </c>
      <c r="EP160">
        <v>1.89147</v>
      </c>
      <c r="EQ160">
        <v>0.16477</v>
      </c>
      <c r="ER160">
        <v>0</v>
      </c>
      <c r="ES160">
        <v>31.988199999999999</v>
      </c>
      <c r="ET160">
        <v>999.9</v>
      </c>
      <c r="EU160">
        <v>72.5</v>
      </c>
      <c r="EV160">
        <v>35.200000000000003</v>
      </c>
      <c r="EW160">
        <v>41.000300000000003</v>
      </c>
      <c r="EX160">
        <v>28.869</v>
      </c>
      <c r="EY160">
        <v>1.60256</v>
      </c>
      <c r="EZ160">
        <v>1</v>
      </c>
      <c r="FA160">
        <v>0.59178399999999998</v>
      </c>
      <c r="FB160">
        <v>0.74599899999999997</v>
      </c>
      <c r="FC160">
        <v>20.273</v>
      </c>
      <c r="FD160">
        <v>5.2181899999999999</v>
      </c>
      <c r="FE160">
        <v>12.008900000000001</v>
      </c>
      <c r="FF160">
        <v>4.9867999999999997</v>
      </c>
      <c r="FG160">
        <v>3.2845</v>
      </c>
      <c r="FH160">
        <v>9999</v>
      </c>
      <c r="FI160">
        <v>9999</v>
      </c>
      <c r="FJ160">
        <v>9999</v>
      </c>
      <c r="FK160">
        <v>999.9</v>
      </c>
      <c r="FL160">
        <v>1.8658399999999999</v>
      </c>
      <c r="FM160">
        <v>1.8621799999999999</v>
      </c>
      <c r="FN160">
        <v>1.8641700000000001</v>
      </c>
      <c r="FO160">
        <v>1.86032</v>
      </c>
      <c r="FP160">
        <v>1.861</v>
      </c>
      <c r="FQ160">
        <v>1.8601099999999999</v>
      </c>
      <c r="FR160">
        <v>1.86182</v>
      </c>
      <c r="FS160">
        <v>1.8583700000000001</v>
      </c>
      <c r="FT160">
        <v>0</v>
      </c>
      <c r="FU160">
        <v>0</v>
      </c>
      <c r="FV160">
        <v>0</v>
      </c>
      <c r="FW160">
        <v>0</v>
      </c>
      <c r="FX160" t="s">
        <v>358</v>
      </c>
      <c r="FY160" t="s">
        <v>359</v>
      </c>
      <c r="FZ160" t="s">
        <v>360</v>
      </c>
      <c r="GA160" t="s">
        <v>360</v>
      </c>
      <c r="GB160" t="s">
        <v>360</v>
      </c>
      <c r="GC160" t="s">
        <v>360</v>
      </c>
      <c r="GD160">
        <v>0</v>
      </c>
      <c r="GE160">
        <v>100</v>
      </c>
      <c r="GF160">
        <v>100</v>
      </c>
      <c r="GG160">
        <v>-3.97</v>
      </c>
      <c r="GH160">
        <v>0.1179</v>
      </c>
      <c r="GI160">
        <v>-2.5125994610834521</v>
      </c>
      <c r="GJ160">
        <v>-2.6733286237328562E-3</v>
      </c>
      <c r="GK160">
        <v>1.605855145177713E-6</v>
      </c>
      <c r="GL160">
        <v>-4.4594414151306022E-10</v>
      </c>
      <c r="GM160">
        <v>0.1178428571428469</v>
      </c>
      <c r="GN160">
        <v>0</v>
      </c>
      <c r="GO160">
        <v>0</v>
      </c>
      <c r="GP160">
        <v>0</v>
      </c>
      <c r="GQ160">
        <v>4</v>
      </c>
      <c r="GR160">
        <v>2095</v>
      </c>
      <c r="GS160">
        <v>4</v>
      </c>
      <c r="GT160">
        <v>35</v>
      </c>
      <c r="GU160">
        <v>33.5</v>
      </c>
      <c r="GV160">
        <v>33.5</v>
      </c>
      <c r="GW160">
        <v>2.16309</v>
      </c>
      <c r="GX160">
        <v>2.5524900000000001</v>
      </c>
      <c r="GY160">
        <v>1.4489700000000001</v>
      </c>
      <c r="GZ160">
        <v>2.32666</v>
      </c>
      <c r="HA160">
        <v>1.5478499999999999</v>
      </c>
      <c r="HB160">
        <v>2.3852500000000001</v>
      </c>
      <c r="HC160">
        <v>40.120600000000003</v>
      </c>
      <c r="HD160">
        <v>13.8606</v>
      </c>
      <c r="HE160">
        <v>18</v>
      </c>
      <c r="HF160">
        <v>444.45699999999999</v>
      </c>
      <c r="HG160">
        <v>517.21400000000006</v>
      </c>
      <c r="HH160">
        <v>31.000599999999999</v>
      </c>
      <c r="HI160">
        <v>34.7136</v>
      </c>
      <c r="HJ160">
        <v>30.0002</v>
      </c>
      <c r="HK160">
        <v>34.6554</v>
      </c>
      <c r="HL160">
        <v>34.6509</v>
      </c>
      <c r="HM160">
        <v>43.2883</v>
      </c>
      <c r="HN160">
        <v>21.584900000000001</v>
      </c>
      <c r="HO160">
        <v>100</v>
      </c>
      <c r="HP160">
        <v>31</v>
      </c>
      <c r="HQ160">
        <v>969.76700000000005</v>
      </c>
      <c r="HR160">
        <v>35.395499999999998</v>
      </c>
      <c r="HS160">
        <v>99.117699999999999</v>
      </c>
      <c r="HT160">
        <v>98.171999999999997</v>
      </c>
    </row>
    <row r="161" spans="1:228" x14ac:dyDescent="0.2">
      <c r="A161">
        <v>146</v>
      </c>
      <c r="B161">
        <v>1669312784</v>
      </c>
      <c r="C161">
        <v>578.90000009536743</v>
      </c>
      <c r="D161" t="s">
        <v>651</v>
      </c>
      <c r="E161" t="s">
        <v>652</v>
      </c>
      <c r="F161">
        <v>4</v>
      </c>
      <c r="G161">
        <v>1669312782</v>
      </c>
      <c r="H161">
        <f t="shared" si="68"/>
        <v>3.6022960069645583E-3</v>
      </c>
      <c r="I161">
        <f t="shared" si="69"/>
        <v>3.6022960069645582</v>
      </c>
      <c r="J161">
        <f t="shared" si="70"/>
        <v>30.320762578118991</v>
      </c>
      <c r="K161">
        <f t="shared" si="71"/>
        <v>931.65928571428572</v>
      </c>
      <c r="L161">
        <f t="shared" si="72"/>
        <v>661.41517847343619</v>
      </c>
      <c r="M161">
        <f t="shared" si="73"/>
        <v>66.864335040919997</v>
      </c>
      <c r="N161">
        <f t="shared" si="74"/>
        <v>94.184077794770602</v>
      </c>
      <c r="O161">
        <f t="shared" si="75"/>
        <v>0.20499083716786617</v>
      </c>
      <c r="P161">
        <f t="shared" si="76"/>
        <v>2.2504052441496545</v>
      </c>
      <c r="Q161">
        <f t="shared" si="77"/>
        <v>0.19515335148510118</v>
      </c>
      <c r="R161">
        <f t="shared" si="78"/>
        <v>0.12281535315443262</v>
      </c>
      <c r="S161">
        <f t="shared" si="79"/>
        <v>226.12064109249218</v>
      </c>
      <c r="T161">
        <f t="shared" si="80"/>
        <v>34.611393798880208</v>
      </c>
      <c r="U161">
        <f t="shared" si="81"/>
        <v>34.65042857142857</v>
      </c>
      <c r="V161">
        <f t="shared" si="82"/>
        <v>5.5399450966266812</v>
      </c>
      <c r="W161">
        <f t="shared" si="83"/>
        <v>69.941829688037359</v>
      </c>
      <c r="X161">
        <f t="shared" si="84"/>
        <v>3.7597233818844389</v>
      </c>
      <c r="Y161">
        <f t="shared" si="85"/>
        <v>5.3755004675370834</v>
      </c>
      <c r="Z161">
        <f t="shared" si="86"/>
        <v>1.7802217147422423</v>
      </c>
      <c r="AA161">
        <f t="shared" si="87"/>
        <v>-158.86125390713701</v>
      </c>
      <c r="AB161">
        <f t="shared" si="88"/>
        <v>-65.721128202989334</v>
      </c>
      <c r="AC161">
        <f t="shared" si="89"/>
        <v>-6.7792376161340684</v>
      </c>
      <c r="AD161">
        <f t="shared" si="90"/>
        <v>-5.2409786337682505</v>
      </c>
      <c r="AE161">
        <f t="shared" si="91"/>
        <v>54.874588628311386</v>
      </c>
      <c r="AF161">
        <f t="shared" si="92"/>
        <v>3.4464439684318791</v>
      </c>
      <c r="AG161">
        <f t="shared" si="93"/>
        <v>30.320762578118991</v>
      </c>
      <c r="AH161">
        <v>996.56458383073925</v>
      </c>
      <c r="AI161">
        <v>970.31109090909001</v>
      </c>
      <c r="AJ161">
        <v>1.768556083453096</v>
      </c>
      <c r="AK161">
        <v>66.405476745334198</v>
      </c>
      <c r="AL161">
        <f t="shared" si="94"/>
        <v>3.6022960069645582</v>
      </c>
      <c r="AM161">
        <v>35.391704942467562</v>
      </c>
      <c r="AN161">
        <v>37.198810303030292</v>
      </c>
      <c r="AO161">
        <v>1.0292891774915391E-2</v>
      </c>
      <c r="AP161">
        <v>80.260000000000005</v>
      </c>
      <c r="AQ161">
        <v>56</v>
      </c>
      <c r="AR161">
        <v>11</v>
      </c>
      <c r="AS161">
        <f t="shared" si="95"/>
        <v>1</v>
      </c>
      <c r="AT161">
        <f t="shared" si="96"/>
        <v>0</v>
      </c>
      <c r="AU161">
        <f t="shared" si="97"/>
        <v>22244.995683848716</v>
      </c>
      <c r="AV161">
        <f t="shared" si="98"/>
        <v>1200.024285714286</v>
      </c>
      <c r="AW161">
        <f t="shared" si="99"/>
        <v>1025.9461850220168</v>
      </c>
      <c r="AX161">
        <f t="shared" si="100"/>
        <v>0.85493785187134508</v>
      </c>
      <c r="AY161">
        <f t="shared" si="101"/>
        <v>0.18843005411169594</v>
      </c>
      <c r="AZ161">
        <v>2.7</v>
      </c>
      <c r="BA161">
        <v>0.5</v>
      </c>
      <c r="BB161" t="s">
        <v>355</v>
      </c>
      <c r="BC161">
        <v>2</v>
      </c>
      <c r="BD161" t="b">
        <v>1</v>
      </c>
      <c r="BE161">
        <v>1669312782</v>
      </c>
      <c r="BF161">
        <v>931.65928571428572</v>
      </c>
      <c r="BG161">
        <v>963.01757142857139</v>
      </c>
      <c r="BH161">
        <v>37.190800000000003</v>
      </c>
      <c r="BI161">
        <v>35.399385714285707</v>
      </c>
      <c r="BJ161">
        <v>935.63271428571431</v>
      </c>
      <c r="BK161">
        <v>37.072942857142863</v>
      </c>
      <c r="BL161">
        <v>500.12571428571431</v>
      </c>
      <c r="BM161">
        <v>100.9928571428571</v>
      </c>
      <c r="BN161">
        <v>9.997715714285714E-2</v>
      </c>
      <c r="BO161">
        <v>34.108728571428578</v>
      </c>
      <c r="BP161">
        <v>34.65042857142857</v>
      </c>
      <c r="BQ161">
        <v>999.89999999999986</v>
      </c>
      <c r="BR161">
        <v>0</v>
      </c>
      <c r="BS161">
        <v>0</v>
      </c>
      <c r="BT161">
        <v>4499.9114285714286</v>
      </c>
      <c r="BU161">
        <v>0</v>
      </c>
      <c r="BV161">
        <v>714.76557142857143</v>
      </c>
      <c r="BW161">
        <v>-31.358085714285721</v>
      </c>
      <c r="BX161">
        <v>967.64714285714285</v>
      </c>
      <c r="BY161">
        <v>998.35842857142859</v>
      </c>
      <c r="BZ161">
        <v>1.791391428571429</v>
      </c>
      <c r="CA161">
        <v>963.01757142857139</v>
      </c>
      <c r="CB161">
        <v>35.399385714285707</v>
      </c>
      <c r="CC161">
        <v>3.7560028571428572</v>
      </c>
      <c r="CD161">
        <v>3.5750828571428568</v>
      </c>
      <c r="CE161">
        <v>27.82365714285714</v>
      </c>
      <c r="CF161">
        <v>26.980614285714289</v>
      </c>
      <c r="CG161">
        <v>1200.024285714286</v>
      </c>
      <c r="CH161">
        <v>0.49998757142857142</v>
      </c>
      <c r="CI161">
        <v>0.50001242857142858</v>
      </c>
      <c r="CJ161">
        <v>0</v>
      </c>
      <c r="CK161">
        <v>1178.528571428571</v>
      </c>
      <c r="CL161">
        <v>4.9990899999999998</v>
      </c>
      <c r="CM161">
        <v>12892.32857142857</v>
      </c>
      <c r="CN161">
        <v>9557.998571428574</v>
      </c>
      <c r="CO161">
        <v>44.473000000000013</v>
      </c>
      <c r="CP161">
        <v>46.5</v>
      </c>
      <c r="CQ161">
        <v>45.311999999999998</v>
      </c>
      <c r="CR161">
        <v>45.561999999999998</v>
      </c>
      <c r="CS161">
        <v>45.811999999999998</v>
      </c>
      <c r="CT161">
        <v>597.49857142857138</v>
      </c>
      <c r="CU161">
        <v>597.52571428571434</v>
      </c>
      <c r="CV161">
        <v>0</v>
      </c>
      <c r="CW161">
        <v>1669312793.3</v>
      </c>
      <c r="CX161">
        <v>0</v>
      </c>
      <c r="CY161">
        <v>1669310771.5999999</v>
      </c>
      <c r="CZ161" t="s">
        <v>356</v>
      </c>
      <c r="DA161">
        <v>1669310771.5999999</v>
      </c>
      <c r="DB161">
        <v>1669310767.0999999</v>
      </c>
      <c r="DC161">
        <v>9</v>
      </c>
      <c r="DD161">
        <v>4.2999999999999997E-2</v>
      </c>
      <c r="DE161">
        <v>8.0000000000000002E-3</v>
      </c>
      <c r="DF161">
        <v>-4.9589999999999996</v>
      </c>
      <c r="DG161">
        <v>0.11799999999999999</v>
      </c>
      <c r="DH161">
        <v>1967</v>
      </c>
      <c r="DI161">
        <v>36</v>
      </c>
      <c r="DJ161">
        <v>0.53</v>
      </c>
      <c r="DK161">
        <v>0.27</v>
      </c>
      <c r="DL161">
        <v>-31.319792682926831</v>
      </c>
      <c r="DM161">
        <v>0.1135902439024927</v>
      </c>
      <c r="DN161">
        <v>6.9624425873164295E-2</v>
      </c>
      <c r="DO161">
        <v>0</v>
      </c>
      <c r="DP161">
        <v>1.8110592682926829</v>
      </c>
      <c r="DQ161">
        <v>-7.9012264808358393E-2</v>
      </c>
      <c r="DR161">
        <v>1.4643491918328949E-2</v>
      </c>
      <c r="DS161">
        <v>1</v>
      </c>
      <c r="DT161">
        <v>0</v>
      </c>
      <c r="DU161">
        <v>0</v>
      </c>
      <c r="DV161">
        <v>0</v>
      </c>
      <c r="DW161">
        <v>-1</v>
      </c>
      <c r="DX161">
        <v>1</v>
      </c>
      <c r="DY161">
        <v>2</v>
      </c>
      <c r="DZ161" t="s">
        <v>363</v>
      </c>
      <c r="EA161">
        <v>2.9462700000000002</v>
      </c>
      <c r="EB161">
        <v>2.5973799999999998</v>
      </c>
      <c r="EC161">
        <v>0.17829400000000001</v>
      </c>
      <c r="ED161">
        <v>0.180316</v>
      </c>
      <c r="EE161">
        <v>0.14751600000000001</v>
      </c>
      <c r="EF161">
        <v>0.14101</v>
      </c>
      <c r="EG161">
        <v>24837.9</v>
      </c>
      <c r="EH161">
        <v>25213.1</v>
      </c>
      <c r="EI161">
        <v>28133</v>
      </c>
      <c r="EJ161">
        <v>29620.3</v>
      </c>
      <c r="EK161">
        <v>32994.300000000003</v>
      </c>
      <c r="EL161">
        <v>35321.199999999997</v>
      </c>
      <c r="EM161">
        <v>39699.9</v>
      </c>
      <c r="EN161">
        <v>42333</v>
      </c>
      <c r="EO161">
        <v>1.83788</v>
      </c>
      <c r="EP161">
        <v>1.8916999999999999</v>
      </c>
      <c r="EQ161">
        <v>0.164211</v>
      </c>
      <c r="ER161">
        <v>0</v>
      </c>
      <c r="ES161">
        <v>31.993200000000002</v>
      </c>
      <c r="ET161">
        <v>999.9</v>
      </c>
      <c r="EU161">
        <v>72.5</v>
      </c>
      <c r="EV161">
        <v>35.200000000000003</v>
      </c>
      <c r="EW161">
        <v>40.996699999999997</v>
      </c>
      <c r="EX161">
        <v>28.989000000000001</v>
      </c>
      <c r="EY161">
        <v>1.8629800000000001</v>
      </c>
      <c r="EZ161">
        <v>1</v>
      </c>
      <c r="FA161">
        <v>0.59175299999999997</v>
      </c>
      <c r="FB161">
        <v>0.74841199999999997</v>
      </c>
      <c r="FC161">
        <v>20.273</v>
      </c>
      <c r="FD161">
        <v>5.2180400000000002</v>
      </c>
      <c r="FE161">
        <v>12.008900000000001</v>
      </c>
      <c r="FF161">
        <v>4.98665</v>
      </c>
      <c r="FG161">
        <v>3.2845</v>
      </c>
      <c r="FH161">
        <v>9999</v>
      </c>
      <c r="FI161">
        <v>9999</v>
      </c>
      <c r="FJ161">
        <v>9999</v>
      </c>
      <c r="FK161">
        <v>999.9</v>
      </c>
      <c r="FL161">
        <v>1.8658399999999999</v>
      </c>
      <c r="FM161">
        <v>1.8621799999999999</v>
      </c>
      <c r="FN161">
        <v>1.8641700000000001</v>
      </c>
      <c r="FO161">
        <v>1.86029</v>
      </c>
      <c r="FP161">
        <v>1.8610100000000001</v>
      </c>
      <c r="FQ161">
        <v>1.8601000000000001</v>
      </c>
      <c r="FR161">
        <v>1.86182</v>
      </c>
      <c r="FS161">
        <v>1.8583700000000001</v>
      </c>
      <c r="FT161">
        <v>0</v>
      </c>
      <c r="FU161">
        <v>0</v>
      </c>
      <c r="FV161">
        <v>0</v>
      </c>
      <c r="FW161">
        <v>0</v>
      </c>
      <c r="FX161" t="s">
        <v>358</v>
      </c>
      <c r="FY161" t="s">
        <v>359</v>
      </c>
      <c r="FZ161" t="s">
        <v>360</v>
      </c>
      <c r="GA161" t="s">
        <v>360</v>
      </c>
      <c r="GB161" t="s">
        <v>360</v>
      </c>
      <c r="GC161" t="s">
        <v>360</v>
      </c>
      <c r="GD161">
        <v>0</v>
      </c>
      <c r="GE161">
        <v>100</v>
      </c>
      <c r="GF161">
        <v>100</v>
      </c>
      <c r="GG161">
        <v>-3.976</v>
      </c>
      <c r="GH161">
        <v>0.1178</v>
      </c>
      <c r="GI161">
        <v>-2.5125994610834521</v>
      </c>
      <c r="GJ161">
        <v>-2.6733286237328562E-3</v>
      </c>
      <c r="GK161">
        <v>1.605855145177713E-6</v>
      </c>
      <c r="GL161">
        <v>-4.4594414151306022E-10</v>
      </c>
      <c r="GM161">
        <v>0.1178428571428469</v>
      </c>
      <c r="GN161">
        <v>0</v>
      </c>
      <c r="GO161">
        <v>0</v>
      </c>
      <c r="GP161">
        <v>0</v>
      </c>
      <c r="GQ161">
        <v>4</v>
      </c>
      <c r="GR161">
        <v>2095</v>
      </c>
      <c r="GS161">
        <v>4</v>
      </c>
      <c r="GT161">
        <v>35</v>
      </c>
      <c r="GU161">
        <v>33.5</v>
      </c>
      <c r="GV161">
        <v>33.6</v>
      </c>
      <c r="GW161">
        <v>2.1752899999999999</v>
      </c>
      <c r="GX161">
        <v>2.5683600000000002</v>
      </c>
      <c r="GY161">
        <v>1.4489700000000001</v>
      </c>
      <c r="GZ161">
        <v>2.3278799999999999</v>
      </c>
      <c r="HA161">
        <v>1.5478499999999999</v>
      </c>
      <c r="HB161">
        <v>2.2668499999999998</v>
      </c>
      <c r="HC161">
        <v>40.120600000000003</v>
      </c>
      <c r="HD161">
        <v>13.8431</v>
      </c>
      <c r="HE161">
        <v>18</v>
      </c>
      <c r="HF161">
        <v>444.339</v>
      </c>
      <c r="HG161">
        <v>517.37800000000004</v>
      </c>
      <c r="HH161">
        <v>31.000699999999998</v>
      </c>
      <c r="HI161">
        <v>34.7136</v>
      </c>
      <c r="HJ161">
        <v>30.0001</v>
      </c>
      <c r="HK161">
        <v>34.6554</v>
      </c>
      <c r="HL161">
        <v>34.6509</v>
      </c>
      <c r="HM161">
        <v>43.530900000000003</v>
      </c>
      <c r="HN161">
        <v>21.584900000000001</v>
      </c>
      <c r="HO161">
        <v>100</v>
      </c>
      <c r="HP161">
        <v>31</v>
      </c>
      <c r="HQ161">
        <v>976.44500000000005</v>
      </c>
      <c r="HR161">
        <v>35.395600000000002</v>
      </c>
      <c r="HS161">
        <v>99.116699999999994</v>
      </c>
      <c r="HT161">
        <v>98.171000000000006</v>
      </c>
    </row>
    <row r="162" spans="1:228" x14ac:dyDescent="0.2">
      <c r="A162">
        <v>147</v>
      </c>
      <c r="B162">
        <v>1669312788</v>
      </c>
      <c r="C162">
        <v>582.90000009536743</v>
      </c>
      <c r="D162" t="s">
        <v>653</v>
      </c>
      <c r="E162" t="s">
        <v>654</v>
      </c>
      <c r="F162">
        <v>4</v>
      </c>
      <c r="G162">
        <v>1669312785.6875</v>
      </c>
      <c r="H162">
        <f t="shared" si="68"/>
        <v>3.5150290956771899E-3</v>
      </c>
      <c r="I162">
        <f t="shared" si="69"/>
        <v>3.5150290956771899</v>
      </c>
      <c r="J162">
        <f t="shared" si="70"/>
        <v>30.734268410348484</v>
      </c>
      <c r="K162">
        <f t="shared" si="71"/>
        <v>937.86225000000002</v>
      </c>
      <c r="L162">
        <f t="shared" si="72"/>
        <v>657.72297275902906</v>
      </c>
      <c r="M162">
        <f t="shared" si="73"/>
        <v>66.490042394626954</v>
      </c>
      <c r="N162">
        <f t="shared" si="74"/>
        <v>94.809674202556096</v>
      </c>
      <c r="O162">
        <f t="shared" si="75"/>
        <v>0.19959942890235333</v>
      </c>
      <c r="P162">
        <f t="shared" si="76"/>
        <v>2.2531038640824534</v>
      </c>
      <c r="Q162">
        <f t="shared" si="77"/>
        <v>0.19027056209444784</v>
      </c>
      <c r="R162">
        <f t="shared" si="78"/>
        <v>0.11972092232826928</v>
      </c>
      <c r="S162">
        <f t="shared" si="79"/>
        <v>226.12395861044095</v>
      </c>
      <c r="T162">
        <f t="shared" si="80"/>
        <v>34.644859427171568</v>
      </c>
      <c r="U162">
        <f t="shared" si="81"/>
        <v>34.660625000000003</v>
      </c>
      <c r="V162">
        <f t="shared" si="82"/>
        <v>5.543081906880662</v>
      </c>
      <c r="W162">
        <f t="shared" si="83"/>
        <v>69.954058913627293</v>
      </c>
      <c r="X162">
        <f t="shared" si="84"/>
        <v>3.7614831179601715</v>
      </c>
      <c r="Y162">
        <f t="shared" si="85"/>
        <v>5.3770762931776384</v>
      </c>
      <c r="Z162">
        <f t="shared" si="86"/>
        <v>1.7815987889204905</v>
      </c>
      <c r="AA162">
        <f t="shared" si="87"/>
        <v>-155.01278311936409</v>
      </c>
      <c r="AB162">
        <f t="shared" si="88"/>
        <v>-66.399693895540224</v>
      </c>
      <c r="AC162">
        <f t="shared" si="89"/>
        <v>-6.8415452426580181</v>
      </c>
      <c r="AD162">
        <f t="shared" si="90"/>
        <v>-2.130063647121375</v>
      </c>
      <c r="AE162">
        <f t="shared" si="91"/>
        <v>54.796250385389463</v>
      </c>
      <c r="AF162">
        <f t="shared" si="92"/>
        <v>3.46815892736997</v>
      </c>
      <c r="AG162">
        <f t="shared" si="93"/>
        <v>30.734268410348484</v>
      </c>
      <c r="AH162">
        <v>1003.66064165254</v>
      </c>
      <c r="AI162">
        <v>977.27899393939367</v>
      </c>
      <c r="AJ162">
        <v>1.747396148870705</v>
      </c>
      <c r="AK162">
        <v>66.405476745334198</v>
      </c>
      <c r="AL162">
        <f t="shared" si="94"/>
        <v>3.5150290956771899</v>
      </c>
      <c r="AM162">
        <v>35.403303060303017</v>
      </c>
      <c r="AN162">
        <v>37.217278787878783</v>
      </c>
      <c r="AO162">
        <v>2.141441077440008E-3</v>
      </c>
      <c r="AP162">
        <v>80.260000000000005</v>
      </c>
      <c r="AQ162">
        <v>56</v>
      </c>
      <c r="AR162">
        <v>11</v>
      </c>
      <c r="AS162">
        <f t="shared" si="95"/>
        <v>1</v>
      </c>
      <c r="AT162">
        <f t="shared" si="96"/>
        <v>0</v>
      </c>
      <c r="AU162">
        <f t="shared" si="97"/>
        <v>22291.042910949895</v>
      </c>
      <c r="AV162">
        <f t="shared" si="98"/>
        <v>1200.04125</v>
      </c>
      <c r="AW162">
        <f t="shared" si="99"/>
        <v>1025.9607510934927</v>
      </c>
      <c r="AX162">
        <f t="shared" si="100"/>
        <v>0.85493790408745762</v>
      </c>
      <c r="AY162">
        <f t="shared" si="101"/>
        <v>0.18843015488879317</v>
      </c>
      <c r="AZ162">
        <v>2.7</v>
      </c>
      <c r="BA162">
        <v>0.5</v>
      </c>
      <c r="BB162" t="s">
        <v>355</v>
      </c>
      <c r="BC162">
        <v>2</v>
      </c>
      <c r="BD162" t="b">
        <v>1</v>
      </c>
      <c r="BE162">
        <v>1669312785.6875</v>
      </c>
      <c r="BF162">
        <v>937.86225000000002</v>
      </c>
      <c r="BG162">
        <v>969.21024999999997</v>
      </c>
      <c r="BH162">
        <v>37.2087875</v>
      </c>
      <c r="BI162">
        <v>35.405574999999999</v>
      </c>
      <c r="BJ162">
        <v>941.84062500000005</v>
      </c>
      <c r="BK162">
        <v>37.090937500000003</v>
      </c>
      <c r="BL162">
        <v>499.974625</v>
      </c>
      <c r="BM162">
        <v>100.9915</v>
      </c>
      <c r="BN162">
        <v>9.9757487499999992E-2</v>
      </c>
      <c r="BO162">
        <v>34.1139875</v>
      </c>
      <c r="BP162">
        <v>34.660625000000003</v>
      </c>
      <c r="BQ162">
        <v>999.9</v>
      </c>
      <c r="BR162">
        <v>0</v>
      </c>
      <c r="BS162">
        <v>0</v>
      </c>
      <c r="BT162">
        <v>4507.8125</v>
      </c>
      <c r="BU162">
        <v>0</v>
      </c>
      <c r="BV162">
        <v>736.93150000000003</v>
      </c>
      <c r="BW162">
        <v>-31.3481375</v>
      </c>
      <c r="BX162">
        <v>974.10762499999998</v>
      </c>
      <c r="BY162">
        <v>1004.785</v>
      </c>
      <c r="BZ162">
        <v>1.803215</v>
      </c>
      <c r="CA162">
        <v>969.21024999999997</v>
      </c>
      <c r="CB162">
        <v>35.405574999999999</v>
      </c>
      <c r="CC162">
        <v>3.7577737500000001</v>
      </c>
      <c r="CD162">
        <v>3.57566125</v>
      </c>
      <c r="CE162">
        <v>27.831724999999999</v>
      </c>
      <c r="CF162">
        <v>26.983350000000002</v>
      </c>
      <c r="CG162">
        <v>1200.04125</v>
      </c>
      <c r="CH162">
        <v>0.4999865</v>
      </c>
      <c r="CI162">
        <v>0.5000135</v>
      </c>
      <c r="CJ162">
        <v>0</v>
      </c>
      <c r="CK162">
        <v>1178.2349999999999</v>
      </c>
      <c r="CL162">
        <v>4.9990899999999998</v>
      </c>
      <c r="CM162">
        <v>12882.475</v>
      </c>
      <c r="CN162">
        <v>9558.1375000000007</v>
      </c>
      <c r="CO162">
        <v>44.452749999999988</v>
      </c>
      <c r="CP162">
        <v>46.5</v>
      </c>
      <c r="CQ162">
        <v>45.304250000000003</v>
      </c>
      <c r="CR162">
        <v>45.561999999999998</v>
      </c>
      <c r="CS162">
        <v>45.811999999999998</v>
      </c>
      <c r="CT162">
        <v>597.505</v>
      </c>
      <c r="CU162">
        <v>597.53625</v>
      </c>
      <c r="CV162">
        <v>0</v>
      </c>
      <c r="CW162">
        <v>1669312796.9000001</v>
      </c>
      <c r="CX162">
        <v>0</v>
      </c>
      <c r="CY162">
        <v>1669310771.5999999</v>
      </c>
      <c r="CZ162" t="s">
        <v>356</v>
      </c>
      <c r="DA162">
        <v>1669310771.5999999</v>
      </c>
      <c r="DB162">
        <v>1669310767.0999999</v>
      </c>
      <c r="DC162">
        <v>9</v>
      </c>
      <c r="DD162">
        <v>4.2999999999999997E-2</v>
      </c>
      <c r="DE162">
        <v>8.0000000000000002E-3</v>
      </c>
      <c r="DF162">
        <v>-4.9589999999999996</v>
      </c>
      <c r="DG162">
        <v>0.11799999999999999</v>
      </c>
      <c r="DH162">
        <v>1967</v>
      </c>
      <c r="DI162">
        <v>36</v>
      </c>
      <c r="DJ162">
        <v>0.53</v>
      </c>
      <c r="DK162">
        <v>0.27</v>
      </c>
      <c r="DL162">
        <v>-31.33161707317073</v>
      </c>
      <c r="DM162">
        <v>-2.6696864111474799E-2</v>
      </c>
      <c r="DN162">
        <v>6.8003256387018318E-2</v>
      </c>
      <c r="DO162">
        <v>1</v>
      </c>
      <c r="DP162">
        <v>1.808509024390244</v>
      </c>
      <c r="DQ162">
        <v>-8.7150731707316034E-2</v>
      </c>
      <c r="DR162">
        <v>1.4912108977945969E-2</v>
      </c>
      <c r="DS162">
        <v>1</v>
      </c>
      <c r="DT162">
        <v>0</v>
      </c>
      <c r="DU162">
        <v>0</v>
      </c>
      <c r="DV162">
        <v>0</v>
      </c>
      <c r="DW162">
        <v>-1</v>
      </c>
      <c r="DX162">
        <v>2</v>
      </c>
      <c r="DY162">
        <v>2</v>
      </c>
      <c r="DZ162" t="s">
        <v>357</v>
      </c>
      <c r="EA162">
        <v>2.9457100000000001</v>
      </c>
      <c r="EB162">
        <v>2.5969500000000001</v>
      </c>
      <c r="EC162">
        <v>0.17912400000000001</v>
      </c>
      <c r="ED162">
        <v>0.18107899999999999</v>
      </c>
      <c r="EE162">
        <v>0.14757200000000001</v>
      </c>
      <c r="EF162">
        <v>0.14102600000000001</v>
      </c>
      <c r="EG162">
        <v>24812.799999999999</v>
      </c>
      <c r="EH162">
        <v>25189.200000000001</v>
      </c>
      <c r="EI162">
        <v>28133</v>
      </c>
      <c r="EJ162">
        <v>29619.9</v>
      </c>
      <c r="EK162">
        <v>32992.5</v>
      </c>
      <c r="EL162">
        <v>35320.5</v>
      </c>
      <c r="EM162">
        <v>39700.1</v>
      </c>
      <c r="EN162">
        <v>42332.800000000003</v>
      </c>
      <c r="EO162">
        <v>1.8369</v>
      </c>
      <c r="EP162">
        <v>1.8918999999999999</v>
      </c>
      <c r="EQ162">
        <v>0.165191</v>
      </c>
      <c r="ER162">
        <v>0</v>
      </c>
      <c r="ES162">
        <v>31.997699999999998</v>
      </c>
      <c r="ET162">
        <v>999.9</v>
      </c>
      <c r="EU162">
        <v>72.5</v>
      </c>
      <c r="EV162">
        <v>35.299999999999997</v>
      </c>
      <c r="EW162">
        <v>41.231200000000001</v>
      </c>
      <c r="EX162">
        <v>28.869</v>
      </c>
      <c r="EY162">
        <v>2.4078499999999998</v>
      </c>
      <c r="EZ162">
        <v>1</v>
      </c>
      <c r="FA162">
        <v>0.59216999999999997</v>
      </c>
      <c r="FB162">
        <v>0.75097800000000003</v>
      </c>
      <c r="FC162">
        <v>20.272300000000001</v>
      </c>
      <c r="FD162">
        <v>5.2138499999999999</v>
      </c>
      <c r="FE162">
        <v>12.008599999999999</v>
      </c>
      <c r="FF162">
        <v>4.9842000000000004</v>
      </c>
      <c r="FG162">
        <v>3.28355</v>
      </c>
      <c r="FH162">
        <v>9999</v>
      </c>
      <c r="FI162">
        <v>9999</v>
      </c>
      <c r="FJ162">
        <v>9999</v>
      </c>
      <c r="FK162">
        <v>999.9</v>
      </c>
      <c r="FL162">
        <v>1.86582</v>
      </c>
      <c r="FM162">
        <v>1.86216</v>
      </c>
      <c r="FN162">
        <v>1.8641700000000001</v>
      </c>
      <c r="FO162">
        <v>1.8602700000000001</v>
      </c>
      <c r="FP162">
        <v>1.8609899999999999</v>
      </c>
      <c r="FQ162">
        <v>1.86008</v>
      </c>
      <c r="FR162">
        <v>1.86178</v>
      </c>
      <c r="FS162">
        <v>1.8583700000000001</v>
      </c>
      <c r="FT162">
        <v>0</v>
      </c>
      <c r="FU162">
        <v>0</v>
      </c>
      <c r="FV162">
        <v>0</v>
      </c>
      <c r="FW162">
        <v>0</v>
      </c>
      <c r="FX162" t="s">
        <v>358</v>
      </c>
      <c r="FY162" t="s">
        <v>359</v>
      </c>
      <c r="FZ162" t="s">
        <v>360</v>
      </c>
      <c r="GA162" t="s">
        <v>360</v>
      </c>
      <c r="GB162" t="s">
        <v>360</v>
      </c>
      <c r="GC162" t="s">
        <v>360</v>
      </c>
      <c r="GD162">
        <v>0</v>
      </c>
      <c r="GE162">
        <v>100</v>
      </c>
      <c r="GF162">
        <v>100</v>
      </c>
      <c r="GG162">
        <v>-3.9809999999999999</v>
      </c>
      <c r="GH162">
        <v>0.1178</v>
      </c>
      <c r="GI162">
        <v>-2.5125994610834521</v>
      </c>
      <c r="GJ162">
        <v>-2.6733286237328562E-3</v>
      </c>
      <c r="GK162">
        <v>1.605855145177713E-6</v>
      </c>
      <c r="GL162">
        <v>-4.4594414151306022E-10</v>
      </c>
      <c r="GM162">
        <v>0.1178428571428469</v>
      </c>
      <c r="GN162">
        <v>0</v>
      </c>
      <c r="GO162">
        <v>0</v>
      </c>
      <c r="GP162">
        <v>0</v>
      </c>
      <c r="GQ162">
        <v>4</v>
      </c>
      <c r="GR162">
        <v>2095</v>
      </c>
      <c r="GS162">
        <v>4</v>
      </c>
      <c r="GT162">
        <v>35</v>
      </c>
      <c r="GU162">
        <v>33.6</v>
      </c>
      <c r="GV162">
        <v>33.700000000000003</v>
      </c>
      <c r="GW162">
        <v>2.18262</v>
      </c>
      <c r="GX162">
        <v>2.5476100000000002</v>
      </c>
      <c r="GY162">
        <v>1.4489700000000001</v>
      </c>
      <c r="GZ162">
        <v>2.3278799999999999</v>
      </c>
      <c r="HA162">
        <v>1.5478499999999999</v>
      </c>
      <c r="HB162">
        <v>2.3803700000000001</v>
      </c>
      <c r="HC162">
        <v>40.120600000000003</v>
      </c>
      <c r="HD162">
        <v>13.8431</v>
      </c>
      <c r="HE162">
        <v>18</v>
      </c>
      <c r="HF162">
        <v>443.76100000000002</v>
      </c>
      <c r="HG162">
        <v>517.524</v>
      </c>
      <c r="HH162">
        <v>31.000699999999998</v>
      </c>
      <c r="HI162">
        <v>34.7136</v>
      </c>
      <c r="HJ162">
        <v>30.0001</v>
      </c>
      <c r="HK162">
        <v>34.6554</v>
      </c>
      <c r="HL162">
        <v>34.6509</v>
      </c>
      <c r="HM162">
        <v>43.792499999999997</v>
      </c>
      <c r="HN162">
        <v>21.584900000000001</v>
      </c>
      <c r="HO162">
        <v>100</v>
      </c>
      <c r="HP162">
        <v>31</v>
      </c>
      <c r="HQ162">
        <v>983.125</v>
      </c>
      <c r="HR162">
        <v>35.395600000000002</v>
      </c>
      <c r="HS162">
        <v>99.117099999999994</v>
      </c>
      <c r="HT162">
        <v>98.170199999999994</v>
      </c>
    </row>
    <row r="163" spans="1:228" x14ac:dyDescent="0.2">
      <c r="A163">
        <v>148</v>
      </c>
      <c r="B163">
        <v>1669312792</v>
      </c>
      <c r="C163">
        <v>586.90000009536743</v>
      </c>
      <c r="D163" t="s">
        <v>655</v>
      </c>
      <c r="E163" t="s">
        <v>656</v>
      </c>
      <c r="F163">
        <v>4</v>
      </c>
      <c r="G163">
        <v>1669312790</v>
      </c>
      <c r="H163">
        <f t="shared" si="68"/>
        <v>3.5789961546002034E-3</v>
      </c>
      <c r="I163">
        <f t="shared" si="69"/>
        <v>3.5789961546002034</v>
      </c>
      <c r="J163">
        <f t="shared" si="70"/>
        <v>30.654685761453372</v>
      </c>
      <c r="K163">
        <f t="shared" si="71"/>
        <v>945.06542857142847</v>
      </c>
      <c r="L163">
        <f t="shared" si="72"/>
        <v>669.72337852128931</v>
      </c>
      <c r="M163">
        <f t="shared" si="73"/>
        <v>67.701688224268821</v>
      </c>
      <c r="N163">
        <f t="shared" si="74"/>
        <v>95.535749607468631</v>
      </c>
      <c r="O163">
        <f t="shared" si="75"/>
        <v>0.20326476678742575</v>
      </c>
      <c r="P163">
        <f t="shared" si="76"/>
        <v>2.2523765434471406</v>
      </c>
      <c r="Q163">
        <f t="shared" si="77"/>
        <v>0.19359608619730417</v>
      </c>
      <c r="R163">
        <f t="shared" si="78"/>
        <v>0.12182791266674733</v>
      </c>
      <c r="S163">
        <f t="shared" si="79"/>
        <v>226.12775151971934</v>
      </c>
      <c r="T163">
        <f t="shared" si="80"/>
        <v>34.63185785546208</v>
      </c>
      <c r="U163">
        <f t="shared" si="81"/>
        <v>34.670828571428572</v>
      </c>
      <c r="V163">
        <f t="shared" si="82"/>
        <v>5.5462224600183259</v>
      </c>
      <c r="W163">
        <f t="shared" si="83"/>
        <v>69.959906428322455</v>
      </c>
      <c r="X163">
        <f t="shared" si="84"/>
        <v>3.7634508030781779</v>
      </c>
      <c r="Y163">
        <f t="shared" si="85"/>
        <v>5.3794394464121078</v>
      </c>
      <c r="Z163">
        <f t="shared" si="86"/>
        <v>1.7827716569401479</v>
      </c>
      <c r="AA163">
        <f t="shared" si="87"/>
        <v>-157.83373041786896</v>
      </c>
      <c r="AB163">
        <f t="shared" si="88"/>
        <v>-66.659934043287961</v>
      </c>
      <c r="AC163">
        <f t="shared" si="89"/>
        <v>-6.8711836612309929</v>
      </c>
      <c r="AD163">
        <f t="shared" si="90"/>
        <v>-5.2370966026685721</v>
      </c>
      <c r="AE163">
        <f t="shared" si="91"/>
        <v>53.821544744379537</v>
      </c>
      <c r="AF163">
        <f t="shared" si="92"/>
        <v>3.4983665368366523</v>
      </c>
      <c r="AG163">
        <f t="shared" si="93"/>
        <v>30.654685761453372</v>
      </c>
      <c r="AH163">
        <v>1010.09137940321</v>
      </c>
      <c r="AI163">
        <v>984.09654545454566</v>
      </c>
      <c r="AJ163">
        <v>1.6828470670974089</v>
      </c>
      <c r="AK163">
        <v>66.405476745334198</v>
      </c>
      <c r="AL163">
        <f t="shared" si="94"/>
        <v>3.5789961546002034</v>
      </c>
      <c r="AM163">
        <v>35.408650767965383</v>
      </c>
      <c r="AN163">
        <v>37.235429696969703</v>
      </c>
      <c r="AO163">
        <v>5.326346320346953E-3</v>
      </c>
      <c r="AP163">
        <v>80.260000000000005</v>
      </c>
      <c r="AQ163">
        <v>56</v>
      </c>
      <c r="AR163">
        <v>11</v>
      </c>
      <c r="AS163">
        <f t="shared" si="95"/>
        <v>1</v>
      </c>
      <c r="AT163">
        <f t="shared" si="96"/>
        <v>0</v>
      </c>
      <c r="AU163">
        <f t="shared" si="97"/>
        <v>22278.075512101452</v>
      </c>
      <c r="AV163">
        <f t="shared" si="98"/>
        <v>1200.0714285714289</v>
      </c>
      <c r="AW163">
        <f t="shared" si="99"/>
        <v>1025.985570735606</v>
      </c>
      <c r="AX163">
        <f t="shared" si="100"/>
        <v>0.85493708650071309</v>
      </c>
      <c r="AY163">
        <f t="shared" si="101"/>
        <v>0.18842857694637641</v>
      </c>
      <c r="AZ163">
        <v>2.7</v>
      </c>
      <c r="BA163">
        <v>0.5</v>
      </c>
      <c r="BB163" t="s">
        <v>355</v>
      </c>
      <c r="BC163">
        <v>2</v>
      </c>
      <c r="BD163" t="b">
        <v>1</v>
      </c>
      <c r="BE163">
        <v>1669312790</v>
      </c>
      <c r="BF163">
        <v>945.06542857142847</v>
      </c>
      <c r="BG163">
        <v>975.91242857142856</v>
      </c>
      <c r="BH163">
        <v>37.22907142857143</v>
      </c>
      <c r="BI163">
        <v>35.410400000000003</v>
      </c>
      <c r="BJ163">
        <v>949.04971428571412</v>
      </c>
      <c r="BK163">
        <v>37.11121428571429</v>
      </c>
      <c r="BL163">
        <v>500.03199999999998</v>
      </c>
      <c r="BM163">
        <v>100.98914285714289</v>
      </c>
      <c r="BN163">
        <v>9.9889414285714295E-2</v>
      </c>
      <c r="BO163">
        <v>34.121871428571417</v>
      </c>
      <c r="BP163">
        <v>34.670828571428572</v>
      </c>
      <c r="BQ163">
        <v>999.89999999999986</v>
      </c>
      <c r="BR163">
        <v>0</v>
      </c>
      <c r="BS163">
        <v>0</v>
      </c>
      <c r="BT163">
        <v>4505.8042857142846</v>
      </c>
      <c r="BU163">
        <v>0</v>
      </c>
      <c r="BV163">
        <v>603.90728571428565</v>
      </c>
      <c r="BW163">
        <v>-30.84714285714286</v>
      </c>
      <c r="BX163">
        <v>981.60957142857137</v>
      </c>
      <c r="BY163">
        <v>1011.737142857143</v>
      </c>
      <c r="BZ163">
        <v>1.8186642857142861</v>
      </c>
      <c r="CA163">
        <v>975.91242857142856</v>
      </c>
      <c r="CB163">
        <v>35.410400000000003</v>
      </c>
      <c r="CC163">
        <v>3.7597314285714289</v>
      </c>
      <c r="CD163">
        <v>3.5760685714285709</v>
      </c>
      <c r="CE163">
        <v>27.840642857142861</v>
      </c>
      <c r="CF163">
        <v>26.98528571428572</v>
      </c>
      <c r="CG163">
        <v>1200.0714285714289</v>
      </c>
      <c r="CH163">
        <v>0.50001728571428561</v>
      </c>
      <c r="CI163">
        <v>0.49998271428571428</v>
      </c>
      <c r="CJ163">
        <v>0</v>
      </c>
      <c r="CK163">
        <v>1178.0514285714289</v>
      </c>
      <c r="CL163">
        <v>4.9990899999999998</v>
      </c>
      <c r="CM163">
        <v>12864.3</v>
      </c>
      <c r="CN163">
        <v>9558.482857142857</v>
      </c>
      <c r="CO163">
        <v>44.454999999999998</v>
      </c>
      <c r="CP163">
        <v>46.5</v>
      </c>
      <c r="CQ163">
        <v>45.258857142857153</v>
      </c>
      <c r="CR163">
        <v>45.561999999999998</v>
      </c>
      <c r="CS163">
        <v>45.811999999999998</v>
      </c>
      <c r="CT163">
        <v>597.55285714285708</v>
      </c>
      <c r="CU163">
        <v>597.51857142857136</v>
      </c>
      <c r="CV163">
        <v>0</v>
      </c>
      <c r="CW163">
        <v>1669312801.0999999</v>
      </c>
      <c r="CX163">
        <v>0</v>
      </c>
      <c r="CY163">
        <v>1669310771.5999999</v>
      </c>
      <c r="CZ163" t="s">
        <v>356</v>
      </c>
      <c r="DA163">
        <v>1669310771.5999999</v>
      </c>
      <c r="DB163">
        <v>1669310767.0999999</v>
      </c>
      <c r="DC163">
        <v>9</v>
      </c>
      <c r="DD163">
        <v>4.2999999999999997E-2</v>
      </c>
      <c r="DE163">
        <v>8.0000000000000002E-3</v>
      </c>
      <c r="DF163">
        <v>-4.9589999999999996</v>
      </c>
      <c r="DG163">
        <v>0.11799999999999999</v>
      </c>
      <c r="DH163">
        <v>1967</v>
      </c>
      <c r="DI163">
        <v>36</v>
      </c>
      <c r="DJ163">
        <v>0.53</v>
      </c>
      <c r="DK163">
        <v>0.27</v>
      </c>
      <c r="DL163">
        <v>-31.221319999999999</v>
      </c>
      <c r="DM163">
        <v>1.049988742964411</v>
      </c>
      <c r="DN163">
        <v>0.19452199772776341</v>
      </c>
      <c r="DO163">
        <v>0</v>
      </c>
      <c r="DP163">
        <v>1.8088647499999999</v>
      </c>
      <c r="DQ163">
        <v>-3.4085065666045217E-2</v>
      </c>
      <c r="DR163">
        <v>1.5288167154289619E-2</v>
      </c>
      <c r="DS163">
        <v>1</v>
      </c>
      <c r="DT163">
        <v>0</v>
      </c>
      <c r="DU163">
        <v>0</v>
      </c>
      <c r="DV163">
        <v>0</v>
      </c>
      <c r="DW163">
        <v>-1</v>
      </c>
      <c r="DX163">
        <v>1</v>
      </c>
      <c r="DY163">
        <v>2</v>
      </c>
      <c r="DZ163" t="s">
        <v>363</v>
      </c>
      <c r="EA163">
        <v>2.9470800000000001</v>
      </c>
      <c r="EB163">
        <v>2.59788</v>
      </c>
      <c r="EC163">
        <v>0.17990600000000001</v>
      </c>
      <c r="ED163">
        <v>0.18185499999999999</v>
      </c>
      <c r="EE163">
        <v>0.14761099999999999</v>
      </c>
      <c r="EF163">
        <v>0.14102799999999999</v>
      </c>
      <c r="EG163">
        <v>24789.4</v>
      </c>
      <c r="EH163">
        <v>25165</v>
      </c>
      <c r="EI163">
        <v>28133.4</v>
      </c>
      <c r="EJ163">
        <v>29619.5</v>
      </c>
      <c r="EK163">
        <v>32991.9</v>
      </c>
      <c r="EL163">
        <v>35320</v>
      </c>
      <c r="EM163">
        <v>39701.300000000003</v>
      </c>
      <c r="EN163">
        <v>42332.4</v>
      </c>
      <c r="EO163">
        <v>1.83718</v>
      </c>
      <c r="EP163">
        <v>1.89123</v>
      </c>
      <c r="EQ163">
        <v>0.16474</v>
      </c>
      <c r="ER163">
        <v>0</v>
      </c>
      <c r="ES163">
        <v>32.003599999999999</v>
      </c>
      <c r="ET163">
        <v>999.9</v>
      </c>
      <c r="EU163">
        <v>72.5</v>
      </c>
      <c r="EV163">
        <v>35.200000000000003</v>
      </c>
      <c r="EW163">
        <v>41.0032</v>
      </c>
      <c r="EX163">
        <v>28.869</v>
      </c>
      <c r="EY163">
        <v>1.46635</v>
      </c>
      <c r="EZ163">
        <v>1</v>
      </c>
      <c r="FA163">
        <v>0.59157999999999999</v>
      </c>
      <c r="FB163">
        <v>0.75356500000000004</v>
      </c>
      <c r="FC163">
        <v>20.272200000000002</v>
      </c>
      <c r="FD163">
        <v>5.2140000000000004</v>
      </c>
      <c r="FE163">
        <v>12.008599999999999</v>
      </c>
      <c r="FF163">
        <v>4.98515</v>
      </c>
      <c r="FG163">
        <v>3.2837299999999998</v>
      </c>
      <c r="FH163">
        <v>9999</v>
      </c>
      <c r="FI163">
        <v>9999</v>
      </c>
      <c r="FJ163">
        <v>9999</v>
      </c>
      <c r="FK163">
        <v>999.9</v>
      </c>
      <c r="FL163">
        <v>1.8658300000000001</v>
      </c>
      <c r="FM163">
        <v>1.8621700000000001</v>
      </c>
      <c r="FN163">
        <v>1.8641700000000001</v>
      </c>
      <c r="FO163">
        <v>1.86029</v>
      </c>
      <c r="FP163">
        <v>1.8609899999999999</v>
      </c>
      <c r="FQ163">
        <v>1.8600699999999999</v>
      </c>
      <c r="FR163">
        <v>1.8617999999999999</v>
      </c>
      <c r="FS163">
        <v>1.8583700000000001</v>
      </c>
      <c r="FT163">
        <v>0</v>
      </c>
      <c r="FU163">
        <v>0</v>
      </c>
      <c r="FV163">
        <v>0</v>
      </c>
      <c r="FW163">
        <v>0</v>
      </c>
      <c r="FX163" t="s">
        <v>358</v>
      </c>
      <c r="FY163" t="s">
        <v>359</v>
      </c>
      <c r="FZ163" t="s">
        <v>360</v>
      </c>
      <c r="GA163" t="s">
        <v>360</v>
      </c>
      <c r="GB163" t="s">
        <v>360</v>
      </c>
      <c r="GC163" t="s">
        <v>360</v>
      </c>
      <c r="GD163">
        <v>0</v>
      </c>
      <c r="GE163">
        <v>100</v>
      </c>
      <c r="GF163">
        <v>100</v>
      </c>
      <c r="GG163">
        <v>-3.9870000000000001</v>
      </c>
      <c r="GH163">
        <v>0.1179</v>
      </c>
      <c r="GI163">
        <v>-2.5125994610834521</v>
      </c>
      <c r="GJ163">
        <v>-2.6733286237328562E-3</v>
      </c>
      <c r="GK163">
        <v>1.605855145177713E-6</v>
      </c>
      <c r="GL163">
        <v>-4.4594414151306022E-10</v>
      </c>
      <c r="GM163">
        <v>0.1178428571428469</v>
      </c>
      <c r="GN163">
        <v>0</v>
      </c>
      <c r="GO163">
        <v>0</v>
      </c>
      <c r="GP163">
        <v>0</v>
      </c>
      <c r="GQ163">
        <v>4</v>
      </c>
      <c r="GR163">
        <v>2095</v>
      </c>
      <c r="GS163">
        <v>4</v>
      </c>
      <c r="GT163">
        <v>35</v>
      </c>
      <c r="GU163">
        <v>33.700000000000003</v>
      </c>
      <c r="GV163">
        <v>33.700000000000003</v>
      </c>
      <c r="GW163">
        <v>2.1997100000000001</v>
      </c>
      <c r="GX163">
        <v>2.5622600000000002</v>
      </c>
      <c r="GY163">
        <v>1.4489700000000001</v>
      </c>
      <c r="GZ163">
        <v>2.3278799999999999</v>
      </c>
      <c r="HA163">
        <v>1.5478499999999999</v>
      </c>
      <c r="HB163">
        <v>2.34619</v>
      </c>
      <c r="HC163">
        <v>40.120600000000003</v>
      </c>
      <c r="HD163">
        <v>13.851800000000001</v>
      </c>
      <c r="HE163">
        <v>18</v>
      </c>
      <c r="HF163">
        <v>443.92399999999998</v>
      </c>
      <c r="HG163">
        <v>517.03200000000004</v>
      </c>
      <c r="HH163">
        <v>31.000699999999998</v>
      </c>
      <c r="HI163">
        <v>34.7136</v>
      </c>
      <c r="HJ163">
        <v>30</v>
      </c>
      <c r="HK163">
        <v>34.6554</v>
      </c>
      <c r="HL163">
        <v>34.6509</v>
      </c>
      <c r="HM163">
        <v>44.017200000000003</v>
      </c>
      <c r="HN163">
        <v>21.584900000000001</v>
      </c>
      <c r="HO163">
        <v>100</v>
      </c>
      <c r="HP163">
        <v>31</v>
      </c>
      <c r="HQ163">
        <v>989.803</v>
      </c>
      <c r="HR163">
        <v>35.395600000000002</v>
      </c>
      <c r="HS163">
        <v>99.119399999999999</v>
      </c>
      <c r="HT163">
        <v>98.169200000000004</v>
      </c>
    </row>
    <row r="164" spans="1:228" x14ac:dyDescent="0.2">
      <c r="A164">
        <v>149</v>
      </c>
      <c r="B164">
        <v>1669312796</v>
      </c>
      <c r="C164">
        <v>590.90000009536743</v>
      </c>
      <c r="D164" t="s">
        <v>657</v>
      </c>
      <c r="E164" t="s">
        <v>658</v>
      </c>
      <c r="F164">
        <v>4</v>
      </c>
      <c r="G164">
        <v>1669312793.6875</v>
      </c>
      <c r="H164">
        <f t="shared" si="68"/>
        <v>3.5319641077317817E-3</v>
      </c>
      <c r="I164">
        <f t="shared" si="69"/>
        <v>3.5319641077317816</v>
      </c>
      <c r="J164">
        <f t="shared" si="70"/>
        <v>30.721256132454883</v>
      </c>
      <c r="K164">
        <f t="shared" si="71"/>
        <v>951.03700000000003</v>
      </c>
      <c r="L164">
        <f t="shared" si="72"/>
        <v>671.55622212517687</v>
      </c>
      <c r="M164">
        <f t="shared" si="73"/>
        <v>67.886237858985965</v>
      </c>
      <c r="N164">
        <f t="shared" si="74"/>
        <v>96.138375116807623</v>
      </c>
      <c r="O164">
        <f t="shared" si="75"/>
        <v>0.20042767190475863</v>
      </c>
      <c r="P164">
        <f t="shared" si="76"/>
        <v>2.2428235780553258</v>
      </c>
      <c r="Q164">
        <f t="shared" si="77"/>
        <v>0.19098225993525308</v>
      </c>
      <c r="R164">
        <f t="shared" si="78"/>
        <v>0.12017544426076976</v>
      </c>
      <c r="S164">
        <f t="shared" si="79"/>
        <v>226.11551019773853</v>
      </c>
      <c r="T164">
        <f t="shared" si="80"/>
        <v>34.659681845543084</v>
      </c>
      <c r="U164">
        <f t="shared" si="81"/>
        <v>34.676074999999997</v>
      </c>
      <c r="V164">
        <f t="shared" si="82"/>
        <v>5.5478378581867398</v>
      </c>
      <c r="W164">
        <f t="shared" si="83"/>
        <v>69.938096021923585</v>
      </c>
      <c r="X164">
        <f t="shared" si="84"/>
        <v>3.7644594408457306</v>
      </c>
      <c r="Y164">
        <f t="shared" si="85"/>
        <v>5.3825592273282368</v>
      </c>
      <c r="Z164">
        <f t="shared" si="86"/>
        <v>1.7833784173410092</v>
      </c>
      <c r="AA164">
        <f t="shared" si="87"/>
        <v>-155.75961715097156</v>
      </c>
      <c r="AB164">
        <f t="shared" si="88"/>
        <v>-65.753633957676257</v>
      </c>
      <c r="AC164">
        <f t="shared" si="89"/>
        <v>-6.8071524796666347</v>
      </c>
      <c r="AD164">
        <f t="shared" si="90"/>
        <v>-2.2048933905759185</v>
      </c>
      <c r="AE164">
        <f t="shared" si="91"/>
        <v>55.078342345157431</v>
      </c>
      <c r="AF164">
        <f t="shared" si="92"/>
        <v>3.5152942901308548</v>
      </c>
      <c r="AG164">
        <f t="shared" si="93"/>
        <v>30.721256132454883</v>
      </c>
      <c r="AH164">
        <v>1017.363311362663</v>
      </c>
      <c r="AI164">
        <v>991.00896363636332</v>
      </c>
      <c r="AJ164">
        <v>1.747128150652715</v>
      </c>
      <c r="AK164">
        <v>66.405476745334198</v>
      </c>
      <c r="AL164">
        <f t="shared" si="94"/>
        <v>3.5319641077317816</v>
      </c>
      <c r="AM164">
        <v>35.411898167359297</v>
      </c>
      <c r="AN164">
        <v>37.242495757575753</v>
      </c>
      <c r="AO164">
        <v>7.0690043289785547E-4</v>
      </c>
      <c r="AP164">
        <v>80.260000000000005</v>
      </c>
      <c r="AQ164">
        <v>55</v>
      </c>
      <c r="AR164">
        <v>11</v>
      </c>
      <c r="AS164">
        <f t="shared" si="95"/>
        <v>1</v>
      </c>
      <c r="AT164">
        <f t="shared" si="96"/>
        <v>0</v>
      </c>
      <c r="AU164">
        <f t="shared" si="97"/>
        <v>22113.259296539389</v>
      </c>
      <c r="AV164">
        <f t="shared" si="98"/>
        <v>1199.9962499999999</v>
      </c>
      <c r="AW164">
        <f t="shared" si="99"/>
        <v>1025.922294921108</v>
      </c>
      <c r="AX164">
        <f t="shared" si="100"/>
        <v>0.85493791744858205</v>
      </c>
      <c r="AY164">
        <f t="shared" si="101"/>
        <v>0.18843018067576339</v>
      </c>
      <c r="AZ164">
        <v>2.7</v>
      </c>
      <c r="BA164">
        <v>0.5</v>
      </c>
      <c r="BB164" t="s">
        <v>355</v>
      </c>
      <c r="BC164">
        <v>2</v>
      </c>
      <c r="BD164" t="b">
        <v>1</v>
      </c>
      <c r="BE164">
        <v>1669312793.6875</v>
      </c>
      <c r="BF164">
        <v>951.03700000000003</v>
      </c>
      <c r="BG164">
        <v>982.56487500000003</v>
      </c>
      <c r="BH164">
        <v>37.239449999999998</v>
      </c>
      <c r="BI164">
        <v>35.413024999999998</v>
      </c>
      <c r="BJ164">
        <v>955.02612499999998</v>
      </c>
      <c r="BK164">
        <v>37.121575</v>
      </c>
      <c r="BL164">
        <v>500.31312500000001</v>
      </c>
      <c r="BM164">
        <v>100.98762499999999</v>
      </c>
      <c r="BN164">
        <v>0.100319125</v>
      </c>
      <c r="BO164">
        <v>34.132275</v>
      </c>
      <c r="BP164">
        <v>34.676074999999997</v>
      </c>
      <c r="BQ164">
        <v>999.9</v>
      </c>
      <c r="BR164">
        <v>0</v>
      </c>
      <c r="BS164">
        <v>0</v>
      </c>
      <c r="BT164">
        <v>4478.1275000000014</v>
      </c>
      <c r="BU164">
        <v>0</v>
      </c>
      <c r="BV164">
        <v>486.16987499999999</v>
      </c>
      <c r="BW164">
        <v>-31.5283625</v>
      </c>
      <c r="BX164">
        <v>987.82275000000004</v>
      </c>
      <c r="BY164">
        <v>1018.6375</v>
      </c>
      <c r="BZ164">
        <v>1.8264125</v>
      </c>
      <c r="CA164">
        <v>982.56487500000003</v>
      </c>
      <c r="CB164">
        <v>35.413024999999998</v>
      </c>
      <c r="CC164">
        <v>3.7607287500000002</v>
      </c>
      <c r="CD164">
        <v>3.57628375</v>
      </c>
      <c r="CE164">
        <v>27.845199999999998</v>
      </c>
      <c r="CF164">
        <v>26.9863125</v>
      </c>
      <c r="CG164">
        <v>1199.9962499999999</v>
      </c>
      <c r="CH164">
        <v>0.49998637499999998</v>
      </c>
      <c r="CI164">
        <v>0.50001362500000002</v>
      </c>
      <c r="CJ164">
        <v>0</v>
      </c>
      <c r="CK164">
        <v>1177.9112500000001</v>
      </c>
      <c r="CL164">
        <v>4.9990899999999998</v>
      </c>
      <c r="CM164">
        <v>12860.25</v>
      </c>
      <c r="CN164">
        <v>9557.7900000000009</v>
      </c>
      <c r="CO164">
        <v>44.476374999999997</v>
      </c>
      <c r="CP164">
        <v>46.507750000000001</v>
      </c>
      <c r="CQ164">
        <v>45.280999999999999</v>
      </c>
      <c r="CR164">
        <v>45.561999999999998</v>
      </c>
      <c r="CS164">
        <v>45.811999999999998</v>
      </c>
      <c r="CT164">
        <v>597.48250000000007</v>
      </c>
      <c r="CU164">
        <v>597.51499999999999</v>
      </c>
      <c r="CV164">
        <v>0</v>
      </c>
      <c r="CW164">
        <v>1669312805.3</v>
      </c>
      <c r="CX164">
        <v>0</v>
      </c>
      <c r="CY164">
        <v>1669310771.5999999</v>
      </c>
      <c r="CZ164" t="s">
        <v>356</v>
      </c>
      <c r="DA164">
        <v>1669310771.5999999</v>
      </c>
      <c r="DB164">
        <v>1669310767.0999999</v>
      </c>
      <c r="DC164">
        <v>9</v>
      </c>
      <c r="DD164">
        <v>4.2999999999999997E-2</v>
      </c>
      <c r="DE164">
        <v>8.0000000000000002E-3</v>
      </c>
      <c r="DF164">
        <v>-4.9589999999999996</v>
      </c>
      <c r="DG164">
        <v>0.11799999999999999</v>
      </c>
      <c r="DH164">
        <v>1967</v>
      </c>
      <c r="DI164">
        <v>36</v>
      </c>
      <c r="DJ164">
        <v>0.53</v>
      </c>
      <c r="DK164">
        <v>0.27</v>
      </c>
      <c r="DL164">
        <v>-31.255352500000001</v>
      </c>
      <c r="DM164">
        <v>0.24945478424030851</v>
      </c>
      <c r="DN164">
        <v>0.23497915970091901</v>
      </c>
      <c r="DO164">
        <v>0</v>
      </c>
      <c r="DP164">
        <v>1.80834775</v>
      </c>
      <c r="DQ164">
        <v>6.8453696060034555E-2</v>
      </c>
      <c r="DR164">
        <v>1.4591427189877619E-2</v>
      </c>
      <c r="DS164">
        <v>1</v>
      </c>
      <c r="DT164">
        <v>0</v>
      </c>
      <c r="DU164">
        <v>0</v>
      </c>
      <c r="DV164">
        <v>0</v>
      </c>
      <c r="DW164">
        <v>-1</v>
      </c>
      <c r="DX164">
        <v>1</v>
      </c>
      <c r="DY164">
        <v>2</v>
      </c>
      <c r="DZ164" t="s">
        <v>363</v>
      </c>
      <c r="EA164">
        <v>2.9462999999999999</v>
      </c>
      <c r="EB164">
        <v>2.5974200000000001</v>
      </c>
      <c r="EC164">
        <v>0.18073</v>
      </c>
      <c r="ED164">
        <v>0.18271799999999999</v>
      </c>
      <c r="EE164">
        <v>0.14762600000000001</v>
      </c>
      <c r="EF164">
        <v>0.14103299999999999</v>
      </c>
      <c r="EG164">
        <v>24763.9</v>
      </c>
      <c r="EH164">
        <v>25139.1</v>
      </c>
      <c r="EI164">
        <v>28132.9</v>
      </c>
      <c r="EJ164">
        <v>29620.400000000001</v>
      </c>
      <c r="EK164">
        <v>32990.300000000003</v>
      </c>
      <c r="EL164">
        <v>35320.5</v>
      </c>
      <c r="EM164">
        <v>39699.9</v>
      </c>
      <c r="EN164">
        <v>42333.1</v>
      </c>
      <c r="EO164">
        <v>1.8383799999999999</v>
      </c>
      <c r="EP164">
        <v>1.8915</v>
      </c>
      <c r="EQ164">
        <v>0.165522</v>
      </c>
      <c r="ER164">
        <v>0</v>
      </c>
      <c r="ES164">
        <v>32.008400000000002</v>
      </c>
      <c r="ET164">
        <v>999.9</v>
      </c>
      <c r="EU164">
        <v>72.5</v>
      </c>
      <c r="EV164">
        <v>35.299999999999997</v>
      </c>
      <c r="EW164">
        <v>41.232900000000001</v>
      </c>
      <c r="EX164">
        <v>28.809000000000001</v>
      </c>
      <c r="EY164">
        <v>2.2596099999999999</v>
      </c>
      <c r="EZ164">
        <v>1</v>
      </c>
      <c r="FA164">
        <v>0.59172999999999998</v>
      </c>
      <c r="FB164">
        <v>0.75710200000000005</v>
      </c>
      <c r="FC164">
        <v>20.273</v>
      </c>
      <c r="FD164">
        <v>5.2183400000000004</v>
      </c>
      <c r="FE164">
        <v>12.0091</v>
      </c>
      <c r="FF164">
        <v>4.9865500000000003</v>
      </c>
      <c r="FG164">
        <v>3.2844000000000002</v>
      </c>
      <c r="FH164">
        <v>9999</v>
      </c>
      <c r="FI164">
        <v>9999</v>
      </c>
      <c r="FJ164">
        <v>9999</v>
      </c>
      <c r="FK164">
        <v>999.9</v>
      </c>
      <c r="FL164">
        <v>1.8658399999999999</v>
      </c>
      <c r="FM164">
        <v>1.86216</v>
      </c>
      <c r="FN164">
        <v>1.8641700000000001</v>
      </c>
      <c r="FO164">
        <v>1.86032</v>
      </c>
      <c r="FP164">
        <v>1.86097</v>
      </c>
      <c r="FQ164">
        <v>1.86009</v>
      </c>
      <c r="FR164">
        <v>1.8618399999999999</v>
      </c>
      <c r="FS164">
        <v>1.8583700000000001</v>
      </c>
      <c r="FT164">
        <v>0</v>
      </c>
      <c r="FU164">
        <v>0</v>
      </c>
      <c r="FV164">
        <v>0</v>
      </c>
      <c r="FW164">
        <v>0</v>
      </c>
      <c r="FX164" t="s">
        <v>358</v>
      </c>
      <c r="FY164" t="s">
        <v>359</v>
      </c>
      <c r="FZ164" t="s">
        <v>360</v>
      </c>
      <c r="GA164" t="s">
        <v>360</v>
      </c>
      <c r="GB164" t="s">
        <v>360</v>
      </c>
      <c r="GC164" t="s">
        <v>360</v>
      </c>
      <c r="GD164">
        <v>0</v>
      </c>
      <c r="GE164">
        <v>100</v>
      </c>
      <c r="GF164">
        <v>100</v>
      </c>
      <c r="GG164">
        <v>-3.9929999999999999</v>
      </c>
      <c r="GH164">
        <v>0.1179</v>
      </c>
      <c r="GI164">
        <v>-2.5125994610834521</v>
      </c>
      <c r="GJ164">
        <v>-2.6733286237328562E-3</v>
      </c>
      <c r="GK164">
        <v>1.605855145177713E-6</v>
      </c>
      <c r="GL164">
        <v>-4.4594414151306022E-10</v>
      </c>
      <c r="GM164">
        <v>0.1178428571428469</v>
      </c>
      <c r="GN164">
        <v>0</v>
      </c>
      <c r="GO164">
        <v>0</v>
      </c>
      <c r="GP164">
        <v>0</v>
      </c>
      <c r="GQ164">
        <v>4</v>
      </c>
      <c r="GR164">
        <v>2095</v>
      </c>
      <c r="GS164">
        <v>4</v>
      </c>
      <c r="GT164">
        <v>35</v>
      </c>
      <c r="GU164">
        <v>33.700000000000003</v>
      </c>
      <c r="GV164">
        <v>33.799999999999997</v>
      </c>
      <c r="GW164">
        <v>2.21069</v>
      </c>
      <c r="GX164">
        <v>2.5683600000000002</v>
      </c>
      <c r="GY164">
        <v>1.4489700000000001</v>
      </c>
      <c r="GZ164">
        <v>2.3278799999999999</v>
      </c>
      <c r="HA164">
        <v>1.5478499999999999</v>
      </c>
      <c r="HB164">
        <v>2.2241200000000001</v>
      </c>
      <c r="HC164">
        <v>40.120600000000003</v>
      </c>
      <c r="HD164">
        <v>13.8431</v>
      </c>
      <c r="HE164">
        <v>18</v>
      </c>
      <c r="HF164">
        <v>444.61799999999999</v>
      </c>
      <c r="HG164">
        <v>517.23199999999997</v>
      </c>
      <c r="HH164">
        <v>31.000900000000001</v>
      </c>
      <c r="HI164">
        <v>34.7136</v>
      </c>
      <c r="HJ164">
        <v>30.0001</v>
      </c>
      <c r="HK164">
        <v>34.652799999999999</v>
      </c>
      <c r="HL164">
        <v>34.650799999999997</v>
      </c>
      <c r="HM164">
        <v>44.2346</v>
      </c>
      <c r="HN164">
        <v>21.584900000000001</v>
      </c>
      <c r="HO164">
        <v>100</v>
      </c>
      <c r="HP164">
        <v>31</v>
      </c>
      <c r="HQ164">
        <v>996.48199999999997</v>
      </c>
      <c r="HR164">
        <v>35.395400000000002</v>
      </c>
      <c r="HS164">
        <v>99.116600000000005</v>
      </c>
      <c r="HT164">
        <v>98.171300000000002</v>
      </c>
    </row>
    <row r="165" spans="1:228" x14ac:dyDescent="0.2">
      <c r="A165">
        <v>150</v>
      </c>
      <c r="B165">
        <v>1669312800</v>
      </c>
      <c r="C165">
        <v>594.90000009536743</v>
      </c>
      <c r="D165" t="s">
        <v>659</v>
      </c>
      <c r="E165" t="s">
        <v>660</v>
      </c>
      <c r="F165">
        <v>4</v>
      </c>
      <c r="G165">
        <v>1669312798</v>
      </c>
      <c r="H165">
        <f t="shared" si="68"/>
        <v>3.5341821233326946E-3</v>
      </c>
      <c r="I165">
        <f t="shared" si="69"/>
        <v>3.5341821233326947</v>
      </c>
      <c r="J165">
        <f t="shared" si="70"/>
        <v>30.673526284718587</v>
      </c>
      <c r="K165">
        <f t="shared" si="71"/>
        <v>958.35585714285719</v>
      </c>
      <c r="L165">
        <f t="shared" si="72"/>
        <v>678.5381655346406</v>
      </c>
      <c r="M165">
        <f t="shared" si="73"/>
        <v>68.591458165529872</v>
      </c>
      <c r="N165">
        <f t="shared" si="74"/>
        <v>96.877418282153968</v>
      </c>
      <c r="O165">
        <f t="shared" si="75"/>
        <v>0.20002425116649042</v>
      </c>
      <c r="P165">
        <f t="shared" si="76"/>
        <v>2.2491186496749043</v>
      </c>
      <c r="Q165">
        <f t="shared" si="77"/>
        <v>0.19064087109820232</v>
      </c>
      <c r="R165">
        <f t="shared" si="78"/>
        <v>0.11995691511916337</v>
      </c>
      <c r="S165">
        <f t="shared" si="79"/>
        <v>226.12316709318284</v>
      </c>
      <c r="T165">
        <f t="shared" si="80"/>
        <v>34.664448246270375</v>
      </c>
      <c r="U165">
        <f t="shared" si="81"/>
        <v>34.692071428571431</v>
      </c>
      <c r="V165">
        <f t="shared" si="82"/>
        <v>5.5527657530183161</v>
      </c>
      <c r="W165">
        <f t="shared" si="83"/>
        <v>69.924296335119436</v>
      </c>
      <c r="X165">
        <f t="shared" si="84"/>
        <v>3.7651393782270715</v>
      </c>
      <c r="Y165">
        <f t="shared" si="85"/>
        <v>5.3845938759000891</v>
      </c>
      <c r="Z165">
        <f t="shared" si="86"/>
        <v>1.7876263747912446</v>
      </c>
      <c r="AA165">
        <f t="shared" si="87"/>
        <v>-155.85743163897183</v>
      </c>
      <c r="AB165">
        <f t="shared" si="88"/>
        <v>-67.055462213548253</v>
      </c>
      <c r="AC165">
        <f t="shared" si="89"/>
        <v>-6.9232642510123865</v>
      </c>
      <c r="AD165">
        <f t="shared" si="90"/>
        <v>-3.71299101034964</v>
      </c>
      <c r="AE165">
        <f t="shared" si="91"/>
        <v>54.265769202234111</v>
      </c>
      <c r="AF165">
        <f t="shared" si="92"/>
        <v>3.5237911476226551</v>
      </c>
      <c r="AG165">
        <f t="shared" si="93"/>
        <v>30.673526284718587</v>
      </c>
      <c r="AH165">
        <v>1024.2656095671171</v>
      </c>
      <c r="AI165">
        <v>998.00501212121173</v>
      </c>
      <c r="AJ165">
        <v>1.7324699923619371</v>
      </c>
      <c r="AK165">
        <v>66.405476745334198</v>
      </c>
      <c r="AL165">
        <f t="shared" si="94"/>
        <v>3.5341821233326947</v>
      </c>
      <c r="AM165">
        <v>35.414555326363647</v>
      </c>
      <c r="AN165">
        <v>37.248295757575747</v>
      </c>
      <c r="AO165">
        <v>5.0216450216926823E-4</v>
      </c>
      <c r="AP165">
        <v>80.260000000000005</v>
      </c>
      <c r="AQ165">
        <v>55</v>
      </c>
      <c r="AR165">
        <v>11</v>
      </c>
      <c r="AS165">
        <f t="shared" si="95"/>
        <v>1</v>
      </c>
      <c r="AT165">
        <f t="shared" si="96"/>
        <v>0</v>
      </c>
      <c r="AU165">
        <f t="shared" si="97"/>
        <v>22220.94174511854</v>
      </c>
      <c r="AV165">
        <f t="shared" si="98"/>
        <v>1200.032857142857</v>
      </c>
      <c r="AW165">
        <f t="shared" si="99"/>
        <v>1025.9539850223744</v>
      </c>
      <c r="AX165">
        <f t="shared" si="100"/>
        <v>0.85493824516193273</v>
      </c>
      <c r="AY165">
        <f t="shared" si="101"/>
        <v>0.18843081316253008</v>
      </c>
      <c r="AZ165">
        <v>2.7</v>
      </c>
      <c r="BA165">
        <v>0.5</v>
      </c>
      <c r="BB165" t="s">
        <v>355</v>
      </c>
      <c r="BC165">
        <v>2</v>
      </c>
      <c r="BD165" t="b">
        <v>1</v>
      </c>
      <c r="BE165">
        <v>1669312798</v>
      </c>
      <c r="BF165">
        <v>958.35585714285719</v>
      </c>
      <c r="BG165">
        <v>989.47542857142867</v>
      </c>
      <c r="BH165">
        <v>37.246485714285711</v>
      </c>
      <c r="BI165">
        <v>35.414957142857148</v>
      </c>
      <c r="BJ165">
        <v>962.35128571428584</v>
      </c>
      <c r="BK165">
        <v>37.12867142857143</v>
      </c>
      <c r="BL165">
        <v>500.12128571428582</v>
      </c>
      <c r="BM165">
        <v>100.9871428571429</v>
      </c>
      <c r="BN165">
        <v>9.9961228571428556E-2</v>
      </c>
      <c r="BO165">
        <v>34.139057142857141</v>
      </c>
      <c r="BP165">
        <v>34.692071428571431</v>
      </c>
      <c r="BQ165">
        <v>999.89999999999986</v>
      </c>
      <c r="BR165">
        <v>0</v>
      </c>
      <c r="BS165">
        <v>0</v>
      </c>
      <c r="BT165">
        <v>4496.4285714285716</v>
      </c>
      <c r="BU165">
        <v>0</v>
      </c>
      <c r="BV165">
        <v>516.50885714285721</v>
      </c>
      <c r="BW165">
        <v>-31.119585714285709</v>
      </c>
      <c r="BX165">
        <v>995.43228571428574</v>
      </c>
      <c r="BY165">
        <v>1025.8042857142859</v>
      </c>
      <c r="BZ165">
        <v>1.831555714285714</v>
      </c>
      <c r="CA165">
        <v>989.47542857142867</v>
      </c>
      <c r="CB165">
        <v>35.414957142857148</v>
      </c>
      <c r="CC165">
        <v>3.7614157142857141</v>
      </c>
      <c r="CD165">
        <v>3.5764528571428569</v>
      </c>
      <c r="CE165">
        <v>27.848328571428571</v>
      </c>
      <c r="CF165">
        <v>26.987085714285719</v>
      </c>
      <c r="CG165">
        <v>1200.032857142857</v>
      </c>
      <c r="CH165">
        <v>0.49997585714285719</v>
      </c>
      <c r="CI165">
        <v>0.50002414285714281</v>
      </c>
      <c r="CJ165">
        <v>0</v>
      </c>
      <c r="CK165">
        <v>1177.5642857142859</v>
      </c>
      <c r="CL165">
        <v>4.9990899999999998</v>
      </c>
      <c r="CM165">
        <v>12876</v>
      </c>
      <c r="CN165">
        <v>9558.045714285714</v>
      </c>
      <c r="CO165">
        <v>44.436999999999998</v>
      </c>
      <c r="CP165">
        <v>46.5</v>
      </c>
      <c r="CQ165">
        <v>45.311999999999998</v>
      </c>
      <c r="CR165">
        <v>45.561999999999998</v>
      </c>
      <c r="CS165">
        <v>45.811999999999998</v>
      </c>
      <c r="CT165">
        <v>597.48714285714289</v>
      </c>
      <c r="CU165">
        <v>597.54571428571421</v>
      </c>
      <c r="CV165">
        <v>0</v>
      </c>
      <c r="CW165">
        <v>1669312808.9000001</v>
      </c>
      <c r="CX165">
        <v>0</v>
      </c>
      <c r="CY165">
        <v>1669310771.5999999</v>
      </c>
      <c r="CZ165" t="s">
        <v>356</v>
      </c>
      <c r="DA165">
        <v>1669310771.5999999</v>
      </c>
      <c r="DB165">
        <v>1669310767.0999999</v>
      </c>
      <c r="DC165">
        <v>9</v>
      </c>
      <c r="DD165">
        <v>4.2999999999999997E-2</v>
      </c>
      <c r="DE165">
        <v>8.0000000000000002E-3</v>
      </c>
      <c r="DF165">
        <v>-4.9589999999999996</v>
      </c>
      <c r="DG165">
        <v>0.11799999999999999</v>
      </c>
      <c r="DH165">
        <v>1967</v>
      </c>
      <c r="DI165">
        <v>36</v>
      </c>
      <c r="DJ165">
        <v>0.53</v>
      </c>
      <c r="DK165">
        <v>0.27</v>
      </c>
      <c r="DL165">
        <v>-31.260245000000001</v>
      </c>
      <c r="DM165">
        <v>0.2401530956848007</v>
      </c>
      <c r="DN165">
        <v>0.27923123567215757</v>
      </c>
      <c r="DO165">
        <v>0</v>
      </c>
      <c r="DP165">
        <v>1.8138675</v>
      </c>
      <c r="DQ165">
        <v>0.1565166979362061</v>
      </c>
      <c r="DR165">
        <v>1.5381854366427999E-2</v>
      </c>
      <c r="DS165">
        <v>0</v>
      </c>
      <c r="DT165">
        <v>0</v>
      </c>
      <c r="DU165">
        <v>0</v>
      </c>
      <c r="DV165">
        <v>0</v>
      </c>
      <c r="DW165">
        <v>-1</v>
      </c>
      <c r="DX165">
        <v>0</v>
      </c>
      <c r="DY165">
        <v>2</v>
      </c>
      <c r="DZ165" t="s">
        <v>368</v>
      </c>
      <c r="EA165">
        <v>2.9464299999999999</v>
      </c>
      <c r="EB165">
        <v>2.5973199999999999</v>
      </c>
      <c r="EC165">
        <v>0.181535</v>
      </c>
      <c r="ED165">
        <v>0.183425</v>
      </c>
      <c r="EE165">
        <v>0.147644</v>
      </c>
      <c r="EF165">
        <v>0.141037</v>
      </c>
      <c r="EG165">
        <v>24739.9</v>
      </c>
      <c r="EH165">
        <v>25117.1</v>
      </c>
      <c r="EI165">
        <v>28133.3</v>
      </c>
      <c r="EJ165">
        <v>29620.3</v>
      </c>
      <c r="EK165">
        <v>32990.300000000003</v>
      </c>
      <c r="EL165">
        <v>35320.400000000001</v>
      </c>
      <c r="EM165">
        <v>39700.6</v>
      </c>
      <c r="EN165">
        <v>42333.1</v>
      </c>
      <c r="EO165">
        <v>1.8382700000000001</v>
      </c>
      <c r="EP165">
        <v>1.8916500000000001</v>
      </c>
      <c r="EQ165">
        <v>0.165515</v>
      </c>
      <c r="ER165">
        <v>0</v>
      </c>
      <c r="ES165">
        <v>32.012599999999999</v>
      </c>
      <c r="ET165">
        <v>999.9</v>
      </c>
      <c r="EU165">
        <v>72.5</v>
      </c>
      <c r="EV165">
        <v>35.200000000000003</v>
      </c>
      <c r="EW165">
        <v>41.000900000000001</v>
      </c>
      <c r="EX165">
        <v>28.899000000000001</v>
      </c>
      <c r="EY165">
        <v>1.66266</v>
      </c>
      <c r="EZ165">
        <v>1</v>
      </c>
      <c r="FA165">
        <v>0.59209900000000004</v>
      </c>
      <c r="FB165">
        <v>0.76002199999999998</v>
      </c>
      <c r="FC165">
        <v>20.273</v>
      </c>
      <c r="FD165">
        <v>5.2183400000000004</v>
      </c>
      <c r="FE165">
        <v>12.008900000000001</v>
      </c>
      <c r="FF165">
        <v>4.9867499999999998</v>
      </c>
      <c r="FG165">
        <v>3.2845499999999999</v>
      </c>
      <c r="FH165">
        <v>9999</v>
      </c>
      <c r="FI165">
        <v>9999</v>
      </c>
      <c r="FJ165">
        <v>9999</v>
      </c>
      <c r="FK165">
        <v>999.9</v>
      </c>
      <c r="FL165">
        <v>1.8658300000000001</v>
      </c>
      <c r="FM165">
        <v>1.86216</v>
      </c>
      <c r="FN165">
        <v>1.8641700000000001</v>
      </c>
      <c r="FO165">
        <v>1.8603000000000001</v>
      </c>
      <c r="FP165">
        <v>1.8609899999999999</v>
      </c>
      <c r="FQ165">
        <v>1.8601099999999999</v>
      </c>
      <c r="FR165">
        <v>1.86182</v>
      </c>
      <c r="FS165">
        <v>1.8583700000000001</v>
      </c>
      <c r="FT165">
        <v>0</v>
      </c>
      <c r="FU165">
        <v>0</v>
      </c>
      <c r="FV165">
        <v>0</v>
      </c>
      <c r="FW165">
        <v>0</v>
      </c>
      <c r="FX165" t="s">
        <v>358</v>
      </c>
      <c r="FY165" t="s">
        <v>359</v>
      </c>
      <c r="FZ165" t="s">
        <v>360</v>
      </c>
      <c r="GA165" t="s">
        <v>360</v>
      </c>
      <c r="GB165" t="s">
        <v>360</v>
      </c>
      <c r="GC165" t="s">
        <v>360</v>
      </c>
      <c r="GD165">
        <v>0</v>
      </c>
      <c r="GE165">
        <v>100</v>
      </c>
      <c r="GF165">
        <v>100</v>
      </c>
      <c r="GG165">
        <v>-3.9980000000000002</v>
      </c>
      <c r="GH165">
        <v>0.1178</v>
      </c>
      <c r="GI165">
        <v>-2.5125994610834521</v>
      </c>
      <c r="GJ165">
        <v>-2.6733286237328562E-3</v>
      </c>
      <c r="GK165">
        <v>1.605855145177713E-6</v>
      </c>
      <c r="GL165">
        <v>-4.4594414151306022E-10</v>
      </c>
      <c r="GM165">
        <v>0.1178428571428469</v>
      </c>
      <c r="GN165">
        <v>0</v>
      </c>
      <c r="GO165">
        <v>0</v>
      </c>
      <c r="GP165">
        <v>0</v>
      </c>
      <c r="GQ165">
        <v>4</v>
      </c>
      <c r="GR165">
        <v>2095</v>
      </c>
      <c r="GS165">
        <v>4</v>
      </c>
      <c r="GT165">
        <v>35</v>
      </c>
      <c r="GU165">
        <v>33.799999999999997</v>
      </c>
      <c r="GV165">
        <v>33.9</v>
      </c>
      <c r="GW165">
        <v>2.2229000000000001</v>
      </c>
      <c r="GX165">
        <v>2.5512700000000001</v>
      </c>
      <c r="GY165">
        <v>1.4489700000000001</v>
      </c>
      <c r="GZ165">
        <v>2.3278799999999999</v>
      </c>
      <c r="HA165">
        <v>1.5478499999999999</v>
      </c>
      <c r="HB165">
        <v>2.3950200000000001</v>
      </c>
      <c r="HC165">
        <v>40.120600000000003</v>
      </c>
      <c r="HD165">
        <v>13.851800000000001</v>
      </c>
      <c r="HE165">
        <v>18</v>
      </c>
      <c r="HF165">
        <v>444.55500000000001</v>
      </c>
      <c r="HG165">
        <v>517.31600000000003</v>
      </c>
      <c r="HH165">
        <v>31.000900000000001</v>
      </c>
      <c r="HI165">
        <v>34.7136</v>
      </c>
      <c r="HJ165">
        <v>30.0002</v>
      </c>
      <c r="HK165">
        <v>34.652299999999997</v>
      </c>
      <c r="HL165">
        <v>34.647799999999997</v>
      </c>
      <c r="HM165">
        <v>44.477899999999998</v>
      </c>
      <c r="HN165">
        <v>21.584900000000001</v>
      </c>
      <c r="HO165">
        <v>100</v>
      </c>
      <c r="HP165">
        <v>31</v>
      </c>
      <c r="HQ165">
        <v>1003.17</v>
      </c>
      <c r="HR165">
        <v>35.3932</v>
      </c>
      <c r="HS165">
        <v>99.118200000000002</v>
      </c>
      <c r="HT165">
        <v>98.171199999999999</v>
      </c>
    </row>
    <row r="166" spans="1:228" x14ac:dyDescent="0.2">
      <c r="A166">
        <v>151</v>
      </c>
      <c r="B166">
        <v>1669312804</v>
      </c>
      <c r="C166">
        <v>598.90000009536743</v>
      </c>
      <c r="D166" t="s">
        <v>661</v>
      </c>
      <c r="E166" t="s">
        <v>662</v>
      </c>
      <c r="F166">
        <v>4</v>
      </c>
      <c r="G166">
        <v>1669312801.6875</v>
      </c>
      <c r="H166">
        <f t="shared" si="68"/>
        <v>3.5371713838827836E-3</v>
      </c>
      <c r="I166">
        <f t="shared" si="69"/>
        <v>3.5371713838827836</v>
      </c>
      <c r="J166">
        <f t="shared" si="70"/>
        <v>30.66770673464303</v>
      </c>
      <c r="K166">
        <f t="shared" si="71"/>
        <v>964.31650000000002</v>
      </c>
      <c r="L166">
        <f t="shared" si="72"/>
        <v>684.55492531000357</v>
      </c>
      <c r="M166">
        <f t="shared" si="73"/>
        <v>69.200458033688307</v>
      </c>
      <c r="N166">
        <f t="shared" si="74"/>
        <v>97.481065466330122</v>
      </c>
      <c r="O166">
        <f t="shared" si="75"/>
        <v>0.2001803695277948</v>
      </c>
      <c r="P166">
        <f t="shared" si="76"/>
        <v>2.2481333828573584</v>
      </c>
      <c r="Q166">
        <f t="shared" si="77"/>
        <v>0.19077879533684414</v>
      </c>
      <c r="R166">
        <f t="shared" si="78"/>
        <v>0.1200446386624453</v>
      </c>
      <c r="S166">
        <f t="shared" si="79"/>
        <v>226.10890986081762</v>
      </c>
      <c r="T166">
        <f t="shared" si="80"/>
        <v>34.663694563720199</v>
      </c>
      <c r="U166">
        <f t="shared" si="81"/>
        <v>34.694375000000001</v>
      </c>
      <c r="V166">
        <f t="shared" si="82"/>
        <v>5.5534757096099501</v>
      </c>
      <c r="W166">
        <f t="shared" si="83"/>
        <v>69.932725992820664</v>
      </c>
      <c r="X166">
        <f t="shared" si="84"/>
        <v>3.7656206344076937</v>
      </c>
      <c r="Y166">
        <f t="shared" si="85"/>
        <v>5.3846329897025242</v>
      </c>
      <c r="Z166">
        <f t="shared" si="86"/>
        <v>1.7878550752022564</v>
      </c>
      <c r="AA166">
        <f t="shared" si="87"/>
        <v>-155.98925802923077</v>
      </c>
      <c r="AB166">
        <f t="shared" si="88"/>
        <v>-67.289483906117184</v>
      </c>
      <c r="AC166">
        <f t="shared" si="89"/>
        <v>-6.9505536177184402</v>
      </c>
      <c r="AD166">
        <f t="shared" si="90"/>
        <v>-4.1203856922487745</v>
      </c>
      <c r="AE166">
        <f t="shared" si="91"/>
        <v>53.970842718578893</v>
      </c>
      <c r="AF166">
        <f t="shared" si="92"/>
        <v>3.5302864515327421</v>
      </c>
      <c r="AG166">
        <f t="shared" si="93"/>
        <v>30.66770673464303</v>
      </c>
      <c r="AH166">
        <v>1030.654473449734</v>
      </c>
      <c r="AI166">
        <v>1004.682163636363</v>
      </c>
      <c r="AJ166">
        <v>1.678233322245303</v>
      </c>
      <c r="AK166">
        <v>66.405476745334198</v>
      </c>
      <c r="AL166">
        <f t="shared" si="94"/>
        <v>3.5371713838827836</v>
      </c>
      <c r="AM166">
        <v>35.41500116515153</v>
      </c>
      <c r="AN166">
        <v>37.252490909090923</v>
      </c>
      <c r="AO166">
        <v>1.494458874478694E-4</v>
      </c>
      <c r="AP166">
        <v>80.260000000000005</v>
      </c>
      <c r="AQ166">
        <v>55</v>
      </c>
      <c r="AR166">
        <v>11</v>
      </c>
      <c r="AS166">
        <f t="shared" si="95"/>
        <v>1</v>
      </c>
      <c r="AT166">
        <f t="shared" si="96"/>
        <v>0</v>
      </c>
      <c r="AU166">
        <f t="shared" si="97"/>
        <v>22203.956911389305</v>
      </c>
      <c r="AV166">
        <f t="shared" si="98"/>
        <v>1199.95875</v>
      </c>
      <c r="AW166">
        <f t="shared" si="99"/>
        <v>1025.890476093688</v>
      </c>
      <c r="AX166">
        <f t="shared" si="100"/>
        <v>0.8549381185758993</v>
      </c>
      <c r="AY166">
        <f t="shared" si="101"/>
        <v>0.18843056885148562</v>
      </c>
      <c r="AZ166">
        <v>2.7</v>
      </c>
      <c r="BA166">
        <v>0.5</v>
      </c>
      <c r="BB166" t="s">
        <v>355</v>
      </c>
      <c r="BC166">
        <v>2</v>
      </c>
      <c r="BD166" t="b">
        <v>1</v>
      </c>
      <c r="BE166">
        <v>1669312801.6875</v>
      </c>
      <c r="BF166">
        <v>964.31650000000002</v>
      </c>
      <c r="BG166">
        <v>995.29099999999994</v>
      </c>
      <c r="BH166">
        <v>37.250824999999999</v>
      </c>
      <c r="BI166">
        <v>35.415962500000013</v>
      </c>
      <c r="BJ166">
        <v>968.31674999999996</v>
      </c>
      <c r="BK166">
        <v>37.132950000000001</v>
      </c>
      <c r="BL166">
        <v>500.13049999999998</v>
      </c>
      <c r="BM166">
        <v>100.98824999999999</v>
      </c>
      <c r="BN166">
        <v>9.9997962500000009E-2</v>
      </c>
      <c r="BO166">
        <v>34.139187499999998</v>
      </c>
      <c r="BP166">
        <v>34.694375000000001</v>
      </c>
      <c r="BQ166">
        <v>999.9</v>
      </c>
      <c r="BR166">
        <v>0</v>
      </c>
      <c r="BS166">
        <v>0</v>
      </c>
      <c r="BT166">
        <v>4493.5174999999999</v>
      </c>
      <c r="BU166">
        <v>0</v>
      </c>
      <c r="BV166">
        <v>715.37825000000009</v>
      </c>
      <c r="BW166">
        <v>-30.974662500000001</v>
      </c>
      <c r="BX166">
        <v>1001.628875</v>
      </c>
      <c r="BY166">
        <v>1031.83375</v>
      </c>
      <c r="BZ166">
        <v>1.8348275000000001</v>
      </c>
      <c r="CA166">
        <v>995.29099999999994</v>
      </c>
      <c r="CB166">
        <v>35.415962500000013</v>
      </c>
      <c r="CC166">
        <v>3.7618887499999998</v>
      </c>
      <c r="CD166">
        <v>3.5765924999999998</v>
      </c>
      <c r="CE166">
        <v>27.8504875</v>
      </c>
      <c r="CF166">
        <v>26.987774999999999</v>
      </c>
      <c r="CG166">
        <v>1199.95875</v>
      </c>
      <c r="CH166">
        <v>0.49997987500000002</v>
      </c>
      <c r="CI166">
        <v>0.50002012499999993</v>
      </c>
      <c r="CJ166">
        <v>0</v>
      </c>
      <c r="CK166">
        <v>1177.8475000000001</v>
      </c>
      <c r="CL166">
        <v>4.9990899999999998</v>
      </c>
      <c r="CM166">
        <v>12890.625</v>
      </c>
      <c r="CN166">
        <v>9557.4512500000001</v>
      </c>
      <c r="CO166">
        <v>44.444875000000003</v>
      </c>
      <c r="CP166">
        <v>46.5</v>
      </c>
      <c r="CQ166">
        <v>45.257750000000001</v>
      </c>
      <c r="CR166">
        <v>45.561999999999998</v>
      </c>
      <c r="CS166">
        <v>45.811999999999998</v>
      </c>
      <c r="CT166">
        <v>597.45499999999993</v>
      </c>
      <c r="CU166">
        <v>597.50375000000008</v>
      </c>
      <c r="CV166">
        <v>0</v>
      </c>
      <c r="CW166">
        <v>1669312813.0999999</v>
      </c>
      <c r="CX166">
        <v>0</v>
      </c>
      <c r="CY166">
        <v>1669310771.5999999</v>
      </c>
      <c r="CZ166" t="s">
        <v>356</v>
      </c>
      <c r="DA166">
        <v>1669310771.5999999</v>
      </c>
      <c r="DB166">
        <v>1669310767.0999999</v>
      </c>
      <c r="DC166">
        <v>9</v>
      </c>
      <c r="DD166">
        <v>4.2999999999999997E-2</v>
      </c>
      <c r="DE166">
        <v>8.0000000000000002E-3</v>
      </c>
      <c r="DF166">
        <v>-4.9589999999999996</v>
      </c>
      <c r="DG166">
        <v>0.11799999999999999</v>
      </c>
      <c r="DH166">
        <v>1967</v>
      </c>
      <c r="DI166">
        <v>36</v>
      </c>
      <c r="DJ166">
        <v>0.53</v>
      </c>
      <c r="DK166">
        <v>0.27</v>
      </c>
      <c r="DL166">
        <v>-31.20460000000001</v>
      </c>
      <c r="DM166">
        <v>0.70447654784243952</v>
      </c>
      <c r="DN166">
        <v>0.29619457962629908</v>
      </c>
      <c r="DO166">
        <v>0</v>
      </c>
      <c r="DP166">
        <v>1.8207917499999999</v>
      </c>
      <c r="DQ166">
        <v>0.1275186866791691</v>
      </c>
      <c r="DR166">
        <v>1.274370509065161E-2</v>
      </c>
      <c r="DS166">
        <v>0</v>
      </c>
      <c r="DT166">
        <v>0</v>
      </c>
      <c r="DU166">
        <v>0</v>
      </c>
      <c r="DV166">
        <v>0</v>
      </c>
      <c r="DW166">
        <v>-1</v>
      </c>
      <c r="DX166">
        <v>0</v>
      </c>
      <c r="DY166">
        <v>2</v>
      </c>
      <c r="DZ166" t="s">
        <v>368</v>
      </c>
      <c r="EA166">
        <v>2.9464700000000001</v>
      </c>
      <c r="EB166">
        <v>2.5974499999999998</v>
      </c>
      <c r="EC166">
        <v>0.18231700000000001</v>
      </c>
      <c r="ED166">
        <v>0.18420400000000001</v>
      </c>
      <c r="EE166">
        <v>0.14765700000000001</v>
      </c>
      <c r="EF166">
        <v>0.141045</v>
      </c>
      <c r="EG166">
        <v>24716.3</v>
      </c>
      <c r="EH166">
        <v>25092.9</v>
      </c>
      <c r="EI166">
        <v>28133.4</v>
      </c>
      <c r="EJ166">
        <v>29620</v>
      </c>
      <c r="EK166">
        <v>32990.1</v>
      </c>
      <c r="EL166">
        <v>35320</v>
      </c>
      <c r="EM166">
        <v>39701.1</v>
      </c>
      <c r="EN166">
        <v>42333</v>
      </c>
      <c r="EO166">
        <v>1.8383799999999999</v>
      </c>
      <c r="EP166">
        <v>1.8913</v>
      </c>
      <c r="EQ166">
        <v>0.166573</v>
      </c>
      <c r="ER166">
        <v>0</v>
      </c>
      <c r="ES166">
        <v>32.013199999999998</v>
      </c>
      <c r="ET166">
        <v>999.9</v>
      </c>
      <c r="EU166">
        <v>72.5</v>
      </c>
      <c r="EV166">
        <v>35.200000000000003</v>
      </c>
      <c r="EW166">
        <v>40.996899999999997</v>
      </c>
      <c r="EX166">
        <v>29.079000000000001</v>
      </c>
      <c r="EY166">
        <v>1.75881</v>
      </c>
      <c r="EZ166">
        <v>1</v>
      </c>
      <c r="FA166">
        <v>0.59173799999999999</v>
      </c>
      <c r="FB166">
        <v>0.76328399999999996</v>
      </c>
      <c r="FC166">
        <v>20.273199999999999</v>
      </c>
      <c r="FD166">
        <v>5.2195400000000003</v>
      </c>
      <c r="FE166">
        <v>12.008800000000001</v>
      </c>
      <c r="FF166">
        <v>4.9869500000000002</v>
      </c>
      <c r="FG166">
        <v>3.2846500000000001</v>
      </c>
      <c r="FH166">
        <v>9999</v>
      </c>
      <c r="FI166">
        <v>9999</v>
      </c>
      <c r="FJ166">
        <v>9999</v>
      </c>
      <c r="FK166">
        <v>999.9</v>
      </c>
      <c r="FL166">
        <v>1.8658399999999999</v>
      </c>
      <c r="FM166">
        <v>1.8621700000000001</v>
      </c>
      <c r="FN166">
        <v>1.8641700000000001</v>
      </c>
      <c r="FO166">
        <v>1.8602799999999999</v>
      </c>
      <c r="FP166">
        <v>1.861</v>
      </c>
      <c r="FQ166">
        <v>1.8601000000000001</v>
      </c>
      <c r="FR166">
        <v>1.8617999999999999</v>
      </c>
      <c r="FS166">
        <v>1.8583700000000001</v>
      </c>
      <c r="FT166">
        <v>0</v>
      </c>
      <c r="FU166">
        <v>0</v>
      </c>
      <c r="FV166">
        <v>0</v>
      </c>
      <c r="FW166">
        <v>0</v>
      </c>
      <c r="FX166" t="s">
        <v>358</v>
      </c>
      <c r="FY166" t="s">
        <v>359</v>
      </c>
      <c r="FZ166" t="s">
        <v>360</v>
      </c>
      <c r="GA166" t="s">
        <v>360</v>
      </c>
      <c r="GB166" t="s">
        <v>360</v>
      </c>
      <c r="GC166" t="s">
        <v>360</v>
      </c>
      <c r="GD166">
        <v>0</v>
      </c>
      <c r="GE166">
        <v>100</v>
      </c>
      <c r="GF166">
        <v>100</v>
      </c>
      <c r="GG166">
        <v>-4.0030000000000001</v>
      </c>
      <c r="GH166">
        <v>0.1178</v>
      </c>
      <c r="GI166">
        <v>-2.5125994610834521</v>
      </c>
      <c r="GJ166">
        <v>-2.6733286237328562E-3</v>
      </c>
      <c r="GK166">
        <v>1.605855145177713E-6</v>
      </c>
      <c r="GL166">
        <v>-4.4594414151306022E-10</v>
      </c>
      <c r="GM166">
        <v>0.1178428571428469</v>
      </c>
      <c r="GN166">
        <v>0</v>
      </c>
      <c r="GO166">
        <v>0</v>
      </c>
      <c r="GP166">
        <v>0</v>
      </c>
      <c r="GQ166">
        <v>4</v>
      </c>
      <c r="GR166">
        <v>2095</v>
      </c>
      <c r="GS166">
        <v>4</v>
      </c>
      <c r="GT166">
        <v>35</v>
      </c>
      <c r="GU166">
        <v>33.9</v>
      </c>
      <c r="GV166">
        <v>33.9</v>
      </c>
      <c r="GW166">
        <v>2.2351100000000002</v>
      </c>
      <c r="GX166">
        <v>2.5659200000000002</v>
      </c>
      <c r="GY166">
        <v>1.4489700000000001</v>
      </c>
      <c r="GZ166">
        <v>2.3278799999999999</v>
      </c>
      <c r="HA166">
        <v>1.5478499999999999</v>
      </c>
      <c r="HB166">
        <v>2.2778299999999998</v>
      </c>
      <c r="HC166">
        <v>40.120600000000003</v>
      </c>
      <c r="HD166">
        <v>13.8256</v>
      </c>
      <c r="HE166">
        <v>18</v>
      </c>
      <c r="HF166">
        <v>444.61500000000001</v>
      </c>
      <c r="HG166">
        <v>517.06100000000004</v>
      </c>
      <c r="HH166">
        <v>31.000900000000001</v>
      </c>
      <c r="HI166">
        <v>34.7136</v>
      </c>
      <c r="HJ166">
        <v>30</v>
      </c>
      <c r="HK166">
        <v>34.652299999999997</v>
      </c>
      <c r="HL166">
        <v>34.647799999999997</v>
      </c>
      <c r="HM166">
        <v>44.722000000000001</v>
      </c>
      <c r="HN166">
        <v>21.584900000000001</v>
      </c>
      <c r="HO166">
        <v>100</v>
      </c>
      <c r="HP166">
        <v>31</v>
      </c>
      <c r="HQ166">
        <v>1009.86</v>
      </c>
      <c r="HR166">
        <v>35.3812</v>
      </c>
      <c r="HS166">
        <v>99.119100000000003</v>
      </c>
      <c r="HT166">
        <v>98.170699999999997</v>
      </c>
    </row>
    <row r="167" spans="1:228" x14ac:dyDescent="0.2">
      <c r="A167">
        <v>152</v>
      </c>
      <c r="B167">
        <v>1669312808</v>
      </c>
      <c r="C167">
        <v>602.90000009536743</v>
      </c>
      <c r="D167" t="s">
        <v>663</v>
      </c>
      <c r="E167" t="s">
        <v>664</v>
      </c>
      <c r="F167">
        <v>4</v>
      </c>
      <c r="G167">
        <v>1669312806</v>
      </c>
      <c r="H167">
        <f t="shared" si="68"/>
        <v>3.5297629159239878E-3</v>
      </c>
      <c r="I167">
        <f t="shared" si="69"/>
        <v>3.5297629159239876</v>
      </c>
      <c r="J167">
        <f t="shared" si="70"/>
        <v>30.43873615822941</v>
      </c>
      <c r="K167">
        <f t="shared" si="71"/>
        <v>971.38342857142845</v>
      </c>
      <c r="L167">
        <f t="shared" si="72"/>
        <v>691.78463711038614</v>
      </c>
      <c r="M167">
        <f t="shared" si="73"/>
        <v>69.92931421509104</v>
      </c>
      <c r="N167">
        <f t="shared" si="74"/>
        <v>98.192664820720424</v>
      </c>
      <c r="O167">
        <f t="shared" si="75"/>
        <v>0.19897608440205192</v>
      </c>
      <c r="P167">
        <f t="shared" si="76"/>
        <v>2.2540400811553161</v>
      </c>
      <c r="Q167">
        <f t="shared" si="77"/>
        <v>0.18970759832672315</v>
      </c>
      <c r="R167">
        <f t="shared" si="78"/>
        <v>0.11936400176992863</v>
      </c>
      <c r="S167">
        <f t="shared" si="79"/>
        <v>226.12072504975407</v>
      </c>
      <c r="T167">
        <f t="shared" si="80"/>
        <v>34.660503317639254</v>
      </c>
      <c r="U167">
        <f t="shared" si="81"/>
        <v>34.715299999999999</v>
      </c>
      <c r="V167">
        <f t="shared" si="82"/>
        <v>5.5599283718221972</v>
      </c>
      <c r="W167">
        <f t="shared" si="83"/>
        <v>69.954594853697003</v>
      </c>
      <c r="X167">
        <f t="shared" si="84"/>
        <v>3.7658593655452273</v>
      </c>
      <c r="Y167">
        <f t="shared" si="85"/>
        <v>5.3832909381022693</v>
      </c>
      <c r="Z167">
        <f t="shared" si="86"/>
        <v>1.79406900627697</v>
      </c>
      <c r="AA167">
        <f t="shared" si="87"/>
        <v>-155.66254459224785</v>
      </c>
      <c r="AB167">
        <f t="shared" si="88"/>
        <v>-70.552665024086551</v>
      </c>
      <c r="AC167">
        <f t="shared" si="89"/>
        <v>-7.2691052873048685</v>
      </c>
      <c r="AD167">
        <f t="shared" si="90"/>
        <v>-7.363589853885216</v>
      </c>
      <c r="AE167">
        <f t="shared" si="91"/>
        <v>54.17864777140111</v>
      </c>
      <c r="AF167">
        <f t="shared" si="92"/>
        <v>3.5279949365913286</v>
      </c>
      <c r="AG167">
        <f t="shared" si="93"/>
        <v>30.43873615822941</v>
      </c>
      <c r="AH167">
        <v>1037.548531950828</v>
      </c>
      <c r="AI167">
        <v>1011.529393939394</v>
      </c>
      <c r="AJ167">
        <v>1.7112535675712239</v>
      </c>
      <c r="AK167">
        <v>66.405476745334198</v>
      </c>
      <c r="AL167">
        <f t="shared" si="94"/>
        <v>3.5297629159239876</v>
      </c>
      <c r="AM167">
        <v>35.41897258731602</v>
      </c>
      <c r="AN167">
        <v>37.251959393939401</v>
      </c>
      <c r="AO167">
        <v>2.7147943722996359E-4</v>
      </c>
      <c r="AP167">
        <v>80.260000000000005</v>
      </c>
      <c r="AQ167">
        <v>55</v>
      </c>
      <c r="AR167">
        <v>11</v>
      </c>
      <c r="AS167">
        <f t="shared" si="95"/>
        <v>1</v>
      </c>
      <c r="AT167">
        <f t="shared" si="96"/>
        <v>0</v>
      </c>
      <c r="AU167">
        <f t="shared" si="97"/>
        <v>22305.886762099257</v>
      </c>
      <c r="AV167">
        <f t="shared" si="98"/>
        <v>1200.027142857143</v>
      </c>
      <c r="AW167">
        <f t="shared" si="99"/>
        <v>1025.9483922537588</v>
      </c>
      <c r="AX167">
        <f t="shared" si="100"/>
        <v>0.85493765566925395</v>
      </c>
      <c r="AY167">
        <f t="shared" si="101"/>
        <v>0.18842967544166006</v>
      </c>
      <c r="AZ167">
        <v>2.7</v>
      </c>
      <c r="BA167">
        <v>0.5</v>
      </c>
      <c r="BB167" t="s">
        <v>355</v>
      </c>
      <c r="BC167">
        <v>2</v>
      </c>
      <c r="BD167" t="b">
        <v>1</v>
      </c>
      <c r="BE167">
        <v>1669312806</v>
      </c>
      <c r="BF167">
        <v>971.38342857142845</v>
      </c>
      <c r="BG167">
        <v>1002.484428571429</v>
      </c>
      <c r="BH167">
        <v>37.254242857142863</v>
      </c>
      <c r="BI167">
        <v>35.420457142857153</v>
      </c>
      <c r="BJ167">
        <v>975.38957142857157</v>
      </c>
      <c r="BK167">
        <v>37.136414285714288</v>
      </c>
      <c r="BL167">
        <v>500.09757142857143</v>
      </c>
      <c r="BM167">
        <v>100.9854285714286</v>
      </c>
      <c r="BN167">
        <v>9.9953299999999995E-2</v>
      </c>
      <c r="BO167">
        <v>34.134714285714281</v>
      </c>
      <c r="BP167">
        <v>34.715299999999999</v>
      </c>
      <c r="BQ167">
        <v>999.89999999999986</v>
      </c>
      <c r="BR167">
        <v>0</v>
      </c>
      <c r="BS167">
        <v>0</v>
      </c>
      <c r="BT167">
        <v>4510.8042857142846</v>
      </c>
      <c r="BU167">
        <v>0</v>
      </c>
      <c r="BV167">
        <v>786.32399999999996</v>
      </c>
      <c r="BW167">
        <v>-31.099742857142861</v>
      </c>
      <c r="BX167">
        <v>1008.972857142857</v>
      </c>
      <c r="BY167">
        <v>1039.295714285714</v>
      </c>
      <c r="BZ167">
        <v>1.833788571428572</v>
      </c>
      <c r="CA167">
        <v>1002.484428571429</v>
      </c>
      <c r="CB167">
        <v>35.420457142857153</v>
      </c>
      <c r="CC167">
        <v>3.7621400000000009</v>
      </c>
      <c r="CD167">
        <v>3.576952857142857</v>
      </c>
      <c r="CE167">
        <v>27.85162857142857</v>
      </c>
      <c r="CF167">
        <v>26.9895</v>
      </c>
      <c r="CG167">
        <v>1200.027142857143</v>
      </c>
      <c r="CH167">
        <v>0.49999399999999999</v>
      </c>
      <c r="CI167">
        <v>0.50000599999999995</v>
      </c>
      <c r="CJ167">
        <v>0</v>
      </c>
      <c r="CK167">
        <v>1178.0342857142859</v>
      </c>
      <c r="CL167">
        <v>4.9990899999999998</v>
      </c>
      <c r="CM167">
        <v>12889.642857142861</v>
      </c>
      <c r="CN167">
        <v>9558.0485714285714</v>
      </c>
      <c r="CO167">
        <v>44.436999999999998</v>
      </c>
      <c r="CP167">
        <v>46.5</v>
      </c>
      <c r="CQ167">
        <v>45.285428571428568</v>
      </c>
      <c r="CR167">
        <v>45.561999999999998</v>
      </c>
      <c r="CS167">
        <v>45.811999999999998</v>
      </c>
      <c r="CT167">
        <v>597.50857142857137</v>
      </c>
      <c r="CU167">
        <v>597.5200000000001</v>
      </c>
      <c r="CV167">
        <v>0</v>
      </c>
      <c r="CW167">
        <v>1669312817.3</v>
      </c>
      <c r="CX167">
        <v>0</v>
      </c>
      <c r="CY167">
        <v>1669310771.5999999</v>
      </c>
      <c r="CZ167" t="s">
        <v>356</v>
      </c>
      <c r="DA167">
        <v>1669310771.5999999</v>
      </c>
      <c r="DB167">
        <v>1669310767.0999999</v>
      </c>
      <c r="DC167">
        <v>9</v>
      </c>
      <c r="DD167">
        <v>4.2999999999999997E-2</v>
      </c>
      <c r="DE167">
        <v>8.0000000000000002E-3</v>
      </c>
      <c r="DF167">
        <v>-4.9589999999999996</v>
      </c>
      <c r="DG167">
        <v>0.11799999999999999</v>
      </c>
      <c r="DH167">
        <v>1967</v>
      </c>
      <c r="DI167">
        <v>36</v>
      </c>
      <c r="DJ167">
        <v>0.53</v>
      </c>
      <c r="DK167">
        <v>0.27</v>
      </c>
      <c r="DL167">
        <v>-31.133115</v>
      </c>
      <c r="DM167">
        <v>0.19617861163226441</v>
      </c>
      <c r="DN167">
        <v>0.28298252909852939</v>
      </c>
      <c r="DO167">
        <v>0</v>
      </c>
      <c r="DP167">
        <v>1.828905</v>
      </c>
      <c r="DQ167">
        <v>6.1469268292681373E-2</v>
      </c>
      <c r="DR167">
        <v>6.6823326765433986E-3</v>
      </c>
      <c r="DS167">
        <v>1</v>
      </c>
      <c r="DT167">
        <v>0</v>
      </c>
      <c r="DU167">
        <v>0</v>
      </c>
      <c r="DV167">
        <v>0</v>
      </c>
      <c r="DW167">
        <v>-1</v>
      </c>
      <c r="DX167">
        <v>1</v>
      </c>
      <c r="DY167">
        <v>2</v>
      </c>
      <c r="DZ167" t="s">
        <v>363</v>
      </c>
      <c r="EA167">
        <v>2.9462100000000002</v>
      </c>
      <c r="EB167">
        <v>2.59748</v>
      </c>
      <c r="EC167">
        <v>0.183112</v>
      </c>
      <c r="ED167">
        <v>0.185002</v>
      </c>
      <c r="EE167">
        <v>0.147643</v>
      </c>
      <c r="EF167">
        <v>0.14105000000000001</v>
      </c>
      <c r="EG167">
        <v>24692.1</v>
      </c>
      <c r="EH167">
        <v>25067.8</v>
      </c>
      <c r="EI167">
        <v>28133.3</v>
      </c>
      <c r="EJ167">
        <v>29619.4</v>
      </c>
      <c r="EK167">
        <v>32990.199999999997</v>
      </c>
      <c r="EL167">
        <v>35319.300000000003</v>
      </c>
      <c r="EM167">
        <v>39700.400000000001</v>
      </c>
      <c r="EN167">
        <v>42332.2</v>
      </c>
      <c r="EO167">
        <v>1.8383499999999999</v>
      </c>
      <c r="EP167">
        <v>1.89158</v>
      </c>
      <c r="EQ167">
        <v>0.166468</v>
      </c>
      <c r="ER167">
        <v>0</v>
      </c>
      <c r="ES167">
        <v>32.013199999999998</v>
      </c>
      <c r="ET167">
        <v>999.9</v>
      </c>
      <c r="EU167">
        <v>72.5</v>
      </c>
      <c r="EV167">
        <v>35.299999999999997</v>
      </c>
      <c r="EW167">
        <v>41.233499999999999</v>
      </c>
      <c r="EX167">
        <v>28.899000000000001</v>
      </c>
      <c r="EY167">
        <v>2.2796500000000002</v>
      </c>
      <c r="EZ167">
        <v>1</v>
      </c>
      <c r="FA167">
        <v>0.59179099999999996</v>
      </c>
      <c r="FB167">
        <v>0.766517</v>
      </c>
      <c r="FC167">
        <v>20.273</v>
      </c>
      <c r="FD167">
        <v>5.2189399999999999</v>
      </c>
      <c r="FE167">
        <v>12.008900000000001</v>
      </c>
      <c r="FF167">
        <v>4.9870000000000001</v>
      </c>
      <c r="FG167">
        <v>3.2846500000000001</v>
      </c>
      <c r="FH167">
        <v>9999</v>
      </c>
      <c r="FI167">
        <v>9999</v>
      </c>
      <c r="FJ167">
        <v>9999</v>
      </c>
      <c r="FK167">
        <v>999.9</v>
      </c>
      <c r="FL167">
        <v>1.8658399999999999</v>
      </c>
      <c r="FM167">
        <v>1.8621799999999999</v>
      </c>
      <c r="FN167">
        <v>1.8641700000000001</v>
      </c>
      <c r="FO167">
        <v>1.86026</v>
      </c>
      <c r="FP167">
        <v>1.8610100000000001</v>
      </c>
      <c r="FQ167">
        <v>1.86008</v>
      </c>
      <c r="FR167">
        <v>1.86182</v>
      </c>
      <c r="FS167">
        <v>1.8583700000000001</v>
      </c>
      <c r="FT167">
        <v>0</v>
      </c>
      <c r="FU167">
        <v>0</v>
      </c>
      <c r="FV167">
        <v>0</v>
      </c>
      <c r="FW167">
        <v>0</v>
      </c>
      <c r="FX167" t="s">
        <v>358</v>
      </c>
      <c r="FY167" t="s">
        <v>359</v>
      </c>
      <c r="FZ167" t="s">
        <v>360</v>
      </c>
      <c r="GA167" t="s">
        <v>360</v>
      </c>
      <c r="GB167" t="s">
        <v>360</v>
      </c>
      <c r="GC167" t="s">
        <v>360</v>
      </c>
      <c r="GD167">
        <v>0</v>
      </c>
      <c r="GE167">
        <v>100</v>
      </c>
      <c r="GF167">
        <v>100</v>
      </c>
      <c r="GG167">
        <v>-4.0090000000000003</v>
      </c>
      <c r="GH167">
        <v>0.1178</v>
      </c>
      <c r="GI167">
        <v>-2.5125994610834521</v>
      </c>
      <c r="GJ167">
        <v>-2.6733286237328562E-3</v>
      </c>
      <c r="GK167">
        <v>1.605855145177713E-6</v>
      </c>
      <c r="GL167">
        <v>-4.4594414151306022E-10</v>
      </c>
      <c r="GM167">
        <v>0.1178428571428469</v>
      </c>
      <c r="GN167">
        <v>0</v>
      </c>
      <c r="GO167">
        <v>0</v>
      </c>
      <c r="GP167">
        <v>0</v>
      </c>
      <c r="GQ167">
        <v>4</v>
      </c>
      <c r="GR167">
        <v>2095</v>
      </c>
      <c r="GS167">
        <v>4</v>
      </c>
      <c r="GT167">
        <v>35</v>
      </c>
      <c r="GU167">
        <v>33.9</v>
      </c>
      <c r="GV167">
        <v>34</v>
      </c>
      <c r="GW167">
        <v>2.2473100000000001</v>
      </c>
      <c r="GX167">
        <v>2.5488300000000002</v>
      </c>
      <c r="GY167">
        <v>1.4489700000000001</v>
      </c>
      <c r="GZ167">
        <v>2.32666</v>
      </c>
      <c r="HA167">
        <v>1.5478499999999999</v>
      </c>
      <c r="HB167">
        <v>2.3107899999999999</v>
      </c>
      <c r="HC167">
        <v>40.146000000000001</v>
      </c>
      <c r="HD167">
        <v>13.851800000000001</v>
      </c>
      <c r="HE167">
        <v>18</v>
      </c>
      <c r="HF167">
        <v>444.6</v>
      </c>
      <c r="HG167">
        <v>517.26199999999994</v>
      </c>
      <c r="HH167">
        <v>31.000900000000001</v>
      </c>
      <c r="HI167">
        <v>34.7136</v>
      </c>
      <c r="HJ167">
        <v>30.0002</v>
      </c>
      <c r="HK167">
        <v>34.652299999999997</v>
      </c>
      <c r="HL167">
        <v>34.647799999999997</v>
      </c>
      <c r="HM167">
        <v>44.963099999999997</v>
      </c>
      <c r="HN167">
        <v>21.584900000000001</v>
      </c>
      <c r="HO167">
        <v>100</v>
      </c>
      <c r="HP167">
        <v>31</v>
      </c>
      <c r="HQ167">
        <v>1016.54</v>
      </c>
      <c r="HR167">
        <v>35.392200000000003</v>
      </c>
      <c r="HS167">
        <v>99.117900000000006</v>
      </c>
      <c r="HT167">
        <v>98.168800000000005</v>
      </c>
    </row>
    <row r="168" spans="1:228" x14ac:dyDescent="0.2">
      <c r="A168">
        <v>153</v>
      </c>
      <c r="B168">
        <v>1669312812</v>
      </c>
      <c r="C168">
        <v>606.90000009536743</v>
      </c>
      <c r="D168" t="s">
        <v>665</v>
      </c>
      <c r="E168" t="s">
        <v>666</v>
      </c>
      <c r="F168">
        <v>4</v>
      </c>
      <c r="G168">
        <v>1669312809.6875</v>
      </c>
      <c r="H168">
        <f t="shared" si="68"/>
        <v>3.520867193664263E-3</v>
      </c>
      <c r="I168">
        <f t="shared" si="69"/>
        <v>3.5208671936642628</v>
      </c>
      <c r="J168">
        <f t="shared" si="70"/>
        <v>30.447325624771171</v>
      </c>
      <c r="K168">
        <f t="shared" si="71"/>
        <v>977.46374999999989</v>
      </c>
      <c r="L168">
        <f t="shared" si="72"/>
        <v>697.57027555961929</v>
      </c>
      <c r="M168">
        <f t="shared" si="73"/>
        <v>70.514798294536021</v>
      </c>
      <c r="N168">
        <f t="shared" si="74"/>
        <v>98.808194079336033</v>
      </c>
      <c r="O168">
        <f t="shared" si="75"/>
        <v>0.19889513220587243</v>
      </c>
      <c r="P168">
        <f t="shared" si="76"/>
        <v>2.2539639191762402</v>
      </c>
      <c r="Q168">
        <f t="shared" si="77"/>
        <v>0.18963370036414406</v>
      </c>
      <c r="R168">
        <f t="shared" si="78"/>
        <v>0.11931722190371011</v>
      </c>
      <c r="S168">
        <f t="shared" si="79"/>
        <v>226.11694303529887</v>
      </c>
      <c r="T168">
        <f t="shared" si="80"/>
        <v>34.660505931408075</v>
      </c>
      <c r="U168">
        <f t="shared" si="81"/>
        <v>34.701974999999997</v>
      </c>
      <c r="V168">
        <f t="shared" si="82"/>
        <v>5.5558185756462084</v>
      </c>
      <c r="W168">
        <f t="shared" si="83"/>
        <v>69.959562768517017</v>
      </c>
      <c r="X168">
        <f t="shared" si="84"/>
        <v>3.7655152260657312</v>
      </c>
      <c r="Y168">
        <f t="shared" si="85"/>
        <v>5.3824167519815846</v>
      </c>
      <c r="Z168">
        <f t="shared" si="86"/>
        <v>1.7903033495804772</v>
      </c>
      <c r="AA168">
        <f t="shared" si="87"/>
        <v>-155.270243240594</v>
      </c>
      <c r="AB168">
        <f t="shared" si="88"/>
        <v>-69.285215850050534</v>
      </c>
      <c r="AC168">
        <f t="shared" si="89"/>
        <v>-7.1381942045447726</v>
      </c>
      <c r="AD168">
        <f t="shared" si="90"/>
        <v>-5.5767102598904188</v>
      </c>
      <c r="AE168">
        <f t="shared" si="91"/>
        <v>54.205412234420649</v>
      </c>
      <c r="AF168">
        <f t="shared" si="92"/>
        <v>3.5171066439814478</v>
      </c>
      <c r="AG168">
        <f t="shared" si="93"/>
        <v>30.447325624771171</v>
      </c>
      <c r="AH168">
        <v>1044.454779065373</v>
      </c>
      <c r="AI168">
        <v>1018.396909090909</v>
      </c>
      <c r="AJ168">
        <v>1.7184825512395501</v>
      </c>
      <c r="AK168">
        <v>66.405476745334198</v>
      </c>
      <c r="AL168">
        <f t="shared" si="94"/>
        <v>3.5208671936642628</v>
      </c>
      <c r="AM168">
        <v>35.420794616753263</v>
      </c>
      <c r="AN168">
        <v>37.251381818181812</v>
      </c>
      <c r="AO168">
        <v>-1.2565541125503669E-4</v>
      </c>
      <c r="AP168">
        <v>80.260000000000005</v>
      </c>
      <c r="AQ168">
        <v>55</v>
      </c>
      <c r="AR168">
        <v>11</v>
      </c>
      <c r="AS168">
        <f t="shared" si="95"/>
        <v>1</v>
      </c>
      <c r="AT168">
        <f t="shared" si="96"/>
        <v>0</v>
      </c>
      <c r="AU168">
        <f t="shared" si="97"/>
        <v>22304.754327213046</v>
      </c>
      <c r="AV168">
        <f t="shared" si="98"/>
        <v>1200.0050000000001</v>
      </c>
      <c r="AW168">
        <f t="shared" si="99"/>
        <v>1025.9296637488596</v>
      </c>
      <c r="AX168">
        <f t="shared" si="100"/>
        <v>0.85493782421644871</v>
      </c>
      <c r="AY168">
        <f t="shared" si="101"/>
        <v>0.18843000073774596</v>
      </c>
      <c r="AZ168">
        <v>2.7</v>
      </c>
      <c r="BA168">
        <v>0.5</v>
      </c>
      <c r="BB168" t="s">
        <v>355</v>
      </c>
      <c r="BC168">
        <v>2</v>
      </c>
      <c r="BD168" t="b">
        <v>1</v>
      </c>
      <c r="BE168">
        <v>1669312809.6875</v>
      </c>
      <c r="BF168">
        <v>977.46374999999989</v>
      </c>
      <c r="BG168">
        <v>1008.58</v>
      </c>
      <c r="BH168">
        <v>37.250500000000002</v>
      </c>
      <c r="BI168">
        <v>35.422662500000001</v>
      </c>
      <c r="BJ168">
        <v>981.47487500000011</v>
      </c>
      <c r="BK168">
        <v>37.132662500000002</v>
      </c>
      <c r="BL168">
        <v>500.17849999999999</v>
      </c>
      <c r="BM168">
        <v>100.98625</v>
      </c>
      <c r="BN168">
        <v>0.1000502125</v>
      </c>
      <c r="BO168">
        <v>34.131799999999998</v>
      </c>
      <c r="BP168">
        <v>34.701974999999997</v>
      </c>
      <c r="BQ168">
        <v>999.9</v>
      </c>
      <c r="BR168">
        <v>0</v>
      </c>
      <c r="BS168">
        <v>0</v>
      </c>
      <c r="BT168">
        <v>4510.5462499999994</v>
      </c>
      <c r="BU168">
        <v>0</v>
      </c>
      <c r="BV168">
        <v>716.99537499999997</v>
      </c>
      <c r="BW168">
        <v>-31.114450000000001</v>
      </c>
      <c r="BX168">
        <v>1015.2837500000001</v>
      </c>
      <c r="BY168">
        <v>1045.615</v>
      </c>
      <c r="BZ168">
        <v>1.8278300000000001</v>
      </c>
      <c r="CA168">
        <v>1008.58</v>
      </c>
      <c r="CB168">
        <v>35.422662500000001</v>
      </c>
      <c r="CC168">
        <v>3.76178875</v>
      </c>
      <c r="CD168">
        <v>3.5772012499999999</v>
      </c>
      <c r="CE168">
        <v>27.850012499999998</v>
      </c>
      <c r="CF168">
        <v>26.9906875</v>
      </c>
      <c r="CG168">
        <v>1200.0050000000001</v>
      </c>
      <c r="CH168">
        <v>0.49998999999999999</v>
      </c>
      <c r="CI168">
        <v>0.50000999999999995</v>
      </c>
      <c r="CJ168">
        <v>0</v>
      </c>
      <c r="CK168">
        <v>1177.82125</v>
      </c>
      <c r="CL168">
        <v>4.9990899999999998</v>
      </c>
      <c r="CM168">
        <v>12883.0375</v>
      </c>
      <c r="CN168">
        <v>9557.8575000000019</v>
      </c>
      <c r="CO168">
        <v>44.436999999999998</v>
      </c>
      <c r="CP168">
        <v>46.5</v>
      </c>
      <c r="CQ168">
        <v>45.25</v>
      </c>
      <c r="CR168">
        <v>45.569875000000003</v>
      </c>
      <c r="CS168">
        <v>45.811999999999998</v>
      </c>
      <c r="CT168">
        <v>597.49125000000004</v>
      </c>
      <c r="CU168">
        <v>597.51625000000001</v>
      </c>
      <c r="CV168">
        <v>0</v>
      </c>
      <c r="CW168">
        <v>1669312820.9000001</v>
      </c>
      <c r="CX168">
        <v>0</v>
      </c>
      <c r="CY168">
        <v>1669310771.5999999</v>
      </c>
      <c r="CZ168" t="s">
        <v>356</v>
      </c>
      <c r="DA168">
        <v>1669310771.5999999</v>
      </c>
      <c r="DB168">
        <v>1669310767.0999999</v>
      </c>
      <c r="DC168">
        <v>9</v>
      </c>
      <c r="DD168">
        <v>4.2999999999999997E-2</v>
      </c>
      <c r="DE168">
        <v>8.0000000000000002E-3</v>
      </c>
      <c r="DF168">
        <v>-4.9589999999999996</v>
      </c>
      <c r="DG168">
        <v>0.11799999999999999</v>
      </c>
      <c r="DH168">
        <v>1967</v>
      </c>
      <c r="DI168">
        <v>36</v>
      </c>
      <c r="DJ168">
        <v>0.53</v>
      </c>
      <c r="DK168">
        <v>0.27</v>
      </c>
      <c r="DL168">
        <v>-31.169375609756099</v>
      </c>
      <c r="DM168">
        <v>0.95745156794421504</v>
      </c>
      <c r="DN168">
        <v>0.2536455427488043</v>
      </c>
      <c r="DO168">
        <v>0</v>
      </c>
      <c r="DP168">
        <v>1.830613902439024</v>
      </c>
      <c r="DQ168">
        <v>1.545177700348838E-2</v>
      </c>
      <c r="DR168">
        <v>3.8717399366206451E-3</v>
      </c>
      <c r="DS168">
        <v>1</v>
      </c>
      <c r="DT168">
        <v>0</v>
      </c>
      <c r="DU168">
        <v>0</v>
      </c>
      <c r="DV168">
        <v>0</v>
      </c>
      <c r="DW168">
        <v>-1</v>
      </c>
      <c r="DX168">
        <v>1</v>
      </c>
      <c r="DY168">
        <v>2</v>
      </c>
      <c r="DZ168" t="s">
        <v>363</v>
      </c>
      <c r="EA168">
        <v>2.9466100000000002</v>
      </c>
      <c r="EB168">
        <v>2.5974499999999998</v>
      </c>
      <c r="EC168">
        <v>0.18390999999999999</v>
      </c>
      <c r="ED168">
        <v>0.185775</v>
      </c>
      <c r="EE168">
        <v>0.147645</v>
      </c>
      <c r="EF168">
        <v>0.14106199999999999</v>
      </c>
      <c r="EG168">
        <v>24667.9</v>
      </c>
      <c r="EH168">
        <v>25043.8</v>
      </c>
      <c r="EI168">
        <v>28133.3</v>
      </c>
      <c r="EJ168">
        <v>29619.3</v>
      </c>
      <c r="EK168">
        <v>32990.1</v>
      </c>
      <c r="EL168">
        <v>35318.699999999997</v>
      </c>
      <c r="EM168">
        <v>39700.400000000001</v>
      </c>
      <c r="EN168">
        <v>42332.1</v>
      </c>
      <c r="EO168">
        <v>1.8387</v>
      </c>
      <c r="EP168">
        <v>1.8914500000000001</v>
      </c>
      <c r="EQ168">
        <v>0.165798</v>
      </c>
      <c r="ER168">
        <v>0</v>
      </c>
      <c r="ES168">
        <v>32.010800000000003</v>
      </c>
      <c r="ET168">
        <v>999.9</v>
      </c>
      <c r="EU168">
        <v>72.5</v>
      </c>
      <c r="EV168">
        <v>35.299999999999997</v>
      </c>
      <c r="EW168">
        <v>41.234000000000002</v>
      </c>
      <c r="EX168">
        <v>28.748999999999999</v>
      </c>
      <c r="EY168">
        <v>1.4142600000000001</v>
      </c>
      <c r="EZ168">
        <v>1</v>
      </c>
      <c r="FA168">
        <v>0.59216500000000005</v>
      </c>
      <c r="FB168">
        <v>0.76934599999999997</v>
      </c>
      <c r="FC168">
        <v>20.273099999999999</v>
      </c>
      <c r="FD168">
        <v>5.2196899999999999</v>
      </c>
      <c r="FE168">
        <v>12.0085</v>
      </c>
      <c r="FF168">
        <v>4.9873000000000003</v>
      </c>
      <c r="FG168">
        <v>3.2846500000000001</v>
      </c>
      <c r="FH168">
        <v>9999</v>
      </c>
      <c r="FI168">
        <v>9999</v>
      </c>
      <c r="FJ168">
        <v>9999</v>
      </c>
      <c r="FK168">
        <v>999.9</v>
      </c>
      <c r="FL168">
        <v>1.8658399999999999</v>
      </c>
      <c r="FM168">
        <v>1.8621799999999999</v>
      </c>
      <c r="FN168">
        <v>1.8641700000000001</v>
      </c>
      <c r="FO168">
        <v>1.8603099999999999</v>
      </c>
      <c r="FP168">
        <v>1.8610599999999999</v>
      </c>
      <c r="FQ168">
        <v>1.86012</v>
      </c>
      <c r="FR168">
        <v>1.8618699999999999</v>
      </c>
      <c r="FS168">
        <v>1.8583700000000001</v>
      </c>
      <c r="FT168">
        <v>0</v>
      </c>
      <c r="FU168">
        <v>0</v>
      </c>
      <c r="FV168">
        <v>0</v>
      </c>
      <c r="FW168">
        <v>0</v>
      </c>
      <c r="FX168" t="s">
        <v>358</v>
      </c>
      <c r="FY168" t="s">
        <v>359</v>
      </c>
      <c r="FZ168" t="s">
        <v>360</v>
      </c>
      <c r="GA168" t="s">
        <v>360</v>
      </c>
      <c r="GB168" t="s">
        <v>360</v>
      </c>
      <c r="GC168" t="s">
        <v>360</v>
      </c>
      <c r="GD168">
        <v>0</v>
      </c>
      <c r="GE168">
        <v>100</v>
      </c>
      <c r="GF168">
        <v>100</v>
      </c>
      <c r="GG168">
        <v>-4.0140000000000002</v>
      </c>
      <c r="GH168">
        <v>0.1178</v>
      </c>
      <c r="GI168">
        <v>-2.5125994610834521</v>
      </c>
      <c r="GJ168">
        <v>-2.6733286237328562E-3</v>
      </c>
      <c r="GK168">
        <v>1.605855145177713E-6</v>
      </c>
      <c r="GL168">
        <v>-4.4594414151306022E-10</v>
      </c>
      <c r="GM168">
        <v>0.1178428571428469</v>
      </c>
      <c r="GN168">
        <v>0</v>
      </c>
      <c r="GO168">
        <v>0</v>
      </c>
      <c r="GP168">
        <v>0</v>
      </c>
      <c r="GQ168">
        <v>4</v>
      </c>
      <c r="GR168">
        <v>2095</v>
      </c>
      <c r="GS168">
        <v>4</v>
      </c>
      <c r="GT168">
        <v>35</v>
      </c>
      <c r="GU168">
        <v>34</v>
      </c>
      <c r="GV168">
        <v>34.1</v>
      </c>
      <c r="GW168">
        <v>2.2595200000000002</v>
      </c>
      <c r="GX168">
        <v>2.5585900000000001</v>
      </c>
      <c r="GY168">
        <v>1.4489700000000001</v>
      </c>
      <c r="GZ168">
        <v>2.32666</v>
      </c>
      <c r="HA168">
        <v>1.5478499999999999</v>
      </c>
      <c r="HB168">
        <v>2.3596200000000001</v>
      </c>
      <c r="HC168">
        <v>40.146000000000001</v>
      </c>
      <c r="HD168">
        <v>13.8431</v>
      </c>
      <c r="HE168">
        <v>18</v>
      </c>
      <c r="HF168">
        <v>444.80799999999999</v>
      </c>
      <c r="HG168">
        <v>517.16999999999996</v>
      </c>
      <c r="HH168">
        <v>31.000900000000001</v>
      </c>
      <c r="HI168">
        <v>34.7136</v>
      </c>
      <c r="HJ168">
        <v>30.0001</v>
      </c>
      <c r="HK168">
        <v>34.652299999999997</v>
      </c>
      <c r="HL168">
        <v>34.647799999999997</v>
      </c>
      <c r="HM168">
        <v>45.2074</v>
      </c>
      <c r="HN168">
        <v>21.584900000000001</v>
      </c>
      <c r="HO168">
        <v>100</v>
      </c>
      <c r="HP168">
        <v>31</v>
      </c>
      <c r="HQ168">
        <v>1023.23</v>
      </c>
      <c r="HR168">
        <v>35.391100000000002</v>
      </c>
      <c r="HS168">
        <v>99.117900000000006</v>
      </c>
      <c r="HT168">
        <v>98.168499999999995</v>
      </c>
    </row>
    <row r="169" spans="1:228" x14ac:dyDescent="0.2">
      <c r="A169">
        <v>154</v>
      </c>
      <c r="B169">
        <v>1669312816</v>
      </c>
      <c r="C169">
        <v>610.90000009536743</v>
      </c>
      <c r="D169" t="s">
        <v>667</v>
      </c>
      <c r="E169" t="s">
        <v>668</v>
      </c>
      <c r="F169">
        <v>4</v>
      </c>
      <c r="G169">
        <v>1669312814</v>
      </c>
      <c r="H169">
        <f t="shared" si="68"/>
        <v>3.5130310533738889E-3</v>
      </c>
      <c r="I169">
        <f t="shared" si="69"/>
        <v>3.5130310533738887</v>
      </c>
      <c r="J169">
        <f t="shared" si="70"/>
        <v>30.529704894517259</v>
      </c>
      <c r="K169">
        <f t="shared" si="71"/>
        <v>984.59142857142854</v>
      </c>
      <c r="L169">
        <f t="shared" si="72"/>
        <v>703.55937084573918</v>
      </c>
      <c r="M169">
        <f t="shared" si="73"/>
        <v>71.119695176223246</v>
      </c>
      <c r="N169">
        <f t="shared" si="74"/>
        <v>99.52797898057625</v>
      </c>
      <c r="O169">
        <f t="shared" si="75"/>
        <v>0.19868945618524131</v>
      </c>
      <c r="P169">
        <f t="shared" si="76"/>
        <v>2.2477420211186185</v>
      </c>
      <c r="Q169">
        <f t="shared" si="77"/>
        <v>0.18942238829119046</v>
      </c>
      <c r="R169">
        <f t="shared" si="78"/>
        <v>0.11918557710514421</v>
      </c>
      <c r="S169">
        <f t="shared" si="79"/>
        <v>226.10897709201626</v>
      </c>
      <c r="T169">
        <f t="shared" si="80"/>
        <v>34.664601251345893</v>
      </c>
      <c r="U169">
        <f t="shared" si="81"/>
        <v>34.695685714285709</v>
      </c>
      <c r="V169">
        <f t="shared" si="82"/>
        <v>5.5538797046275308</v>
      </c>
      <c r="W169">
        <f t="shared" si="83"/>
        <v>69.959527784132192</v>
      </c>
      <c r="X169">
        <f t="shared" si="84"/>
        <v>3.7655643044686102</v>
      </c>
      <c r="Y169">
        <f t="shared" si="85"/>
        <v>5.3824895961100143</v>
      </c>
      <c r="Z169">
        <f t="shared" si="86"/>
        <v>1.7883154001589205</v>
      </c>
      <c r="AA169">
        <f t="shared" si="87"/>
        <v>-154.92466945378851</v>
      </c>
      <c r="AB169">
        <f t="shared" si="88"/>
        <v>-68.302392396109298</v>
      </c>
      <c r="AC169">
        <f t="shared" si="89"/>
        <v>-7.0562080020613163</v>
      </c>
      <c r="AD169">
        <f t="shared" si="90"/>
        <v>-4.1742927599428583</v>
      </c>
      <c r="AE169">
        <f t="shared" si="91"/>
        <v>54.340672577229867</v>
      </c>
      <c r="AF169">
        <f t="shared" si="92"/>
        <v>3.5097165007100122</v>
      </c>
      <c r="AG169">
        <f t="shared" si="93"/>
        <v>30.529704894517259</v>
      </c>
      <c r="AH169">
        <v>1051.340729631989</v>
      </c>
      <c r="AI169">
        <v>1025.2638787878791</v>
      </c>
      <c r="AJ169">
        <v>1.7126777030383999</v>
      </c>
      <c r="AK169">
        <v>66.405476745334198</v>
      </c>
      <c r="AL169">
        <f t="shared" si="94"/>
        <v>3.5130310533738887</v>
      </c>
      <c r="AM169">
        <v>35.425408094675333</v>
      </c>
      <c r="AN169">
        <v>37.250836363636367</v>
      </c>
      <c r="AO169">
        <v>8.2584415586207829E-5</v>
      </c>
      <c r="AP169">
        <v>80.260000000000005</v>
      </c>
      <c r="AQ169">
        <v>55</v>
      </c>
      <c r="AR169">
        <v>11</v>
      </c>
      <c r="AS169">
        <f t="shared" si="95"/>
        <v>1</v>
      </c>
      <c r="AT169">
        <f t="shared" si="96"/>
        <v>0</v>
      </c>
      <c r="AU169">
        <f t="shared" si="97"/>
        <v>22197.865609451492</v>
      </c>
      <c r="AV169">
        <f t="shared" si="98"/>
        <v>1199.9657142857141</v>
      </c>
      <c r="AW169">
        <f t="shared" si="99"/>
        <v>1025.8957850217698</v>
      </c>
      <c r="AX169">
        <f t="shared" si="100"/>
        <v>0.85493758097283612</v>
      </c>
      <c r="AY169">
        <f t="shared" si="101"/>
        <v>0.18842953127757389</v>
      </c>
      <c r="AZ169">
        <v>2.7</v>
      </c>
      <c r="BA169">
        <v>0.5</v>
      </c>
      <c r="BB169" t="s">
        <v>355</v>
      </c>
      <c r="BC169">
        <v>2</v>
      </c>
      <c r="BD169" t="b">
        <v>1</v>
      </c>
      <c r="BE169">
        <v>1669312814</v>
      </c>
      <c r="BF169">
        <v>984.59142857142854</v>
      </c>
      <c r="BG169">
        <v>1015.794285714286</v>
      </c>
      <c r="BH169">
        <v>37.251257142857142</v>
      </c>
      <c r="BI169">
        <v>35.427028571428572</v>
      </c>
      <c r="BJ169">
        <v>988.60814285714298</v>
      </c>
      <c r="BK169">
        <v>37.133414285714288</v>
      </c>
      <c r="BL169">
        <v>500.11457142857142</v>
      </c>
      <c r="BM169">
        <v>100.9855714285714</v>
      </c>
      <c r="BN169">
        <v>9.9991671428571433E-2</v>
      </c>
      <c r="BO169">
        <v>34.132042857142856</v>
      </c>
      <c r="BP169">
        <v>34.695685714285709</v>
      </c>
      <c r="BQ169">
        <v>999.89999999999986</v>
      </c>
      <c r="BR169">
        <v>0</v>
      </c>
      <c r="BS169">
        <v>0</v>
      </c>
      <c r="BT169">
        <v>4492.5</v>
      </c>
      <c r="BU169">
        <v>0</v>
      </c>
      <c r="BV169">
        <v>788.1412857142858</v>
      </c>
      <c r="BW169">
        <v>-31.204999999999998</v>
      </c>
      <c r="BX169">
        <v>1022.687142857143</v>
      </c>
      <c r="BY169">
        <v>1053.1057142857139</v>
      </c>
      <c r="BZ169">
        <v>1.824251428571428</v>
      </c>
      <c r="CA169">
        <v>1015.794285714286</v>
      </c>
      <c r="CB169">
        <v>35.427028571428572</v>
      </c>
      <c r="CC169">
        <v>3.761844285714286</v>
      </c>
      <c r="CD169">
        <v>3.5776185714285722</v>
      </c>
      <c r="CE169">
        <v>27.850300000000001</v>
      </c>
      <c r="CF169">
        <v>26.99267142857143</v>
      </c>
      <c r="CG169">
        <v>1199.9657142857141</v>
      </c>
      <c r="CH169">
        <v>0.49999800000000011</v>
      </c>
      <c r="CI169">
        <v>0.50000199999999995</v>
      </c>
      <c r="CJ169">
        <v>0</v>
      </c>
      <c r="CK169">
        <v>1177.785714285714</v>
      </c>
      <c r="CL169">
        <v>4.9990899999999998</v>
      </c>
      <c r="CM169">
        <v>12902.214285714281</v>
      </c>
      <c r="CN169">
        <v>9557.5685714285701</v>
      </c>
      <c r="CO169">
        <v>44.436999999999998</v>
      </c>
      <c r="CP169">
        <v>46.5</v>
      </c>
      <c r="CQ169">
        <v>45.267714285714291</v>
      </c>
      <c r="CR169">
        <v>45.589000000000013</v>
      </c>
      <c r="CS169">
        <v>45.811999999999998</v>
      </c>
      <c r="CT169">
        <v>597.4799999999999</v>
      </c>
      <c r="CU169">
        <v>597.48571428571427</v>
      </c>
      <c r="CV169">
        <v>0</v>
      </c>
      <c r="CW169">
        <v>1669312825.0999999</v>
      </c>
      <c r="CX169">
        <v>0</v>
      </c>
      <c r="CY169">
        <v>1669310771.5999999</v>
      </c>
      <c r="CZ169" t="s">
        <v>356</v>
      </c>
      <c r="DA169">
        <v>1669310771.5999999</v>
      </c>
      <c r="DB169">
        <v>1669310767.0999999</v>
      </c>
      <c r="DC169">
        <v>9</v>
      </c>
      <c r="DD169">
        <v>4.2999999999999997E-2</v>
      </c>
      <c r="DE169">
        <v>8.0000000000000002E-3</v>
      </c>
      <c r="DF169">
        <v>-4.9589999999999996</v>
      </c>
      <c r="DG169">
        <v>0.11799999999999999</v>
      </c>
      <c r="DH169">
        <v>1967</v>
      </c>
      <c r="DI169">
        <v>36</v>
      </c>
      <c r="DJ169">
        <v>0.53</v>
      </c>
      <c r="DK169">
        <v>0.27</v>
      </c>
      <c r="DL169">
        <v>-31.13608536585366</v>
      </c>
      <c r="DM169">
        <v>0.42910662020907808</v>
      </c>
      <c r="DN169">
        <v>0.1890844314714096</v>
      </c>
      <c r="DO169">
        <v>0</v>
      </c>
      <c r="DP169">
        <v>1.8305424390243901</v>
      </c>
      <c r="DQ169">
        <v>-2.323421602787009E-2</v>
      </c>
      <c r="DR169">
        <v>3.9285762210157843E-3</v>
      </c>
      <c r="DS169">
        <v>1</v>
      </c>
      <c r="DT169">
        <v>0</v>
      </c>
      <c r="DU169">
        <v>0</v>
      </c>
      <c r="DV169">
        <v>0</v>
      </c>
      <c r="DW169">
        <v>-1</v>
      </c>
      <c r="DX169">
        <v>1</v>
      </c>
      <c r="DY169">
        <v>2</v>
      </c>
      <c r="DZ169" t="s">
        <v>363</v>
      </c>
      <c r="EA169">
        <v>2.9462000000000002</v>
      </c>
      <c r="EB169">
        <v>2.59735</v>
      </c>
      <c r="EC169">
        <v>0.184697</v>
      </c>
      <c r="ED169">
        <v>0.18657099999999999</v>
      </c>
      <c r="EE169">
        <v>0.147647</v>
      </c>
      <c r="EF169">
        <v>0.141071</v>
      </c>
      <c r="EG169">
        <v>24643.200000000001</v>
      </c>
      <c r="EH169">
        <v>25019.7</v>
      </c>
      <c r="EI169">
        <v>28132.400000000001</v>
      </c>
      <c r="EJ169">
        <v>29619.8</v>
      </c>
      <c r="EK169">
        <v>32988.9</v>
      </c>
      <c r="EL169">
        <v>35318.6</v>
      </c>
      <c r="EM169">
        <v>39699</v>
      </c>
      <c r="EN169">
        <v>42332.4</v>
      </c>
      <c r="EO169">
        <v>1.8384</v>
      </c>
      <c r="EP169">
        <v>1.89147</v>
      </c>
      <c r="EQ169">
        <v>0.166878</v>
      </c>
      <c r="ER169">
        <v>0</v>
      </c>
      <c r="ES169">
        <v>32.006700000000002</v>
      </c>
      <c r="ET169">
        <v>999.9</v>
      </c>
      <c r="EU169">
        <v>72.5</v>
      </c>
      <c r="EV169">
        <v>35.299999999999997</v>
      </c>
      <c r="EW169">
        <v>41.226999999999997</v>
      </c>
      <c r="EX169">
        <v>28.959</v>
      </c>
      <c r="EY169">
        <v>2.2315700000000001</v>
      </c>
      <c r="EZ169">
        <v>1</v>
      </c>
      <c r="FA169">
        <v>0.59175</v>
      </c>
      <c r="FB169">
        <v>0.771702</v>
      </c>
      <c r="FC169">
        <v>20.273099999999999</v>
      </c>
      <c r="FD169">
        <v>5.2186399999999997</v>
      </c>
      <c r="FE169">
        <v>12.009399999999999</v>
      </c>
      <c r="FF169">
        <v>4.98705</v>
      </c>
      <c r="FG169">
        <v>3.2845800000000001</v>
      </c>
      <c r="FH169">
        <v>9999</v>
      </c>
      <c r="FI169">
        <v>9999</v>
      </c>
      <c r="FJ169">
        <v>9999</v>
      </c>
      <c r="FK169">
        <v>999.9</v>
      </c>
      <c r="FL169">
        <v>1.8658399999999999</v>
      </c>
      <c r="FM169">
        <v>1.8621700000000001</v>
      </c>
      <c r="FN169">
        <v>1.8641700000000001</v>
      </c>
      <c r="FO169">
        <v>1.86029</v>
      </c>
      <c r="FP169">
        <v>1.86104</v>
      </c>
      <c r="FQ169">
        <v>1.8601000000000001</v>
      </c>
      <c r="FR169">
        <v>1.8618399999999999</v>
      </c>
      <c r="FS169">
        <v>1.8583700000000001</v>
      </c>
      <c r="FT169">
        <v>0</v>
      </c>
      <c r="FU169">
        <v>0</v>
      </c>
      <c r="FV169">
        <v>0</v>
      </c>
      <c r="FW169">
        <v>0</v>
      </c>
      <c r="FX169" t="s">
        <v>358</v>
      </c>
      <c r="FY169" t="s">
        <v>359</v>
      </c>
      <c r="FZ169" t="s">
        <v>360</v>
      </c>
      <c r="GA169" t="s">
        <v>360</v>
      </c>
      <c r="GB169" t="s">
        <v>360</v>
      </c>
      <c r="GC169" t="s">
        <v>360</v>
      </c>
      <c r="GD169">
        <v>0</v>
      </c>
      <c r="GE169">
        <v>100</v>
      </c>
      <c r="GF169">
        <v>100</v>
      </c>
      <c r="GG169">
        <v>-4.0199999999999996</v>
      </c>
      <c r="GH169">
        <v>0.1178</v>
      </c>
      <c r="GI169">
        <v>-2.5125994610834521</v>
      </c>
      <c r="GJ169">
        <v>-2.6733286237328562E-3</v>
      </c>
      <c r="GK169">
        <v>1.605855145177713E-6</v>
      </c>
      <c r="GL169">
        <v>-4.4594414151306022E-10</v>
      </c>
      <c r="GM169">
        <v>0.1178428571428469</v>
      </c>
      <c r="GN169">
        <v>0</v>
      </c>
      <c r="GO169">
        <v>0</v>
      </c>
      <c r="GP169">
        <v>0</v>
      </c>
      <c r="GQ169">
        <v>4</v>
      </c>
      <c r="GR169">
        <v>2095</v>
      </c>
      <c r="GS169">
        <v>4</v>
      </c>
      <c r="GT169">
        <v>35</v>
      </c>
      <c r="GU169">
        <v>34.1</v>
      </c>
      <c r="GV169">
        <v>34.1</v>
      </c>
      <c r="GW169">
        <v>2.2717299999999998</v>
      </c>
      <c r="GX169">
        <v>2.5634800000000002</v>
      </c>
      <c r="GY169">
        <v>1.4489700000000001</v>
      </c>
      <c r="GZ169">
        <v>2.3278799999999999</v>
      </c>
      <c r="HA169">
        <v>1.5478499999999999</v>
      </c>
      <c r="HB169">
        <v>2.2314500000000002</v>
      </c>
      <c r="HC169">
        <v>40.146000000000001</v>
      </c>
      <c r="HD169">
        <v>13.834300000000001</v>
      </c>
      <c r="HE169">
        <v>18</v>
      </c>
      <c r="HF169">
        <v>444.61200000000002</v>
      </c>
      <c r="HG169">
        <v>517.18799999999999</v>
      </c>
      <c r="HH169">
        <v>31.000800000000002</v>
      </c>
      <c r="HI169">
        <v>34.712499999999999</v>
      </c>
      <c r="HJ169">
        <v>30.0001</v>
      </c>
      <c r="HK169">
        <v>34.6496</v>
      </c>
      <c r="HL169">
        <v>34.6477</v>
      </c>
      <c r="HM169">
        <v>45.446100000000001</v>
      </c>
      <c r="HN169">
        <v>21.584900000000001</v>
      </c>
      <c r="HO169">
        <v>100</v>
      </c>
      <c r="HP169">
        <v>31</v>
      </c>
      <c r="HQ169">
        <v>1029.9100000000001</v>
      </c>
      <c r="HR169">
        <v>35.384999999999998</v>
      </c>
      <c r="HS169">
        <v>99.114400000000003</v>
      </c>
      <c r="HT169">
        <v>98.169600000000003</v>
      </c>
    </row>
    <row r="170" spans="1:228" x14ac:dyDescent="0.2">
      <c r="A170">
        <v>155</v>
      </c>
      <c r="B170">
        <v>1669312820</v>
      </c>
      <c r="C170">
        <v>614.90000009536743</v>
      </c>
      <c r="D170" t="s">
        <v>669</v>
      </c>
      <c r="E170" t="s">
        <v>670</v>
      </c>
      <c r="F170">
        <v>4</v>
      </c>
      <c r="G170">
        <v>1669312817.6875</v>
      </c>
      <c r="H170">
        <f t="shared" si="68"/>
        <v>3.5018764483796629E-3</v>
      </c>
      <c r="I170">
        <f t="shared" si="69"/>
        <v>3.5018764483796629</v>
      </c>
      <c r="J170">
        <f t="shared" si="70"/>
        <v>31.353143435297714</v>
      </c>
      <c r="K170">
        <f t="shared" si="71"/>
        <v>990.61775</v>
      </c>
      <c r="L170">
        <f t="shared" si="72"/>
        <v>701.1548783153147</v>
      </c>
      <c r="M170">
        <f t="shared" si="73"/>
        <v>70.877597109620268</v>
      </c>
      <c r="N170">
        <f t="shared" si="74"/>
        <v>100.1385113982811</v>
      </c>
      <c r="O170">
        <f t="shared" si="75"/>
        <v>0.19756797291832837</v>
      </c>
      <c r="P170">
        <f t="shared" si="76"/>
        <v>2.2518517397177291</v>
      </c>
      <c r="Q170">
        <f t="shared" si="77"/>
        <v>0.18841852556473118</v>
      </c>
      <c r="R170">
        <f t="shared" si="78"/>
        <v>0.11854830499378555</v>
      </c>
      <c r="S170">
        <f t="shared" si="79"/>
        <v>226.1146034854913</v>
      </c>
      <c r="T170">
        <f t="shared" si="80"/>
        <v>34.670229392014413</v>
      </c>
      <c r="U170">
        <f t="shared" si="81"/>
        <v>34.707999999999998</v>
      </c>
      <c r="V170">
        <f t="shared" si="82"/>
        <v>5.5576765240275234</v>
      </c>
      <c r="W170">
        <f t="shared" si="83"/>
        <v>69.948395320962533</v>
      </c>
      <c r="X170">
        <f t="shared" si="84"/>
        <v>3.7655514815433047</v>
      </c>
      <c r="Y170">
        <f t="shared" si="85"/>
        <v>5.3833279008972816</v>
      </c>
      <c r="Z170">
        <f t="shared" si="86"/>
        <v>1.7921250424842188</v>
      </c>
      <c r="AA170">
        <f t="shared" si="87"/>
        <v>-154.43275137354314</v>
      </c>
      <c r="AB170">
        <f t="shared" si="88"/>
        <v>-69.582976955758014</v>
      </c>
      <c r="AC170">
        <f t="shared" si="89"/>
        <v>-7.1759129944122941</v>
      </c>
      <c r="AD170">
        <f t="shared" si="90"/>
        <v>-5.0770378382221537</v>
      </c>
      <c r="AE170">
        <f t="shared" si="91"/>
        <v>54.656015708659524</v>
      </c>
      <c r="AF170">
        <f t="shared" si="92"/>
        <v>3.5067795438545812</v>
      </c>
      <c r="AG170">
        <f t="shared" si="93"/>
        <v>31.353143435297714</v>
      </c>
      <c r="AH170">
        <v>1058.3776365253141</v>
      </c>
      <c r="AI170">
        <v>1031.994606060606</v>
      </c>
      <c r="AJ170">
        <v>1.683303421172585</v>
      </c>
      <c r="AK170">
        <v>66.405476745334198</v>
      </c>
      <c r="AL170">
        <f t="shared" si="94"/>
        <v>3.5018764483796629</v>
      </c>
      <c r="AM170">
        <v>35.429172149567101</v>
      </c>
      <c r="AN170">
        <v>37.249193939393919</v>
      </c>
      <c r="AO170">
        <v>1.49777365483798E-5</v>
      </c>
      <c r="AP170">
        <v>80.260000000000005</v>
      </c>
      <c r="AQ170">
        <v>55</v>
      </c>
      <c r="AR170">
        <v>11</v>
      </c>
      <c r="AS170">
        <f t="shared" si="95"/>
        <v>1</v>
      </c>
      <c r="AT170">
        <f t="shared" si="96"/>
        <v>0</v>
      </c>
      <c r="AU170">
        <f t="shared" si="97"/>
        <v>22268.210784832048</v>
      </c>
      <c r="AV170">
        <f t="shared" si="98"/>
        <v>1199.99125</v>
      </c>
      <c r="AW170">
        <f t="shared" si="99"/>
        <v>1025.9180385935188</v>
      </c>
      <c r="AX170">
        <f t="shared" si="100"/>
        <v>0.85493793275035856</v>
      </c>
      <c r="AY170">
        <f t="shared" si="101"/>
        <v>0.18843021020819217</v>
      </c>
      <c r="AZ170">
        <v>2.7</v>
      </c>
      <c r="BA170">
        <v>0.5</v>
      </c>
      <c r="BB170" t="s">
        <v>355</v>
      </c>
      <c r="BC170">
        <v>2</v>
      </c>
      <c r="BD170" t="b">
        <v>1</v>
      </c>
      <c r="BE170">
        <v>1669312817.6875</v>
      </c>
      <c r="BF170">
        <v>990.61775</v>
      </c>
      <c r="BG170">
        <v>1022</v>
      </c>
      <c r="BH170">
        <v>37.250624999999999</v>
      </c>
      <c r="BI170">
        <v>35.427962500000007</v>
      </c>
      <c r="BJ170">
        <v>994.6395</v>
      </c>
      <c r="BK170">
        <v>37.132800000000003</v>
      </c>
      <c r="BL170">
        <v>500.12574999999998</v>
      </c>
      <c r="BM170">
        <v>100.98699999999999</v>
      </c>
      <c r="BN170">
        <v>9.9934287499999996E-2</v>
      </c>
      <c r="BO170">
        <v>34.134837500000003</v>
      </c>
      <c r="BP170">
        <v>34.707999999999998</v>
      </c>
      <c r="BQ170">
        <v>999.9</v>
      </c>
      <c r="BR170">
        <v>0</v>
      </c>
      <c r="BS170">
        <v>0</v>
      </c>
      <c r="BT170">
        <v>4504.375</v>
      </c>
      <c r="BU170">
        <v>0</v>
      </c>
      <c r="BV170">
        <v>928.55662499999994</v>
      </c>
      <c r="BW170">
        <v>-31.381262499999998</v>
      </c>
      <c r="BX170">
        <v>1028.94625</v>
      </c>
      <c r="BY170">
        <v>1059.5362500000001</v>
      </c>
      <c r="BZ170">
        <v>1.8226675000000001</v>
      </c>
      <c r="CA170">
        <v>1022</v>
      </c>
      <c r="CB170">
        <v>35.427962500000007</v>
      </c>
      <c r="CC170">
        <v>3.7618337500000001</v>
      </c>
      <c r="CD170">
        <v>3.5777662499999998</v>
      </c>
      <c r="CE170">
        <v>27.850237499999999</v>
      </c>
      <c r="CF170">
        <v>26.9933625</v>
      </c>
      <c r="CG170">
        <v>1199.99125</v>
      </c>
      <c r="CH170">
        <v>0.4999865</v>
      </c>
      <c r="CI170">
        <v>0.5000135</v>
      </c>
      <c r="CJ170">
        <v>0</v>
      </c>
      <c r="CK170">
        <v>1177.53125</v>
      </c>
      <c r="CL170">
        <v>4.9990899999999998</v>
      </c>
      <c r="CM170">
        <v>12888.674999999999</v>
      </c>
      <c r="CN170">
        <v>9557.7362499999999</v>
      </c>
      <c r="CO170">
        <v>44.436999999999998</v>
      </c>
      <c r="CP170">
        <v>46.5</v>
      </c>
      <c r="CQ170">
        <v>45.25</v>
      </c>
      <c r="CR170">
        <v>45.601374999999997</v>
      </c>
      <c r="CS170">
        <v>45.811999999999998</v>
      </c>
      <c r="CT170">
        <v>597.47874999999999</v>
      </c>
      <c r="CU170">
        <v>597.51250000000005</v>
      </c>
      <c r="CV170">
        <v>0</v>
      </c>
      <c r="CW170">
        <v>1669312829.3</v>
      </c>
      <c r="CX170">
        <v>0</v>
      </c>
      <c r="CY170">
        <v>1669310771.5999999</v>
      </c>
      <c r="CZ170" t="s">
        <v>356</v>
      </c>
      <c r="DA170">
        <v>1669310771.5999999</v>
      </c>
      <c r="DB170">
        <v>1669310767.0999999</v>
      </c>
      <c r="DC170">
        <v>9</v>
      </c>
      <c r="DD170">
        <v>4.2999999999999997E-2</v>
      </c>
      <c r="DE170">
        <v>8.0000000000000002E-3</v>
      </c>
      <c r="DF170">
        <v>-4.9589999999999996</v>
      </c>
      <c r="DG170">
        <v>0.11799999999999999</v>
      </c>
      <c r="DH170">
        <v>1967</v>
      </c>
      <c r="DI170">
        <v>36</v>
      </c>
      <c r="DJ170">
        <v>0.53</v>
      </c>
      <c r="DK170">
        <v>0.27</v>
      </c>
      <c r="DL170">
        <v>-31.126582499999991</v>
      </c>
      <c r="DM170">
        <v>-1.33866529080675</v>
      </c>
      <c r="DN170">
        <v>0.13923219255527791</v>
      </c>
      <c r="DO170">
        <v>0</v>
      </c>
      <c r="DP170">
        <v>1.82924675</v>
      </c>
      <c r="DQ170">
        <v>-4.8947504690432742E-2</v>
      </c>
      <c r="DR170">
        <v>4.9972014105396836E-3</v>
      </c>
      <c r="DS170">
        <v>1</v>
      </c>
      <c r="DT170">
        <v>0</v>
      </c>
      <c r="DU170">
        <v>0</v>
      </c>
      <c r="DV170">
        <v>0</v>
      </c>
      <c r="DW170">
        <v>-1</v>
      </c>
      <c r="DX170">
        <v>1</v>
      </c>
      <c r="DY170">
        <v>2</v>
      </c>
      <c r="DZ170" t="s">
        <v>363</v>
      </c>
      <c r="EA170">
        <v>2.94645</v>
      </c>
      <c r="EB170">
        <v>2.5974400000000002</v>
      </c>
      <c r="EC170">
        <v>0.18548200000000001</v>
      </c>
      <c r="ED170">
        <v>0.18734799999999999</v>
      </c>
      <c r="EE170">
        <v>0.147643</v>
      </c>
      <c r="EF170">
        <v>0.141071</v>
      </c>
      <c r="EG170">
        <v>24619.7</v>
      </c>
      <c r="EH170">
        <v>24995.5</v>
      </c>
      <c r="EI170">
        <v>28132.7</v>
      </c>
      <c r="EJ170">
        <v>29619.599999999999</v>
      </c>
      <c r="EK170">
        <v>32989.599999999999</v>
      </c>
      <c r="EL170">
        <v>35318.400000000001</v>
      </c>
      <c r="EM170">
        <v>39699.5</v>
      </c>
      <c r="EN170">
        <v>42332.1</v>
      </c>
      <c r="EO170">
        <v>1.8384</v>
      </c>
      <c r="EP170">
        <v>1.8916500000000001</v>
      </c>
      <c r="EQ170">
        <v>0.16634199999999999</v>
      </c>
      <c r="ER170">
        <v>0</v>
      </c>
      <c r="ES170">
        <v>32.0047</v>
      </c>
      <c r="ET170">
        <v>999.9</v>
      </c>
      <c r="EU170">
        <v>72.5</v>
      </c>
      <c r="EV170">
        <v>35.299999999999997</v>
      </c>
      <c r="EW170">
        <v>41.2258</v>
      </c>
      <c r="EX170">
        <v>29.079000000000001</v>
      </c>
      <c r="EY170">
        <v>1.69872</v>
      </c>
      <c r="EZ170">
        <v>1</v>
      </c>
      <c r="FA170">
        <v>0.59227600000000002</v>
      </c>
      <c r="FB170">
        <v>0.77485000000000004</v>
      </c>
      <c r="FC170">
        <v>20.273</v>
      </c>
      <c r="FD170">
        <v>5.2184900000000001</v>
      </c>
      <c r="FE170">
        <v>12.0083</v>
      </c>
      <c r="FF170">
        <v>4.9865500000000003</v>
      </c>
      <c r="FG170">
        <v>3.2845800000000001</v>
      </c>
      <c r="FH170">
        <v>9999</v>
      </c>
      <c r="FI170">
        <v>9999</v>
      </c>
      <c r="FJ170">
        <v>9999</v>
      </c>
      <c r="FK170">
        <v>999.9</v>
      </c>
      <c r="FL170">
        <v>1.8658399999999999</v>
      </c>
      <c r="FM170">
        <v>1.8621799999999999</v>
      </c>
      <c r="FN170">
        <v>1.8641700000000001</v>
      </c>
      <c r="FO170">
        <v>1.8603099999999999</v>
      </c>
      <c r="FP170">
        <v>1.86103</v>
      </c>
      <c r="FQ170">
        <v>1.8601300000000001</v>
      </c>
      <c r="FR170">
        <v>1.8618399999999999</v>
      </c>
      <c r="FS170">
        <v>1.8583700000000001</v>
      </c>
      <c r="FT170">
        <v>0</v>
      </c>
      <c r="FU170">
        <v>0</v>
      </c>
      <c r="FV170">
        <v>0</v>
      </c>
      <c r="FW170">
        <v>0</v>
      </c>
      <c r="FX170" t="s">
        <v>358</v>
      </c>
      <c r="FY170" t="s">
        <v>359</v>
      </c>
      <c r="FZ170" t="s">
        <v>360</v>
      </c>
      <c r="GA170" t="s">
        <v>360</v>
      </c>
      <c r="GB170" t="s">
        <v>360</v>
      </c>
      <c r="GC170" t="s">
        <v>360</v>
      </c>
      <c r="GD170">
        <v>0</v>
      </c>
      <c r="GE170">
        <v>100</v>
      </c>
      <c r="GF170">
        <v>100</v>
      </c>
      <c r="GG170">
        <v>-4.0250000000000004</v>
      </c>
      <c r="GH170">
        <v>0.1178</v>
      </c>
      <c r="GI170">
        <v>-2.5125994610834521</v>
      </c>
      <c r="GJ170">
        <v>-2.6733286237328562E-3</v>
      </c>
      <c r="GK170">
        <v>1.605855145177713E-6</v>
      </c>
      <c r="GL170">
        <v>-4.4594414151306022E-10</v>
      </c>
      <c r="GM170">
        <v>0.1178428571428469</v>
      </c>
      <c r="GN170">
        <v>0</v>
      </c>
      <c r="GO170">
        <v>0</v>
      </c>
      <c r="GP170">
        <v>0</v>
      </c>
      <c r="GQ170">
        <v>4</v>
      </c>
      <c r="GR170">
        <v>2095</v>
      </c>
      <c r="GS170">
        <v>4</v>
      </c>
      <c r="GT170">
        <v>35</v>
      </c>
      <c r="GU170">
        <v>34.1</v>
      </c>
      <c r="GV170">
        <v>34.200000000000003</v>
      </c>
      <c r="GW170">
        <v>2.2827099999999998</v>
      </c>
      <c r="GX170">
        <v>2.5524900000000001</v>
      </c>
      <c r="GY170">
        <v>1.4489700000000001</v>
      </c>
      <c r="GZ170">
        <v>2.3278799999999999</v>
      </c>
      <c r="HA170">
        <v>1.5478499999999999</v>
      </c>
      <c r="HB170">
        <v>2.2277800000000001</v>
      </c>
      <c r="HC170">
        <v>40.146000000000001</v>
      </c>
      <c r="HD170">
        <v>13.834300000000001</v>
      </c>
      <c r="HE170">
        <v>18</v>
      </c>
      <c r="HF170">
        <v>444.60899999999998</v>
      </c>
      <c r="HG170">
        <v>517.29</v>
      </c>
      <c r="HH170">
        <v>31.000900000000001</v>
      </c>
      <c r="HI170">
        <v>34.7104</v>
      </c>
      <c r="HJ170">
        <v>30.0001</v>
      </c>
      <c r="HK170">
        <v>34.649099999999997</v>
      </c>
      <c r="HL170">
        <v>34.644599999999997</v>
      </c>
      <c r="HM170">
        <v>45.692300000000003</v>
      </c>
      <c r="HN170">
        <v>21.584900000000001</v>
      </c>
      <c r="HO170">
        <v>100</v>
      </c>
      <c r="HP170">
        <v>31</v>
      </c>
      <c r="HQ170">
        <v>1036.5899999999999</v>
      </c>
      <c r="HR170">
        <v>35.389499999999998</v>
      </c>
      <c r="HS170">
        <v>99.115600000000001</v>
      </c>
      <c r="HT170">
        <v>98.168800000000005</v>
      </c>
    </row>
    <row r="171" spans="1:228" x14ac:dyDescent="0.2">
      <c r="A171">
        <v>156</v>
      </c>
      <c r="B171">
        <v>1669312824</v>
      </c>
      <c r="C171">
        <v>618.90000009536743</v>
      </c>
      <c r="D171" t="s">
        <v>671</v>
      </c>
      <c r="E171" t="s">
        <v>672</v>
      </c>
      <c r="F171">
        <v>4</v>
      </c>
      <c r="G171">
        <v>1669312822</v>
      </c>
      <c r="H171">
        <f t="shared" si="68"/>
        <v>3.5089557591981863E-3</v>
      </c>
      <c r="I171">
        <f t="shared" si="69"/>
        <v>3.5089557591981864</v>
      </c>
      <c r="J171">
        <f t="shared" si="70"/>
        <v>30.804821558403109</v>
      </c>
      <c r="K171">
        <f t="shared" si="71"/>
        <v>997.68871428571424</v>
      </c>
      <c r="L171">
        <f t="shared" si="72"/>
        <v>713.7375358370474</v>
      </c>
      <c r="M171">
        <f t="shared" si="73"/>
        <v>72.150023908231546</v>
      </c>
      <c r="N171">
        <f t="shared" si="74"/>
        <v>100.85397078670877</v>
      </c>
      <c r="O171">
        <f t="shared" si="75"/>
        <v>0.19845642918823014</v>
      </c>
      <c r="P171">
        <f t="shared" si="76"/>
        <v>2.2522290105768676</v>
      </c>
      <c r="Q171">
        <f t="shared" si="77"/>
        <v>0.18922804182596925</v>
      </c>
      <c r="R171">
        <f t="shared" si="78"/>
        <v>0.11906089364204026</v>
      </c>
      <c r="S171">
        <f t="shared" si="79"/>
        <v>226.12150852212969</v>
      </c>
      <c r="T171">
        <f t="shared" si="80"/>
        <v>34.669772617968398</v>
      </c>
      <c r="U171">
        <f t="shared" si="81"/>
        <v>34.694571428571422</v>
      </c>
      <c r="V171">
        <f t="shared" si="82"/>
        <v>5.5535362521950438</v>
      </c>
      <c r="W171">
        <f t="shared" si="83"/>
        <v>69.938494751705633</v>
      </c>
      <c r="X171">
        <f t="shared" si="84"/>
        <v>3.7654182783933217</v>
      </c>
      <c r="Y171">
        <f t="shared" si="85"/>
        <v>5.3838995130810874</v>
      </c>
      <c r="Z171">
        <f t="shared" si="86"/>
        <v>1.7881179738017221</v>
      </c>
      <c r="AA171">
        <f t="shared" si="87"/>
        <v>-154.74494898064</v>
      </c>
      <c r="AB171">
        <f t="shared" si="88"/>
        <v>-67.73275586415069</v>
      </c>
      <c r="AC171">
        <f t="shared" si="89"/>
        <v>-6.9835414035365302</v>
      </c>
      <c r="AD171">
        <f t="shared" si="90"/>
        <v>-3.3397377261975265</v>
      </c>
      <c r="AE171">
        <f t="shared" si="91"/>
        <v>54.698234146703228</v>
      </c>
      <c r="AF171">
        <f t="shared" si="92"/>
        <v>3.4997435183172918</v>
      </c>
      <c r="AG171">
        <f t="shared" si="93"/>
        <v>30.804821558403109</v>
      </c>
      <c r="AH171">
        <v>1065.152704654811</v>
      </c>
      <c r="AI171">
        <v>1038.873393939394</v>
      </c>
      <c r="AJ171">
        <v>1.722541309909458</v>
      </c>
      <c r="AK171">
        <v>66.405476745334198</v>
      </c>
      <c r="AL171">
        <f t="shared" si="94"/>
        <v>3.5089557591981864</v>
      </c>
      <c r="AM171">
        <v>35.426813263679662</v>
      </c>
      <c r="AN171">
        <v>37.250882424242441</v>
      </c>
      <c r="AO171">
        <v>-7.421482683952704E-5</v>
      </c>
      <c r="AP171">
        <v>80.260000000000005</v>
      </c>
      <c r="AQ171">
        <v>55</v>
      </c>
      <c r="AR171">
        <v>11</v>
      </c>
      <c r="AS171">
        <f t="shared" si="95"/>
        <v>1</v>
      </c>
      <c r="AT171">
        <f t="shared" si="96"/>
        <v>0</v>
      </c>
      <c r="AU171">
        <f t="shared" si="97"/>
        <v>22274.529939836386</v>
      </c>
      <c r="AV171">
        <f t="shared" si="98"/>
        <v>1200.0214285714289</v>
      </c>
      <c r="AW171">
        <f t="shared" si="99"/>
        <v>1025.944470736855</v>
      </c>
      <c r="AX171">
        <f t="shared" si="100"/>
        <v>0.85493845885585174</v>
      </c>
      <c r="AY171">
        <f t="shared" si="101"/>
        <v>0.18843122559179387</v>
      </c>
      <c r="AZ171">
        <v>2.7</v>
      </c>
      <c r="BA171">
        <v>0.5</v>
      </c>
      <c r="BB171" t="s">
        <v>355</v>
      </c>
      <c r="BC171">
        <v>2</v>
      </c>
      <c r="BD171" t="b">
        <v>1</v>
      </c>
      <c r="BE171">
        <v>1669312822</v>
      </c>
      <c r="BF171">
        <v>997.68871428571424</v>
      </c>
      <c r="BG171">
        <v>1029.0999999999999</v>
      </c>
      <c r="BH171">
        <v>37.249057142857147</v>
      </c>
      <c r="BI171">
        <v>35.430242857142858</v>
      </c>
      <c r="BJ171">
        <v>1001.7157142857139</v>
      </c>
      <c r="BK171">
        <v>37.131214285714293</v>
      </c>
      <c r="BL171">
        <v>500.17914285714278</v>
      </c>
      <c r="BM171">
        <v>100.9875714285714</v>
      </c>
      <c r="BN171">
        <v>0.1000417142857143</v>
      </c>
      <c r="BO171">
        <v>34.136742857142863</v>
      </c>
      <c r="BP171">
        <v>34.694571428571422</v>
      </c>
      <c r="BQ171">
        <v>999.89999999999986</v>
      </c>
      <c r="BR171">
        <v>0</v>
      </c>
      <c r="BS171">
        <v>0</v>
      </c>
      <c r="BT171">
        <v>4505.4457142857154</v>
      </c>
      <c r="BU171">
        <v>0</v>
      </c>
      <c r="BV171">
        <v>625.23128571428572</v>
      </c>
      <c r="BW171">
        <v>-31.41055714285714</v>
      </c>
      <c r="BX171">
        <v>1036.288571428571</v>
      </c>
      <c r="BY171">
        <v>1066.898571428572</v>
      </c>
      <c r="BZ171">
        <v>1.818798571428571</v>
      </c>
      <c r="CA171">
        <v>1029.0999999999999</v>
      </c>
      <c r="CB171">
        <v>35.430242857142858</v>
      </c>
      <c r="CC171">
        <v>3.7616842857142858</v>
      </c>
      <c r="CD171">
        <v>3.5780057142857151</v>
      </c>
      <c r="CE171">
        <v>27.84955714285714</v>
      </c>
      <c r="CF171">
        <v>26.994528571428571</v>
      </c>
      <c r="CG171">
        <v>1200.0214285714289</v>
      </c>
      <c r="CH171">
        <v>0.49996971428571418</v>
      </c>
      <c r="CI171">
        <v>0.50003028571428576</v>
      </c>
      <c r="CJ171">
        <v>0</v>
      </c>
      <c r="CK171">
        <v>1177.482857142857</v>
      </c>
      <c r="CL171">
        <v>4.9990899999999998</v>
      </c>
      <c r="CM171">
        <v>12850.571428571429</v>
      </c>
      <c r="CN171">
        <v>9557.9171428571426</v>
      </c>
      <c r="CO171">
        <v>44.436999999999998</v>
      </c>
      <c r="CP171">
        <v>46.5</v>
      </c>
      <c r="CQ171">
        <v>45.25</v>
      </c>
      <c r="CR171">
        <v>45.625</v>
      </c>
      <c r="CS171">
        <v>45.811999999999998</v>
      </c>
      <c r="CT171">
        <v>597.47285714285715</v>
      </c>
      <c r="CU171">
        <v>597.54857142857145</v>
      </c>
      <c r="CV171">
        <v>0</v>
      </c>
      <c r="CW171">
        <v>1669312832.9000001</v>
      </c>
      <c r="CX171">
        <v>0</v>
      </c>
      <c r="CY171">
        <v>1669310771.5999999</v>
      </c>
      <c r="CZ171" t="s">
        <v>356</v>
      </c>
      <c r="DA171">
        <v>1669310771.5999999</v>
      </c>
      <c r="DB171">
        <v>1669310767.0999999</v>
      </c>
      <c r="DC171">
        <v>9</v>
      </c>
      <c r="DD171">
        <v>4.2999999999999997E-2</v>
      </c>
      <c r="DE171">
        <v>8.0000000000000002E-3</v>
      </c>
      <c r="DF171">
        <v>-4.9589999999999996</v>
      </c>
      <c r="DG171">
        <v>0.11799999999999999</v>
      </c>
      <c r="DH171">
        <v>1967</v>
      </c>
      <c r="DI171">
        <v>36</v>
      </c>
      <c r="DJ171">
        <v>0.53</v>
      </c>
      <c r="DK171">
        <v>0.27</v>
      </c>
      <c r="DL171">
        <v>-31.2152125</v>
      </c>
      <c r="DM171">
        <v>-1.334891932457748</v>
      </c>
      <c r="DN171">
        <v>0.13897129053782989</v>
      </c>
      <c r="DO171">
        <v>0</v>
      </c>
      <c r="DP171">
        <v>1.8264085000000001</v>
      </c>
      <c r="DQ171">
        <v>-5.208517823639669E-2</v>
      </c>
      <c r="DR171">
        <v>5.2035879688922173E-3</v>
      </c>
      <c r="DS171">
        <v>1</v>
      </c>
      <c r="DT171">
        <v>0</v>
      </c>
      <c r="DU171">
        <v>0</v>
      </c>
      <c r="DV171">
        <v>0</v>
      </c>
      <c r="DW171">
        <v>-1</v>
      </c>
      <c r="DX171">
        <v>1</v>
      </c>
      <c r="DY171">
        <v>2</v>
      </c>
      <c r="DZ171" t="s">
        <v>363</v>
      </c>
      <c r="EA171">
        <v>2.9464800000000002</v>
      </c>
      <c r="EB171">
        <v>2.59748</v>
      </c>
      <c r="EC171">
        <v>0.18626400000000001</v>
      </c>
      <c r="ED171">
        <v>0.18812999999999999</v>
      </c>
      <c r="EE171">
        <v>0.147647</v>
      </c>
      <c r="EF171">
        <v>0.14108399999999999</v>
      </c>
      <c r="EG171">
        <v>24595.8</v>
      </c>
      <c r="EH171">
        <v>24971</v>
      </c>
      <c r="EI171">
        <v>28132.5</v>
      </c>
      <c r="EJ171">
        <v>29619.200000000001</v>
      </c>
      <c r="EK171">
        <v>32989.300000000003</v>
      </c>
      <c r="EL171">
        <v>35317.599999999999</v>
      </c>
      <c r="EM171">
        <v>39699.300000000003</v>
      </c>
      <c r="EN171">
        <v>42331.6</v>
      </c>
      <c r="EO171">
        <v>1.8386499999999999</v>
      </c>
      <c r="EP171">
        <v>1.8915500000000001</v>
      </c>
      <c r="EQ171">
        <v>0.16582</v>
      </c>
      <c r="ER171">
        <v>0</v>
      </c>
      <c r="ES171">
        <v>32.004899999999999</v>
      </c>
      <c r="ET171">
        <v>999.9</v>
      </c>
      <c r="EU171">
        <v>72.5</v>
      </c>
      <c r="EV171">
        <v>35.299999999999997</v>
      </c>
      <c r="EW171">
        <v>41.2301</v>
      </c>
      <c r="EX171">
        <v>28.989000000000001</v>
      </c>
      <c r="EY171">
        <v>1.70272</v>
      </c>
      <c r="EZ171">
        <v>1</v>
      </c>
      <c r="FA171">
        <v>0.59184700000000001</v>
      </c>
      <c r="FB171">
        <v>0.77928399999999998</v>
      </c>
      <c r="FC171">
        <v>20.273</v>
      </c>
      <c r="FD171">
        <v>5.2175900000000004</v>
      </c>
      <c r="FE171">
        <v>12.0083</v>
      </c>
      <c r="FF171">
        <v>4.98665</v>
      </c>
      <c r="FG171">
        <v>3.2845</v>
      </c>
      <c r="FH171">
        <v>9999</v>
      </c>
      <c r="FI171">
        <v>9999</v>
      </c>
      <c r="FJ171">
        <v>9999</v>
      </c>
      <c r="FK171">
        <v>999.9</v>
      </c>
      <c r="FL171">
        <v>1.8658399999999999</v>
      </c>
      <c r="FM171">
        <v>1.8621700000000001</v>
      </c>
      <c r="FN171">
        <v>1.8641700000000001</v>
      </c>
      <c r="FO171">
        <v>1.8603000000000001</v>
      </c>
      <c r="FP171">
        <v>1.8610199999999999</v>
      </c>
      <c r="FQ171">
        <v>1.8601099999999999</v>
      </c>
      <c r="FR171">
        <v>1.86182</v>
      </c>
      <c r="FS171">
        <v>1.8583700000000001</v>
      </c>
      <c r="FT171">
        <v>0</v>
      </c>
      <c r="FU171">
        <v>0</v>
      </c>
      <c r="FV171">
        <v>0</v>
      </c>
      <c r="FW171">
        <v>0</v>
      </c>
      <c r="FX171" t="s">
        <v>358</v>
      </c>
      <c r="FY171" t="s">
        <v>359</v>
      </c>
      <c r="FZ171" t="s">
        <v>360</v>
      </c>
      <c r="GA171" t="s">
        <v>360</v>
      </c>
      <c r="GB171" t="s">
        <v>360</v>
      </c>
      <c r="GC171" t="s">
        <v>360</v>
      </c>
      <c r="GD171">
        <v>0</v>
      </c>
      <c r="GE171">
        <v>100</v>
      </c>
      <c r="GF171">
        <v>100</v>
      </c>
      <c r="GG171">
        <v>-4.03</v>
      </c>
      <c r="GH171">
        <v>0.1179</v>
      </c>
      <c r="GI171">
        <v>-2.5125994610834521</v>
      </c>
      <c r="GJ171">
        <v>-2.6733286237328562E-3</v>
      </c>
      <c r="GK171">
        <v>1.605855145177713E-6</v>
      </c>
      <c r="GL171">
        <v>-4.4594414151306022E-10</v>
      </c>
      <c r="GM171">
        <v>0.1178428571428469</v>
      </c>
      <c r="GN171">
        <v>0</v>
      </c>
      <c r="GO171">
        <v>0</v>
      </c>
      <c r="GP171">
        <v>0</v>
      </c>
      <c r="GQ171">
        <v>4</v>
      </c>
      <c r="GR171">
        <v>2095</v>
      </c>
      <c r="GS171">
        <v>4</v>
      </c>
      <c r="GT171">
        <v>35</v>
      </c>
      <c r="GU171">
        <v>34.200000000000003</v>
      </c>
      <c r="GV171">
        <v>34.299999999999997</v>
      </c>
      <c r="GW171">
        <v>2.2961399999999998</v>
      </c>
      <c r="GX171">
        <v>2.5647000000000002</v>
      </c>
      <c r="GY171">
        <v>1.4489700000000001</v>
      </c>
      <c r="GZ171">
        <v>2.3278799999999999</v>
      </c>
      <c r="HA171">
        <v>1.5478499999999999</v>
      </c>
      <c r="HB171">
        <v>2.2949199999999998</v>
      </c>
      <c r="HC171">
        <v>40.146000000000001</v>
      </c>
      <c r="HD171">
        <v>13.8256</v>
      </c>
      <c r="HE171">
        <v>18</v>
      </c>
      <c r="HF171">
        <v>444.75700000000001</v>
      </c>
      <c r="HG171">
        <v>517.21699999999998</v>
      </c>
      <c r="HH171">
        <v>31.001100000000001</v>
      </c>
      <c r="HI171">
        <v>34.7104</v>
      </c>
      <c r="HJ171">
        <v>30</v>
      </c>
      <c r="HK171">
        <v>34.649099999999997</v>
      </c>
      <c r="HL171">
        <v>34.644599999999997</v>
      </c>
      <c r="HM171">
        <v>45.933900000000001</v>
      </c>
      <c r="HN171">
        <v>21.584900000000001</v>
      </c>
      <c r="HO171">
        <v>100</v>
      </c>
      <c r="HP171">
        <v>31</v>
      </c>
      <c r="HQ171">
        <v>1043.26</v>
      </c>
      <c r="HR171">
        <v>35.388199999999998</v>
      </c>
      <c r="HS171">
        <v>99.115099999999998</v>
      </c>
      <c r="HT171">
        <v>98.167699999999996</v>
      </c>
    </row>
    <row r="172" spans="1:228" x14ac:dyDescent="0.2">
      <c r="A172">
        <v>157</v>
      </c>
      <c r="B172">
        <v>1669312828</v>
      </c>
      <c r="C172">
        <v>622.90000009536743</v>
      </c>
      <c r="D172" t="s">
        <v>673</v>
      </c>
      <c r="E172" t="s">
        <v>674</v>
      </c>
      <c r="F172">
        <v>4</v>
      </c>
      <c r="G172">
        <v>1669312825.6875</v>
      </c>
      <c r="H172">
        <f t="shared" si="68"/>
        <v>3.4942805084612659E-3</v>
      </c>
      <c r="I172">
        <f t="shared" si="69"/>
        <v>3.4942805084612658</v>
      </c>
      <c r="J172">
        <f t="shared" si="70"/>
        <v>30.768768810979797</v>
      </c>
      <c r="K172">
        <f t="shared" si="71"/>
        <v>1003.8425</v>
      </c>
      <c r="L172">
        <f t="shared" si="72"/>
        <v>719.37666683142004</v>
      </c>
      <c r="M172">
        <f t="shared" si="73"/>
        <v>72.719922328924952</v>
      </c>
      <c r="N172">
        <f t="shared" si="74"/>
        <v>101.47583595115496</v>
      </c>
      <c r="O172">
        <f t="shared" si="75"/>
        <v>0.19791388693325973</v>
      </c>
      <c r="P172">
        <f t="shared" si="76"/>
        <v>2.2515886116587933</v>
      </c>
      <c r="Q172">
        <f t="shared" si="77"/>
        <v>0.18873215329553372</v>
      </c>
      <c r="R172">
        <f t="shared" si="78"/>
        <v>0.11874703548033613</v>
      </c>
      <c r="S172">
        <f t="shared" si="79"/>
        <v>226.11774073519115</v>
      </c>
      <c r="T172">
        <f t="shared" si="80"/>
        <v>34.679945799910307</v>
      </c>
      <c r="U172">
        <f t="shared" si="81"/>
        <v>34.6858</v>
      </c>
      <c r="V172">
        <f t="shared" si="82"/>
        <v>5.5508333097239753</v>
      </c>
      <c r="W172">
        <f t="shared" si="83"/>
        <v>69.919523291121905</v>
      </c>
      <c r="X172">
        <f t="shared" si="84"/>
        <v>3.7654945603010215</v>
      </c>
      <c r="Y172">
        <f t="shared" si="85"/>
        <v>5.3854694412356627</v>
      </c>
      <c r="Z172">
        <f t="shared" si="86"/>
        <v>1.7853387494229538</v>
      </c>
      <c r="AA172">
        <f t="shared" si="87"/>
        <v>-154.09777042314184</v>
      </c>
      <c r="AB172">
        <f t="shared" si="88"/>
        <v>-66.013636168155614</v>
      </c>
      <c r="AC172">
        <f t="shared" si="89"/>
        <v>-6.8081106938921456</v>
      </c>
      <c r="AD172">
        <f t="shared" si="90"/>
        <v>-0.80177654999843639</v>
      </c>
      <c r="AE172">
        <f t="shared" si="91"/>
        <v>54.871639937350501</v>
      </c>
      <c r="AF172">
        <f t="shared" si="92"/>
        <v>3.4958140476342052</v>
      </c>
      <c r="AG172">
        <f t="shared" si="93"/>
        <v>30.768768810979797</v>
      </c>
      <c r="AH172">
        <v>1072.2080234872869</v>
      </c>
      <c r="AI172">
        <v>1045.8404848484849</v>
      </c>
      <c r="AJ172">
        <v>1.742725425336517</v>
      </c>
      <c r="AK172">
        <v>66.405476745334198</v>
      </c>
      <c r="AL172">
        <f t="shared" si="94"/>
        <v>3.4942805084612658</v>
      </c>
      <c r="AM172">
        <v>35.433101116406931</v>
      </c>
      <c r="AN172">
        <v>37.249249090909103</v>
      </c>
      <c r="AO172">
        <v>9.7306397326305637E-7</v>
      </c>
      <c r="AP172">
        <v>80.260000000000005</v>
      </c>
      <c r="AQ172">
        <v>55</v>
      </c>
      <c r="AR172">
        <v>11</v>
      </c>
      <c r="AS172">
        <f t="shared" si="95"/>
        <v>1</v>
      </c>
      <c r="AT172">
        <f t="shared" si="96"/>
        <v>0</v>
      </c>
      <c r="AU172">
        <f t="shared" si="97"/>
        <v>22263.156296358633</v>
      </c>
      <c r="AV172">
        <f t="shared" si="98"/>
        <v>1200.01</v>
      </c>
      <c r="AW172">
        <f t="shared" si="99"/>
        <v>1025.9338635933632</v>
      </c>
      <c r="AX172">
        <f t="shared" si="100"/>
        <v>0.85493776184645398</v>
      </c>
      <c r="AY172">
        <f t="shared" si="101"/>
        <v>0.18842988036365627</v>
      </c>
      <c r="AZ172">
        <v>2.7</v>
      </c>
      <c r="BA172">
        <v>0.5</v>
      </c>
      <c r="BB172" t="s">
        <v>355</v>
      </c>
      <c r="BC172">
        <v>2</v>
      </c>
      <c r="BD172" t="b">
        <v>1</v>
      </c>
      <c r="BE172">
        <v>1669312825.6875</v>
      </c>
      <c r="BF172">
        <v>1003.8425</v>
      </c>
      <c r="BG172">
        <v>1035.3599999999999</v>
      </c>
      <c r="BH172">
        <v>37.2498875</v>
      </c>
      <c r="BI172">
        <v>35.432937499999987</v>
      </c>
      <c r="BJ172">
        <v>1007.87375</v>
      </c>
      <c r="BK172">
        <v>37.13205</v>
      </c>
      <c r="BL172">
        <v>500.12974999999989</v>
      </c>
      <c r="BM172">
        <v>100.987375</v>
      </c>
      <c r="BN172">
        <v>0.10003258750000001</v>
      </c>
      <c r="BO172">
        <v>34.141975000000002</v>
      </c>
      <c r="BP172">
        <v>34.6858</v>
      </c>
      <c r="BQ172">
        <v>999.9</v>
      </c>
      <c r="BR172">
        <v>0</v>
      </c>
      <c r="BS172">
        <v>0</v>
      </c>
      <c r="BT172">
        <v>4503.59375</v>
      </c>
      <c r="BU172">
        <v>0</v>
      </c>
      <c r="BV172">
        <v>440.65449999999998</v>
      </c>
      <c r="BW172">
        <v>-31.517812500000002</v>
      </c>
      <c r="BX172">
        <v>1042.68</v>
      </c>
      <c r="BY172">
        <v>1073.39375</v>
      </c>
      <c r="BZ172">
        <v>1.8169550000000001</v>
      </c>
      <c r="CA172">
        <v>1035.3599999999999</v>
      </c>
      <c r="CB172">
        <v>35.432937499999987</v>
      </c>
      <c r="CC172">
        <v>3.7617687499999999</v>
      </c>
      <c r="CD172">
        <v>3.57827875</v>
      </c>
      <c r="CE172">
        <v>27.8499625</v>
      </c>
      <c r="CF172">
        <v>26.9958125</v>
      </c>
      <c r="CG172">
        <v>1200.01</v>
      </c>
      <c r="CH172">
        <v>0.49999300000000002</v>
      </c>
      <c r="CI172">
        <v>0.50000700000000009</v>
      </c>
      <c r="CJ172">
        <v>0</v>
      </c>
      <c r="CK172">
        <v>1177.0425</v>
      </c>
      <c r="CL172">
        <v>4.9990899999999998</v>
      </c>
      <c r="CM172">
        <v>12833.5875</v>
      </c>
      <c r="CN172">
        <v>9557.9075000000012</v>
      </c>
      <c r="CO172">
        <v>44.436999999999998</v>
      </c>
      <c r="CP172">
        <v>46.5</v>
      </c>
      <c r="CQ172">
        <v>45.257750000000001</v>
      </c>
      <c r="CR172">
        <v>45.625</v>
      </c>
      <c r="CS172">
        <v>45.811999999999998</v>
      </c>
      <c r="CT172">
        <v>597.495</v>
      </c>
      <c r="CU172">
        <v>597.51499999999999</v>
      </c>
      <c r="CV172">
        <v>0</v>
      </c>
      <c r="CW172">
        <v>1669312837.0999999</v>
      </c>
      <c r="CX172">
        <v>0</v>
      </c>
      <c r="CY172">
        <v>1669310771.5999999</v>
      </c>
      <c r="CZ172" t="s">
        <v>356</v>
      </c>
      <c r="DA172">
        <v>1669310771.5999999</v>
      </c>
      <c r="DB172">
        <v>1669310767.0999999</v>
      </c>
      <c r="DC172">
        <v>9</v>
      </c>
      <c r="DD172">
        <v>4.2999999999999997E-2</v>
      </c>
      <c r="DE172">
        <v>8.0000000000000002E-3</v>
      </c>
      <c r="DF172">
        <v>-4.9589999999999996</v>
      </c>
      <c r="DG172">
        <v>0.11799999999999999</v>
      </c>
      <c r="DH172">
        <v>1967</v>
      </c>
      <c r="DI172">
        <v>36</v>
      </c>
      <c r="DJ172">
        <v>0.53</v>
      </c>
      <c r="DK172">
        <v>0.27</v>
      </c>
      <c r="DL172">
        <v>-31.306084999999999</v>
      </c>
      <c r="DM172">
        <v>-1.477796622889247</v>
      </c>
      <c r="DN172">
        <v>0.1512949694305793</v>
      </c>
      <c r="DO172">
        <v>0</v>
      </c>
      <c r="DP172">
        <v>1.8229605</v>
      </c>
      <c r="DQ172">
        <v>-4.2692532833028381E-2</v>
      </c>
      <c r="DR172">
        <v>4.2486991832795147E-3</v>
      </c>
      <c r="DS172">
        <v>1</v>
      </c>
      <c r="DT172">
        <v>0</v>
      </c>
      <c r="DU172">
        <v>0</v>
      </c>
      <c r="DV172">
        <v>0</v>
      </c>
      <c r="DW172">
        <v>-1</v>
      </c>
      <c r="DX172">
        <v>1</v>
      </c>
      <c r="DY172">
        <v>2</v>
      </c>
      <c r="DZ172" t="s">
        <v>363</v>
      </c>
      <c r="EA172">
        <v>2.94631</v>
      </c>
      <c r="EB172">
        <v>2.5974400000000002</v>
      </c>
      <c r="EC172">
        <v>0.18706800000000001</v>
      </c>
      <c r="ED172">
        <v>0.188912</v>
      </c>
      <c r="EE172">
        <v>0.147647</v>
      </c>
      <c r="EF172">
        <v>0.14108899999999999</v>
      </c>
      <c r="EG172">
        <v>24571.4</v>
      </c>
      <c r="EH172">
        <v>24947</v>
      </c>
      <c r="EI172">
        <v>28132.5</v>
      </c>
      <c r="EJ172">
        <v>29619.3</v>
      </c>
      <c r="EK172">
        <v>32989.199999999997</v>
      </c>
      <c r="EL172">
        <v>35317.300000000003</v>
      </c>
      <c r="EM172">
        <v>39699.1</v>
      </c>
      <c r="EN172">
        <v>42331.5</v>
      </c>
      <c r="EO172">
        <v>1.8387800000000001</v>
      </c>
      <c r="EP172">
        <v>1.8916999999999999</v>
      </c>
      <c r="EQ172">
        <v>0.16547000000000001</v>
      </c>
      <c r="ER172">
        <v>0</v>
      </c>
      <c r="ES172">
        <v>32.008400000000002</v>
      </c>
      <c r="ET172">
        <v>999.9</v>
      </c>
      <c r="EU172">
        <v>72.5</v>
      </c>
      <c r="EV172">
        <v>35.299999999999997</v>
      </c>
      <c r="EW172">
        <v>41.228200000000001</v>
      </c>
      <c r="EX172">
        <v>28.959</v>
      </c>
      <c r="EY172">
        <v>2.14744</v>
      </c>
      <c r="EZ172">
        <v>1</v>
      </c>
      <c r="FA172">
        <v>0.59219999999999995</v>
      </c>
      <c r="FB172">
        <v>0.78564500000000004</v>
      </c>
      <c r="FC172">
        <v>20.273</v>
      </c>
      <c r="FD172">
        <v>5.2186399999999997</v>
      </c>
      <c r="FE172">
        <v>12.0092</v>
      </c>
      <c r="FF172">
        <v>4.9869500000000002</v>
      </c>
      <c r="FG172">
        <v>3.2845</v>
      </c>
      <c r="FH172">
        <v>9999</v>
      </c>
      <c r="FI172">
        <v>9999</v>
      </c>
      <c r="FJ172">
        <v>9999</v>
      </c>
      <c r="FK172">
        <v>999.9</v>
      </c>
      <c r="FL172">
        <v>1.8658399999999999</v>
      </c>
      <c r="FM172">
        <v>1.8621700000000001</v>
      </c>
      <c r="FN172">
        <v>1.8641700000000001</v>
      </c>
      <c r="FO172">
        <v>1.8602700000000001</v>
      </c>
      <c r="FP172">
        <v>1.861</v>
      </c>
      <c r="FQ172">
        <v>1.86016</v>
      </c>
      <c r="FR172">
        <v>1.8618600000000001</v>
      </c>
      <c r="FS172">
        <v>1.8583700000000001</v>
      </c>
      <c r="FT172">
        <v>0</v>
      </c>
      <c r="FU172">
        <v>0</v>
      </c>
      <c r="FV172">
        <v>0</v>
      </c>
      <c r="FW172">
        <v>0</v>
      </c>
      <c r="FX172" t="s">
        <v>358</v>
      </c>
      <c r="FY172" t="s">
        <v>359</v>
      </c>
      <c r="FZ172" t="s">
        <v>360</v>
      </c>
      <c r="GA172" t="s">
        <v>360</v>
      </c>
      <c r="GB172" t="s">
        <v>360</v>
      </c>
      <c r="GC172" t="s">
        <v>360</v>
      </c>
      <c r="GD172">
        <v>0</v>
      </c>
      <c r="GE172">
        <v>100</v>
      </c>
      <c r="GF172">
        <v>100</v>
      </c>
      <c r="GG172">
        <v>-4.04</v>
      </c>
      <c r="GH172">
        <v>0.1178</v>
      </c>
      <c r="GI172">
        <v>-2.5125994610834521</v>
      </c>
      <c r="GJ172">
        <v>-2.6733286237328562E-3</v>
      </c>
      <c r="GK172">
        <v>1.605855145177713E-6</v>
      </c>
      <c r="GL172">
        <v>-4.4594414151306022E-10</v>
      </c>
      <c r="GM172">
        <v>0.1178428571428469</v>
      </c>
      <c r="GN172">
        <v>0</v>
      </c>
      <c r="GO172">
        <v>0</v>
      </c>
      <c r="GP172">
        <v>0</v>
      </c>
      <c r="GQ172">
        <v>4</v>
      </c>
      <c r="GR172">
        <v>2095</v>
      </c>
      <c r="GS172">
        <v>4</v>
      </c>
      <c r="GT172">
        <v>35</v>
      </c>
      <c r="GU172">
        <v>34.299999999999997</v>
      </c>
      <c r="GV172">
        <v>34.299999999999997</v>
      </c>
      <c r="GW172">
        <v>2.3071299999999999</v>
      </c>
      <c r="GX172">
        <v>2.5488300000000002</v>
      </c>
      <c r="GY172">
        <v>1.4489700000000001</v>
      </c>
      <c r="GZ172">
        <v>2.3278799999999999</v>
      </c>
      <c r="HA172">
        <v>1.5478499999999999</v>
      </c>
      <c r="HB172">
        <v>2.32178</v>
      </c>
      <c r="HC172">
        <v>40.120600000000003</v>
      </c>
      <c r="HD172">
        <v>13.834300000000001</v>
      </c>
      <c r="HE172">
        <v>18</v>
      </c>
      <c r="HF172">
        <v>444.83100000000002</v>
      </c>
      <c r="HG172">
        <v>517.32600000000002</v>
      </c>
      <c r="HH172">
        <v>31.0015</v>
      </c>
      <c r="HI172">
        <v>34.7104</v>
      </c>
      <c r="HJ172">
        <v>30.0002</v>
      </c>
      <c r="HK172">
        <v>34.649099999999997</v>
      </c>
      <c r="HL172">
        <v>34.644599999999997</v>
      </c>
      <c r="HM172">
        <v>46.174399999999999</v>
      </c>
      <c r="HN172">
        <v>21.584900000000001</v>
      </c>
      <c r="HO172">
        <v>100</v>
      </c>
      <c r="HP172">
        <v>31</v>
      </c>
      <c r="HQ172">
        <v>1049.94</v>
      </c>
      <c r="HR172">
        <v>35.384799999999998</v>
      </c>
      <c r="HS172">
        <v>99.114699999999999</v>
      </c>
      <c r="HT172">
        <v>98.167699999999996</v>
      </c>
    </row>
    <row r="173" spans="1:228" x14ac:dyDescent="0.2">
      <c r="A173">
        <v>158</v>
      </c>
      <c r="B173">
        <v>1669312832</v>
      </c>
      <c r="C173">
        <v>626.90000009536743</v>
      </c>
      <c r="D173" t="s">
        <v>675</v>
      </c>
      <c r="E173" t="s">
        <v>676</v>
      </c>
      <c r="F173">
        <v>4</v>
      </c>
      <c r="G173">
        <v>1669312830</v>
      </c>
      <c r="H173">
        <f t="shared" si="68"/>
        <v>3.5018101886455299E-3</v>
      </c>
      <c r="I173">
        <f t="shared" si="69"/>
        <v>3.5018101886455297</v>
      </c>
      <c r="J173">
        <f t="shared" si="70"/>
        <v>30.588946518584155</v>
      </c>
      <c r="K173">
        <f t="shared" si="71"/>
        <v>1011.098571428572</v>
      </c>
      <c r="L173">
        <f t="shared" si="72"/>
        <v>728.02993347158656</v>
      </c>
      <c r="M173">
        <f t="shared" si="73"/>
        <v>73.59465258719473</v>
      </c>
      <c r="N173">
        <f t="shared" si="74"/>
        <v>102.20932502165965</v>
      </c>
      <c r="O173">
        <f t="shared" si="75"/>
        <v>0.19803967563289882</v>
      </c>
      <c r="P173">
        <f t="shared" si="76"/>
        <v>2.2514588300357143</v>
      </c>
      <c r="Q173">
        <f t="shared" si="77"/>
        <v>0.18884605478326519</v>
      </c>
      <c r="R173">
        <f t="shared" si="78"/>
        <v>0.11881922250463772</v>
      </c>
      <c r="S173">
        <f t="shared" si="79"/>
        <v>226.12822552069107</v>
      </c>
      <c r="T173">
        <f t="shared" si="80"/>
        <v>34.678481985819637</v>
      </c>
      <c r="U173">
        <f t="shared" si="81"/>
        <v>34.695314285714289</v>
      </c>
      <c r="V173">
        <f t="shared" si="82"/>
        <v>5.5537652184319004</v>
      </c>
      <c r="W173">
        <f t="shared" si="83"/>
        <v>69.919559083008437</v>
      </c>
      <c r="X173">
        <f t="shared" si="84"/>
        <v>3.7656875812437414</v>
      </c>
      <c r="Y173">
        <f t="shared" si="85"/>
        <v>5.3857427458504432</v>
      </c>
      <c r="Z173">
        <f t="shared" si="86"/>
        <v>1.788077637188159</v>
      </c>
      <c r="AA173">
        <f t="shared" si="87"/>
        <v>-154.42982931926787</v>
      </c>
      <c r="AB173">
        <f t="shared" si="88"/>
        <v>-67.054138219482525</v>
      </c>
      <c r="AC173">
        <f t="shared" si="89"/>
        <v>-6.916170230614715</v>
      </c>
      <c r="AD173">
        <f t="shared" si="90"/>
        <v>-2.2719122486740275</v>
      </c>
      <c r="AE173">
        <f t="shared" si="91"/>
        <v>54.743074672850227</v>
      </c>
      <c r="AF173">
        <f t="shared" si="92"/>
        <v>3.4974585741610094</v>
      </c>
      <c r="AG173">
        <f t="shared" si="93"/>
        <v>30.588946518584155</v>
      </c>
      <c r="AH173">
        <v>1079.125791327175</v>
      </c>
      <c r="AI173">
        <v>1052.838606060606</v>
      </c>
      <c r="AJ173">
        <v>1.746792023423638</v>
      </c>
      <c r="AK173">
        <v>66.405476745334198</v>
      </c>
      <c r="AL173">
        <f t="shared" si="94"/>
        <v>3.5018101886455297</v>
      </c>
      <c r="AM173">
        <v>35.433322165887454</v>
      </c>
      <c r="AN173">
        <v>37.25318787878787</v>
      </c>
      <c r="AO173">
        <v>1.9216450216566089E-5</v>
      </c>
      <c r="AP173">
        <v>80.260000000000005</v>
      </c>
      <c r="AQ173">
        <v>55</v>
      </c>
      <c r="AR173">
        <v>11</v>
      </c>
      <c r="AS173">
        <f t="shared" si="95"/>
        <v>1</v>
      </c>
      <c r="AT173">
        <f t="shared" si="96"/>
        <v>0</v>
      </c>
      <c r="AU173">
        <f t="shared" si="97"/>
        <v>22260.85820450848</v>
      </c>
      <c r="AV173">
        <f t="shared" si="98"/>
        <v>1200.0671428571429</v>
      </c>
      <c r="AW173">
        <f t="shared" si="99"/>
        <v>1025.9825707361094</v>
      </c>
      <c r="AX173">
        <f t="shared" si="100"/>
        <v>0.85493763981691084</v>
      </c>
      <c r="AY173">
        <f t="shared" si="101"/>
        <v>0.18842964484663804</v>
      </c>
      <c r="AZ173">
        <v>2.7</v>
      </c>
      <c r="BA173">
        <v>0.5</v>
      </c>
      <c r="BB173" t="s">
        <v>355</v>
      </c>
      <c r="BC173">
        <v>2</v>
      </c>
      <c r="BD173" t="b">
        <v>1</v>
      </c>
      <c r="BE173">
        <v>1669312830</v>
      </c>
      <c r="BF173">
        <v>1011.098571428572</v>
      </c>
      <c r="BG173">
        <v>1042.56</v>
      </c>
      <c r="BH173">
        <v>37.251800000000003</v>
      </c>
      <c r="BI173">
        <v>35.434071428571428</v>
      </c>
      <c r="BJ173">
        <v>1015.134285714286</v>
      </c>
      <c r="BK173">
        <v>37.133914285714283</v>
      </c>
      <c r="BL173">
        <v>500.14971428571431</v>
      </c>
      <c r="BM173">
        <v>100.98742857142859</v>
      </c>
      <c r="BN173">
        <v>9.9970728571428566E-2</v>
      </c>
      <c r="BO173">
        <v>34.142885714285711</v>
      </c>
      <c r="BP173">
        <v>34.695314285714289</v>
      </c>
      <c r="BQ173">
        <v>999.89999999999986</v>
      </c>
      <c r="BR173">
        <v>0</v>
      </c>
      <c r="BS173">
        <v>0</v>
      </c>
      <c r="BT173">
        <v>4503.2142857142853</v>
      </c>
      <c r="BU173">
        <v>0</v>
      </c>
      <c r="BV173">
        <v>320.42885714285711</v>
      </c>
      <c r="BW173">
        <v>-31.463385714285721</v>
      </c>
      <c r="BX173">
        <v>1050.2185714285711</v>
      </c>
      <c r="BY173">
        <v>1080.8585714285721</v>
      </c>
      <c r="BZ173">
        <v>1.817691428571429</v>
      </c>
      <c r="CA173">
        <v>1042.56</v>
      </c>
      <c r="CB173">
        <v>35.434071428571428</v>
      </c>
      <c r="CC173">
        <v>3.7619628571428572</v>
      </c>
      <c r="CD173">
        <v>3.578398571428572</v>
      </c>
      <c r="CE173">
        <v>27.850814285714289</v>
      </c>
      <c r="CF173">
        <v>26.996371428571429</v>
      </c>
      <c r="CG173">
        <v>1200.0671428571429</v>
      </c>
      <c r="CH173">
        <v>0.49999557142857137</v>
      </c>
      <c r="CI173">
        <v>0.50000442857142857</v>
      </c>
      <c r="CJ173">
        <v>0</v>
      </c>
      <c r="CK173">
        <v>1176.8328571428569</v>
      </c>
      <c r="CL173">
        <v>4.9990899999999998</v>
      </c>
      <c r="CM173">
        <v>12824.542857142849</v>
      </c>
      <c r="CN173">
        <v>9558.3785714285714</v>
      </c>
      <c r="CO173">
        <v>44.463999999999999</v>
      </c>
      <c r="CP173">
        <v>46.5</v>
      </c>
      <c r="CQ173">
        <v>45.25</v>
      </c>
      <c r="CR173">
        <v>45.625</v>
      </c>
      <c r="CS173">
        <v>45.811999999999998</v>
      </c>
      <c r="CT173">
        <v>597.52857142857135</v>
      </c>
      <c r="CU173">
        <v>597.53857142857134</v>
      </c>
      <c r="CV173">
        <v>0</v>
      </c>
      <c r="CW173">
        <v>1669312841.3</v>
      </c>
      <c r="CX173">
        <v>0</v>
      </c>
      <c r="CY173">
        <v>1669310771.5999999</v>
      </c>
      <c r="CZ173" t="s">
        <v>356</v>
      </c>
      <c r="DA173">
        <v>1669310771.5999999</v>
      </c>
      <c r="DB173">
        <v>1669310767.0999999</v>
      </c>
      <c r="DC173">
        <v>9</v>
      </c>
      <c r="DD173">
        <v>4.2999999999999997E-2</v>
      </c>
      <c r="DE173">
        <v>8.0000000000000002E-3</v>
      </c>
      <c r="DF173">
        <v>-4.9589999999999996</v>
      </c>
      <c r="DG173">
        <v>0.11799999999999999</v>
      </c>
      <c r="DH173">
        <v>1967</v>
      </c>
      <c r="DI173">
        <v>36</v>
      </c>
      <c r="DJ173">
        <v>0.53</v>
      </c>
      <c r="DK173">
        <v>0.27</v>
      </c>
      <c r="DL173">
        <v>-31.375297499999999</v>
      </c>
      <c r="DM173">
        <v>-1.2399816135083841</v>
      </c>
      <c r="DN173">
        <v>0.13485931834230061</v>
      </c>
      <c r="DO173">
        <v>0</v>
      </c>
      <c r="DP173">
        <v>1.82057</v>
      </c>
      <c r="DQ173">
        <v>-3.2666566604132308E-2</v>
      </c>
      <c r="DR173">
        <v>3.350621584124352E-3</v>
      </c>
      <c r="DS173">
        <v>1</v>
      </c>
      <c r="DT173">
        <v>0</v>
      </c>
      <c r="DU173">
        <v>0</v>
      </c>
      <c r="DV173">
        <v>0</v>
      </c>
      <c r="DW173">
        <v>-1</v>
      </c>
      <c r="DX173">
        <v>1</v>
      </c>
      <c r="DY173">
        <v>2</v>
      </c>
      <c r="DZ173" t="s">
        <v>363</v>
      </c>
      <c r="EA173">
        <v>2.9465400000000002</v>
      </c>
      <c r="EB173">
        <v>2.5974499999999998</v>
      </c>
      <c r="EC173">
        <v>0.18786</v>
      </c>
      <c r="ED173">
        <v>0.189689</v>
      </c>
      <c r="EE173">
        <v>0.14765500000000001</v>
      </c>
      <c r="EF173">
        <v>0.14108899999999999</v>
      </c>
      <c r="EG173">
        <v>24547.7</v>
      </c>
      <c r="EH173">
        <v>24922.2</v>
      </c>
      <c r="EI173">
        <v>28132.799999999999</v>
      </c>
      <c r="EJ173">
        <v>29618.400000000001</v>
      </c>
      <c r="EK173">
        <v>32989.800000000003</v>
      </c>
      <c r="EL173">
        <v>35316.300000000003</v>
      </c>
      <c r="EM173">
        <v>39700.1</v>
      </c>
      <c r="EN173">
        <v>42330.3</v>
      </c>
      <c r="EO173">
        <v>1.83843</v>
      </c>
      <c r="EP173">
        <v>1.89175</v>
      </c>
      <c r="EQ173">
        <v>0.16675899999999999</v>
      </c>
      <c r="ER173">
        <v>0</v>
      </c>
      <c r="ES173">
        <v>32.013500000000001</v>
      </c>
      <c r="ET173">
        <v>999.9</v>
      </c>
      <c r="EU173">
        <v>72.5</v>
      </c>
      <c r="EV173">
        <v>35.299999999999997</v>
      </c>
      <c r="EW173">
        <v>41.230600000000003</v>
      </c>
      <c r="EX173">
        <v>29.018999999999998</v>
      </c>
      <c r="EY173">
        <v>1.4102600000000001</v>
      </c>
      <c r="EZ173">
        <v>1</v>
      </c>
      <c r="FA173">
        <v>0.59219299999999997</v>
      </c>
      <c r="FB173">
        <v>0.79265200000000002</v>
      </c>
      <c r="FC173">
        <v>20.273099999999999</v>
      </c>
      <c r="FD173">
        <v>5.2184900000000001</v>
      </c>
      <c r="FE173">
        <v>12.0092</v>
      </c>
      <c r="FF173">
        <v>4.9866999999999999</v>
      </c>
      <c r="FG173">
        <v>3.2845800000000001</v>
      </c>
      <c r="FH173">
        <v>9999</v>
      </c>
      <c r="FI173">
        <v>9999</v>
      </c>
      <c r="FJ173">
        <v>9999</v>
      </c>
      <c r="FK173">
        <v>999.9</v>
      </c>
      <c r="FL173">
        <v>1.8658399999999999</v>
      </c>
      <c r="FM173">
        <v>1.8621700000000001</v>
      </c>
      <c r="FN173">
        <v>1.8641700000000001</v>
      </c>
      <c r="FO173">
        <v>1.8602799999999999</v>
      </c>
      <c r="FP173">
        <v>1.8609800000000001</v>
      </c>
      <c r="FQ173">
        <v>1.8601399999999999</v>
      </c>
      <c r="FR173">
        <v>1.8618600000000001</v>
      </c>
      <c r="FS173">
        <v>1.8583700000000001</v>
      </c>
      <c r="FT173">
        <v>0</v>
      </c>
      <c r="FU173">
        <v>0</v>
      </c>
      <c r="FV173">
        <v>0</v>
      </c>
      <c r="FW173">
        <v>0</v>
      </c>
      <c r="FX173" t="s">
        <v>358</v>
      </c>
      <c r="FY173" t="s">
        <v>359</v>
      </c>
      <c r="FZ173" t="s">
        <v>360</v>
      </c>
      <c r="GA173" t="s">
        <v>360</v>
      </c>
      <c r="GB173" t="s">
        <v>360</v>
      </c>
      <c r="GC173" t="s">
        <v>360</v>
      </c>
      <c r="GD173">
        <v>0</v>
      </c>
      <c r="GE173">
        <v>100</v>
      </c>
      <c r="GF173">
        <v>100</v>
      </c>
      <c r="GG173">
        <v>-4.04</v>
      </c>
      <c r="GH173">
        <v>0.1179</v>
      </c>
      <c r="GI173">
        <v>-2.5125994610834521</v>
      </c>
      <c r="GJ173">
        <v>-2.6733286237328562E-3</v>
      </c>
      <c r="GK173">
        <v>1.605855145177713E-6</v>
      </c>
      <c r="GL173">
        <v>-4.4594414151306022E-10</v>
      </c>
      <c r="GM173">
        <v>0.1178428571428469</v>
      </c>
      <c r="GN173">
        <v>0</v>
      </c>
      <c r="GO173">
        <v>0</v>
      </c>
      <c r="GP173">
        <v>0</v>
      </c>
      <c r="GQ173">
        <v>4</v>
      </c>
      <c r="GR173">
        <v>2095</v>
      </c>
      <c r="GS173">
        <v>4</v>
      </c>
      <c r="GT173">
        <v>35</v>
      </c>
      <c r="GU173">
        <v>34.299999999999997</v>
      </c>
      <c r="GV173">
        <v>34.4</v>
      </c>
      <c r="GW173">
        <v>2.32056</v>
      </c>
      <c r="GX173">
        <v>2.5585900000000001</v>
      </c>
      <c r="GY173">
        <v>1.4489700000000001</v>
      </c>
      <c r="GZ173">
        <v>2.3278799999999999</v>
      </c>
      <c r="HA173">
        <v>1.5478499999999999</v>
      </c>
      <c r="HB173">
        <v>2.33521</v>
      </c>
      <c r="HC173">
        <v>40.146000000000001</v>
      </c>
      <c r="HD173">
        <v>13.834300000000001</v>
      </c>
      <c r="HE173">
        <v>18</v>
      </c>
      <c r="HF173">
        <v>444.62299999999999</v>
      </c>
      <c r="HG173">
        <v>517.36300000000006</v>
      </c>
      <c r="HH173">
        <v>31.0017</v>
      </c>
      <c r="HI173">
        <v>34.7104</v>
      </c>
      <c r="HJ173">
        <v>30.0001</v>
      </c>
      <c r="HK173">
        <v>34.649099999999997</v>
      </c>
      <c r="HL173">
        <v>34.644599999999997</v>
      </c>
      <c r="HM173">
        <v>46.417299999999997</v>
      </c>
      <c r="HN173">
        <v>21.584900000000001</v>
      </c>
      <c r="HO173">
        <v>100</v>
      </c>
      <c r="HP173">
        <v>31</v>
      </c>
      <c r="HQ173">
        <v>1056.6199999999999</v>
      </c>
      <c r="HR173">
        <v>35.386299999999999</v>
      </c>
      <c r="HS173">
        <v>99.116799999999998</v>
      </c>
      <c r="HT173">
        <v>98.1648</v>
      </c>
    </row>
    <row r="174" spans="1:228" x14ac:dyDescent="0.2">
      <c r="A174">
        <v>159</v>
      </c>
      <c r="B174">
        <v>1669312836</v>
      </c>
      <c r="C174">
        <v>630.90000009536743</v>
      </c>
      <c r="D174" t="s">
        <v>677</v>
      </c>
      <c r="E174" t="s">
        <v>678</v>
      </c>
      <c r="F174">
        <v>4</v>
      </c>
      <c r="G174">
        <v>1669312833.6875</v>
      </c>
      <c r="H174">
        <f t="shared" si="68"/>
        <v>3.4938013987272569E-3</v>
      </c>
      <c r="I174">
        <f t="shared" si="69"/>
        <v>3.4938013987272569</v>
      </c>
      <c r="J174">
        <f t="shared" si="70"/>
        <v>30.773253880536071</v>
      </c>
      <c r="K174">
        <f t="shared" si="71"/>
        <v>1017.2575000000001</v>
      </c>
      <c r="L174">
        <f t="shared" si="72"/>
        <v>730.84302349720247</v>
      </c>
      <c r="M174">
        <f t="shared" si="73"/>
        <v>73.879846467581842</v>
      </c>
      <c r="N174">
        <f t="shared" si="74"/>
        <v>102.8330646961205</v>
      </c>
      <c r="O174">
        <f t="shared" si="75"/>
        <v>0.19680536890557226</v>
      </c>
      <c r="P174">
        <f t="shared" si="76"/>
        <v>2.2500461865449877</v>
      </c>
      <c r="Q174">
        <f t="shared" si="77"/>
        <v>0.18771774852810769</v>
      </c>
      <c r="R174">
        <f t="shared" si="78"/>
        <v>0.11810510530273724</v>
      </c>
      <c r="S174">
        <f t="shared" si="79"/>
        <v>226.1181007361786</v>
      </c>
      <c r="T174">
        <f t="shared" si="80"/>
        <v>34.683027012391534</v>
      </c>
      <c r="U174">
        <f t="shared" si="81"/>
        <v>34.716675000000009</v>
      </c>
      <c r="V174">
        <f t="shared" si="82"/>
        <v>5.560352609987059</v>
      </c>
      <c r="W174">
        <f t="shared" si="83"/>
        <v>69.912916655475158</v>
      </c>
      <c r="X174">
        <f t="shared" si="84"/>
        <v>3.7656816624514535</v>
      </c>
      <c r="Y174">
        <f t="shared" si="85"/>
        <v>5.3862459794209547</v>
      </c>
      <c r="Z174">
        <f t="shared" si="86"/>
        <v>1.7946709475356055</v>
      </c>
      <c r="AA174">
        <f t="shared" si="87"/>
        <v>-154.07664168387203</v>
      </c>
      <c r="AB174">
        <f t="shared" si="88"/>
        <v>-69.399815040282888</v>
      </c>
      <c r="AC174">
        <f t="shared" si="89"/>
        <v>-7.163410206174226</v>
      </c>
      <c r="AD174">
        <f t="shared" si="90"/>
        <v>-4.521766194150544</v>
      </c>
      <c r="AE174">
        <f t="shared" si="91"/>
        <v>54.806562225987129</v>
      </c>
      <c r="AF174">
        <f t="shared" si="92"/>
        <v>3.493760967837281</v>
      </c>
      <c r="AG174">
        <f t="shared" si="93"/>
        <v>30.773253880536071</v>
      </c>
      <c r="AH174">
        <v>1086.0955127550519</v>
      </c>
      <c r="AI174">
        <v>1059.765757575758</v>
      </c>
      <c r="AJ174">
        <v>1.735083685470608</v>
      </c>
      <c r="AK174">
        <v>66.405476745334198</v>
      </c>
      <c r="AL174">
        <f t="shared" si="94"/>
        <v>3.4938013987272569</v>
      </c>
      <c r="AM174">
        <v>35.434104424718633</v>
      </c>
      <c r="AN174">
        <v>37.25030242424242</v>
      </c>
      <c r="AO174">
        <v>-4.9273120817122502E-5</v>
      </c>
      <c r="AP174">
        <v>80.260000000000005</v>
      </c>
      <c r="AQ174">
        <v>55</v>
      </c>
      <c r="AR174">
        <v>11</v>
      </c>
      <c r="AS174">
        <f t="shared" si="95"/>
        <v>1</v>
      </c>
      <c r="AT174">
        <f t="shared" si="96"/>
        <v>0</v>
      </c>
      <c r="AU174">
        <f t="shared" si="97"/>
        <v>22236.420174223371</v>
      </c>
      <c r="AV174">
        <f t="shared" si="98"/>
        <v>1200.0050000000001</v>
      </c>
      <c r="AW174">
        <f t="shared" si="99"/>
        <v>1025.9302635938752</v>
      </c>
      <c r="AX174">
        <f t="shared" si="100"/>
        <v>0.8549383240852122</v>
      </c>
      <c r="AY174">
        <f t="shared" si="101"/>
        <v>0.18843096548445931</v>
      </c>
      <c r="AZ174">
        <v>2.7</v>
      </c>
      <c r="BA174">
        <v>0.5</v>
      </c>
      <c r="BB174" t="s">
        <v>355</v>
      </c>
      <c r="BC174">
        <v>2</v>
      </c>
      <c r="BD174" t="b">
        <v>1</v>
      </c>
      <c r="BE174">
        <v>1669312833.6875</v>
      </c>
      <c r="BF174">
        <v>1017.2575000000001</v>
      </c>
      <c r="BG174">
        <v>1048.7637500000001</v>
      </c>
      <c r="BH174">
        <v>37.251324999999987</v>
      </c>
      <c r="BI174">
        <v>35.4354625</v>
      </c>
      <c r="BJ174">
        <v>1021.30125</v>
      </c>
      <c r="BK174">
        <v>37.133512500000002</v>
      </c>
      <c r="BL174">
        <v>500.13462500000003</v>
      </c>
      <c r="BM174">
        <v>100.9885</v>
      </c>
      <c r="BN174">
        <v>0.1000294</v>
      </c>
      <c r="BO174">
        <v>34.144562499999999</v>
      </c>
      <c r="BP174">
        <v>34.716675000000009</v>
      </c>
      <c r="BQ174">
        <v>999.9</v>
      </c>
      <c r="BR174">
        <v>0</v>
      </c>
      <c r="BS174">
        <v>0</v>
      </c>
      <c r="BT174">
        <v>4499.0625</v>
      </c>
      <c r="BU174">
        <v>0</v>
      </c>
      <c r="BV174">
        <v>283.87799999999999</v>
      </c>
      <c r="BW174">
        <v>-31.505749999999999</v>
      </c>
      <c r="BX174">
        <v>1056.6175000000001</v>
      </c>
      <c r="BY174">
        <v>1087.2925</v>
      </c>
      <c r="BZ174">
        <v>1.81584875</v>
      </c>
      <c r="CA174">
        <v>1048.7637500000001</v>
      </c>
      <c r="CB174">
        <v>35.4354625</v>
      </c>
      <c r="CC174">
        <v>3.7619512500000001</v>
      </c>
      <c r="CD174">
        <v>3.5785737499999999</v>
      </c>
      <c r="CE174">
        <v>27.850762499999998</v>
      </c>
      <c r="CF174">
        <v>26.9972125</v>
      </c>
      <c r="CG174">
        <v>1200.0050000000001</v>
      </c>
      <c r="CH174">
        <v>0.49997387500000001</v>
      </c>
      <c r="CI174">
        <v>0.50002612499999999</v>
      </c>
      <c r="CJ174">
        <v>0</v>
      </c>
      <c r="CK174">
        <v>1176.9849999999999</v>
      </c>
      <c r="CL174">
        <v>4.9990899999999998</v>
      </c>
      <c r="CM174">
        <v>12818.375</v>
      </c>
      <c r="CN174">
        <v>9557.7975000000006</v>
      </c>
      <c r="CO174">
        <v>44.476374999999997</v>
      </c>
      <c r="CP174">
        <v>46.5</v>
      </c>
      <c r="CQ174">
        <v>45.280999999999999</v>
      </c>
      <c r="CR174">
        <v>45.625</v>
      </c>
      <c r="CS174">
        <v>45.811999999999998</v>
      </c>
      <c r="CT174">
        <v>597.47</v>
      </c>
      <c r="CU174">
        <v>597.53499999999997</v>
      </c>
      <c r="CV174">
        <v>0</v>
      </c>
      <c r="CW174">
        <v>1669312844.9000001</v>
      </c>
      <c r="CX174">
        <v>0</v>
      </c>
      <c r="CY174">
        <v>1669310771.5999999</v>
      </c>
      <c r="CZ174" t="s">
        <v>356</v>
      </c>
      <c r="DA174">
        <v>1669310771.5999999</v>
      </c>
      <c r="DB174">
        <v>1669310767.0999999</v>
      </c>
      <c r="DC174">
        <v>9</v>
      </c>
      <c r="DD174">
        <v>4.2999999999999997E-2</v>
      </c>
      <c r="DE174">
        <v>8.0000000000000002E-3</v>
      </c>
      <c r="DF174">
        <v>-4.9589999999999996</v>
      </c>
      <c r="DG174">
        <v>0.11799999999999999</v>
      </c>
      <c r="DH174">
        <v>1967</v>
      </c>
      <c r="DI174">
        <v>36</v>
      </c>
      <c r="DJ174">
        <v>0.53</v>
      </c>
      <c r="DK174">
        <v>0.27</v>
      </c>
      <c r="DL174">
        <v>-31.446078048780489</v>
      </c>
      <c r="DM174">
        <v>-0.54794634146352705</v>
      </c>
      <c r="DN174">
        <v>7.0266300121595363E-2</v>
      </c>
      <c r="DO174">
        <v>0</v>
      </c>
      <c r="DP174">
        <v>1.8187997560975611</v>
      </c>
      <c r="DQ174">
        <v>-2.2068501742161559E-2</v>
      </c>
      <c r="DR174">
        <v>2.6151794116553019E-3</v>
      </c>
      <c r="DS174">
        <v>1</v>
      </c>
      <c r="DT174">
        <v>0</v>
      </c>
      <c r="DU174">
        <v>0</v>
      </c>
      <c r="DV174">
        <v>0</v>
      </c>
      <c r="DW174">
        <v>-1</v>
      </c>
      <c r="DX174">
        <v>1</v>
      </c>
      <c r="DY174">
        <v>2</v>
      </c>
      <c r="DZ174" t="s">
        <v>363</v>
      </c>
      <c r="EA174">
        <v>2.9462000000000002</v>
      </c>
      <c r="EB174">
        <v>2.59741</v>
      </c>
      <c r="EC174">
        <v>0.18864600000000001</v>
      </c>
      <c r="ED174">
        <v>0.190467</v>
      </c>
      <c r="EE174">
        <v>0.14765</v>
      </c>
      <c r="EF174">
        <v>0.1411</v>
      </c>
      <c r="EG174">
        <v>24523.200000000001</v>
      </c>
      <c r="EH174">
        <v>24898.7</v>
      </c>
      <c r="EI174">
        <v>28132.1</v>
      </c>
      <c r="EJ174">
        <v>29618.9</v>
      </c>
      <c r="EK174">
        <v>32989.1</v>
      </c>
      <c r="EL174">
        <v>35316.6</v>
      </c>
      <c r="EM174">
        <v>39699</v>
      </c>
      <c r="EN174">
        <v>42331</v>
      </c>
      <c r="EO174">
        <v>1.8389</v>
      </c>
      <c r="EP174">
        <v>1.89167</v>
      </c>
      <c r="EQ174">
        <v>0.16687099999999999</v>
      </c>
      <c r="ER174">
        <v>0</v>
      </c>
      <c r="ES174">
        <v>32.018500000000003</v>
      </c>
      <c r="ET174">
        <v>999.9</v>
      </c>
      <c r="EU174">
        <v>72.5</v>
      </c>
      <c r="EV174">
        <v>35.299999999999997</v>
      </c>
      <c r="EW174">
        <v>41.228299999999997</v>
      </c>
      <c r="EX174">
        <v>29.109000000000002</v>
      </c>
      <c r="EY174">
        <v>2.1794899999999999</v>
      </c>
      <c r="EZ174">
        <v>1</v>
      </c>
      <c r="FA174">
        <v>0.59224299999999996</v>
      </c>
      <c r="FB174">
        <v>0.79712099999999997</v>
      </c>
      <c r="FC174">
        <v>20.273</v>
      </c>
      <c r="FD174">
        <v>5.2189399999999999</v>
      </c>
      <c r="FE174">
        <v>12.0091</v>
      </c>
      <c r="FF174">
        <v>4.98705</v>
      </c>
      <c r="FG174">
        <v>3.2846500000000001</v>
      </c>
      <c r="FH174">
        <v>9999</v>
      </c>
      <c r="FI174">
        <v>9999</v>
      </c>
      <c r="FJ174">
        <v>9999</v>
      </c>
      <c r="FK174">
        <v>999.9</v>
      </c>
      <c r="FL174">
        <v>1.8658399999999999</v>
      </c>
      <c r="FM174">
        <v>1.8621799999999999</v>
      </c>
      <c r="FN174">
        <v>1.8641700000000001</v>
      </c>
      <c r="FO174">
        <v>1.8603099999999999</v>
      </c>
      <c r="FP174">
        <v>1.861</v>
      </c>
      <c r="FQ174">
        <v>1.8601399999999999</v>
      </c>
      <c r="FR174">
        <v>1.8618600000000001</v>
      </c>
      <c r="FS174">
        <v>1.8583700000000001</v>
      </c>
      <c r="FT174">
        <v>0</v>
      </c>
      <c r="FU174">
        <v>0</v>
      </c>
      <c r="FV174">
        <v>0</v>
      </c>
      <c r="FW174">
        <v>0</v>
      </c>
      <c r="FX174" t="s">
        <v>358</v>
      </c>
      <c r="FY174" t="s">
        <v>359</v>
      </c>
      <c r="FZ174" t="s">
        <v>360</v>
      </c>
      <c r="GA174" t="s">
        <v>360</v>
      </c>
      <c r="GB174" t="s">
        <v>360</v>
      </c>
      <c r="GC174" t="s">
        <v>360</v>
      </c>
      <c r="GD174">
        <v>0</v>
      </c>
      <c r="GE174">
        <v>100</v>
      </c>
      <c r="GF174">
        <v>100</v>
      </c>
      <c r="GG174">
        <v>-4.05</v>
      </c>
      <c r="GH174">
        <v>0.1179</v>
      </c>
      <c r="GI174">
        <v>-2.5125994610834521</v>
      </c>
      <c r="GJ174">
        <v>-2.6733286237328562E-3</v>
      </c>
      <c r="GK174">
        <v>1.605855145177713E-6</v>
      </c>
      <c r="GL174">
        <v>-4.4594414151306022E-10</v>
      </c>
      <c r="GM174">
        <v>0.1178428571428469</v>
      </c>
      <c r="GN174">
        <v>0</v>
      </c>
      <c r="GO174">
        <v>0</v>
      </c>
      <c r="GP174">
        <v>0</v>
      </c>
      <c r="GQ174">
        <v>4</v>
      </c>
      <c r="GR174">
        <v>2095</v>
      </c>
      <c r="GS174">
        <v>4</v>
      </c>
      <c r="GT174">
        <v>35</v>
      </c>
      <c r="GU174">
        <v>34.4</v>
      </c>
      <c r="GV174">
        <v>34.5</v>
      </c>
      <c r="GW174">
        <v>2.3315399999999999</v>
      </c>
      <c r="GX174">
        <v>2.5647000000000002</v>
      </c>
      <c r="GY174">
        <v>1.4489700000000001</v>
      </c>
      <c r="GZ174">
        <v>2.32666</v>
      </c>
      <c r="HA174">
        <v>1.5478499999999999</v>
      </c>
      <c r="HB174">
        <v>2.21313</v>
      </c>
      <c r="HC174">
        <v>40.120600000000003</v>
      </c>
      <c r="HD174">
        <v>13.8256</v>
      </c>
      <c r="HE174">
        <v>18</v>
      </c>
      <c r="HF174">
        <v>444.90499999999997</v>
      </c>
      <c r="HG174">
        <v>517.30799999999999</v>
      </c>
      <c r="HH174">
        <v>31.0015</v>
      </c>
      <c r="HI174">
        <v>34.7104</v>
      </c>
      <c r="HJ174">
        <v>30.0001</v>
      </c>
      <c r="HK174">
        <v>34.649099999999997</v>
      </c>
      <c r="HL174">
        <v>34.644599999999997</v>
      </c>
      <c r="HM174">
        <v>46.656199999999998</v>
      </c>
      <c r="HN174">
        <v>21.584900000000001</v>
      </c>
      <c r="HO174">
        <v>100</v>
      </c>
      <c r="HP174">
        <v>31</v>
      </c>
      <c r="HQ174">
        <v>1063.3</v>
      </c>
      <c r="HR174">
        <v>35.381999999999998</v>
      </c>
      <c r="HS174">
        <v>99.114099999999993</v>
      </c>
      <c r="HT174">
        <v>98.166499999999999</v>
      </c>
    </row>
    <row r="175" spans="1:228" x14ac:dyDescent="0.2">
      <c r="A175">
        <v>160</v>
      </c>
      <c r="B175">
        <v>1669312840</v>
      </c>
      <c r="C175">
        <v>634.90000009536743</v>
      </c>
      <c r="D175" t="s">
        <v>679</v>
      </c>
      <c r="E175" t="s">
        <v>680</v>
      </c>
      <c r="F175">
        <v>4</v>
      </c>
      <c r="G175">
        <v>1669312838</v>
      </c>
      <c r="H175">
        <f t="shared" si="68"/>
        <v>3.485182197164018E-3</v>
      </c>
      <c r="I175">
        <f t="shared" si="69"/>
        <v>3.485182197164018</v>
      </c>
      <c r="J175">
        <f t="shared" si="70"/>
        <v>30.4517932987522</v>
      </c>
      <c r="K175">
        <f t="shared" si="71"/>
        <v>1024.528571428571</v>
      </c>
      <c r="L175">
        <f t="shared" si="72"/>
        <v>739.79454666914876</v>
      </c>
      <c r="M175">
        <f t="shared" si="73"/>
        <v>74.784344517813963</v>
      </c>
      <c r="N175">
        <f t="shared" si="74"/>
        <v>103.56753506635873</v>
      </c>
      <c r="O175">
        <f t="shared" si="75"/>
        <v>0.19617651376334649</v>
      </c>
      <c r="P175">
        <f t="shared" si="76"/>
        <v>2.2516519824627004</v>
      </c>
      <c r="Q175">
        <f t="shared" si="77"/>
        <v>0.18715156639725578</v>
      </c>
      <c r="R175">
        <f t="shared" si="78"/>
        <v>0.11774598096486286</v>
      </c>
      <c r="S175">
        <f t="shared" si="79"/>
        <v>226.1276263771754</v>
      </c>
      <c r="T175">
        <f t="shared" si="80"/>
        <v>34.687811306435286</v>
      </c>
      <c r="U175">
        <f t="shared" si="81"/>
        <v>34.719671428571431</v>
      </c>
      <c r="V175">
        <f t="shared" si="82"/>
        <v>5.5612772160875705</v>
      </c>
      <c r="W175">
        <f t="shared" si="83"/>
        <v>69.90340826632908</v>
      </c>
      <c r="X175">
        <f t="shared" si="84"/>
        <v>3.7656359754404183</v>
      </c>
      <c r="Y175">
        <f t="shared" si="85"/>
        <v>5.3869132690833927</v>
      </c>
      <c r="Z175">
        <f t="shared" si="86"/>
        <v>1.7956412406471522</v>
      </c>
      <c r="AA175">
        <f t="shared" si="87"/>
        <v>-153.69653489493319</v>
      </c>
      <c r="AB175">
        <f t="shared" si="88"/>
        <v>-69.543205077605805</v>
      </c>
      <c r="AC175">
        <f t="shared" si="89"/>
        <v>-7.1732743065518951</v>
      </c>
      <c r="AD175">
        <f t="shared" si="90"/>
        <v>-4.2853879019154846</v>
      </c>
      <c r="AE175">
        <f t="shared" si="91"/>
        <v>54.780106595112279</v>
      </c>
      <c r="AF175">
        <f t="shared" si="92"/>
        <v>3.482912535969783</v>
      </c>
      <c r="AG175">
        <f t="shared" si="93"/>
        <v>30.4517932987522</v>
      </c>
      <c r="AH175">
        <v>1093.089400730435</v>
      </c>
      <c r="AI175">
        <v>1066.804545454545</v>
      </c>
      <c r="AJ175">
        <v>1.7607621112631491</v>
      </c>
      <c r="AK175">
        <v>66.405476745334198</v>
      </c>
      <c r="AL175">
        <f t="shared" si="94"/>
        <v>3.485182197164018</v>
      </c>
      <c r="AM175">
        <v>35.438356388658029</v>
      </c>
      <c r="AN175">
        <v>37.249277575757567</v>
      </c>
      <c r="AO175">
        <v>7.956385281487499E-5</v>
      </c>
      <c r="AP175">
        <v>80.260000000000005</v>
      </c>
      <c r="AQ175">
        <v>55</v>
      </c>
      <c r="AR175">
        <v>11</v>
      </c>
      <c r="AS175">
        <f t="shared" si="95"/>
        <v>1</v>
      </c>
      <c r="AT175">
        <f t="shared" si="96"/>
        <v>0</v>
      </c>
      <c r="AU175">
        <f t="shared" si="97"/>
        <v>22263.869319741112</v>
      </c>
      <c r="AV175">
        <f t="shared" si="98"/>
        <v>1200.068571428571</v>
      </c>
      <c r="AW175">
        <f t="shared" si="99"/>
        <v>1025.9833421643391</v>
      </c>
      <c r="AX175">
        <f t="shared" si="100"/>
        <v>0.85493726491228794</v>
      </c>
      <c r="AY175">
        <f t="shared" si="101"/>
        <v>0.18842892128071592</v>
      </c>
      <c r="AZ175">
        <v>2.7</v>
      </c>
      <c r="BA175">
        <v>0.5</v>
      </c>
      <c r="BB175" t="s">
        <v>355</v>
      </c>
      <c r="BC175">
        <v>2</v>
      </c>
      <c r="BD175" t="b">
        <v>1</v>
      </c>
      <c r="BE175">
        <v>1669312838</v>
      </c>
      <c r="BF175">
        <v>1024.528571428571</v>
      </c>
      <c r="BG175">
        <v>1056.028571428571</v>
      </c>
      <c r="BH175">
        <v>37.251071428571429</v>
      </c>
      <c r="BI175">
        <v>35.440828571428582</v>
      </c>
      <c r="BJ175">
        <v>1028.578571428571</v>
      </c>
      <c r="BK175">
        <v>37.133242857142861</v>
      </c>
      <c r="BL175">
        <v>500.12957142857152</v>
      </c>
      <c r="BM175">
        <v>100.988</v>
      </c>
      <c r="BN175">
        <v>9.9991057142857137E-2</v>
      </c>
      <c r="BO175">
        <v>34.146785714285713</v>
      </c>
      <c r="BP175">
        <v>34.719671428571431</v>
      </c>
      <c r="BQ175">
        <v>999.89999999999986</v>
      </c>
      <c r="BR175">
        <v>0</v>
      </c>
      <c r="BS175">
        <v>0</v>
      </c>
      <c r="BT175">
        <v>4503.75</v>
      </c>
      <c r="BU175">
        <v>0</v>
      </c>
      <c r="BV175">
        <v>260.67957142857142</v>
      </c>
      <c r="BW175">
        <v>-31.499571428571429</v>
      </c>
      <c r="BX175">
        <v>1064.168571428572</v>
      </c>
      <c r="BY175">
        <v>1094.8271428571429</v>
      </c>
      <c r="BZ175">
        <v>1.8102642857142861</v>
      </c>
      <c r="CA175">
        <v>1056.028571428571</v>
      </c>
      <c r="CB175">
        <v>35.440828571428582</v>
      </c>
      <c r="CC175">
        <v>3.7619099999999999</v>
      </c>
      <c r="CD175">
        <v>3.5790957142857138</v>
      </c>
      <c r="CE175">
        <v>27.850571428571431</v>
      </c>
      <c r="CF175">
        <v>26.999685714285711</v>
      </c>
      <c r="CG175">
        <v>1200.068571428571</v>
      </c>
      <c r="CH175">
        <v>0.50000728571428577</v>
      </c>
      <c r="CI175">
        <v>0.49999271428571429</v>
      </c>
      <c r="CJ175">
        <v>0</v>
      </c>
      <c r="CK175">
        <v>1176.6657142857141</v>
      </c>
      <c r="CL175">
        <v>4.9990899999999998</v>
      </c>
      <c r="CM175">
        <v>12815.77142857143</v>
      </c>
      <c r="CN175">
        <v>9558.4228571428575</v>
      </c>
      <c r="CO175">
        <v>44.5</v>
      </c>
      <c r="CP175">
        <v>46.5</v>
      </c>
      <c r="CQ175">
        <v>45.276571428571437</v>
      </c>
      <c r="CR175">
        <v>45.625</v>
      </c>
      <c r="CS175">
        <v>45.811999999999998</v>
      </c>
      <c r="CT175">
        <v>597.54428571428582</v>
      </c>
      <c r="CU175">
        <v>597.52428571428572</v>
      </c>
      <c r="CV175">
        <v>0</v>
      </c>
      <c r="CW175">
        <v>1669312849.0999999</v>
      </c>
      <c r="CX175">
        <v>0</v>
      </c>
      <c r="CY175">
        <v>1669310771.5999999</v>
      </c>
      <c r="CZ175" t="s">
        <v>356</v>
      </c>
      <c r="DA175">
        <v>1669310771.5999999</v>
      </c>
      <c r="DB175">
        <v>1669310767.0999999</v>
      </c>
      <c r="DC175">
        <v>9</v>
      </c>
      <c r="DD175">
        <v>4.2999999999999997E-2</v>
      </c>
      <c r="DE175">
        <v>8.0000000000000002E-3</v>
      </c>
      <c r="DF175">
        <v>-4.9589999999999996</v>
      </c>
      <c r="DG175">
        <v>0.11799999999999999</v>
      </c>
      <c r="DH175">
        <v>1967</v>
      </c>
      <c r="DI175">
        <v>36</v>
      </c>
      <c r="DJ175">
        <v>0.53</v>
      </c>
      <c r="DK175">
        <v>0.27</v>
      </c>
      <c r="DL175">
        <v>-31.477975609756101</v>
      </c>
      <c r="DM175">
        <v>-0.32109198606280392</v>
      </c>
      <c r="DN175">
        <v>4.9228193292788033E-2</v>
      </c>
      <c r="DO175">
        <v>0</v>
      </c>
      <c r="DP175">
        <v>1.816615609756097</v>
      </c>
      <c r="DQ175">
        <v>-2.8057839721258609E-2</v>
      </c>
      <c r="DR175">
        <v>3.2645240558348242E-3</v>
      </c>
      <c r="DS175">
        <v>1</v>
      </c>
      <c r="DT175">
        <v>0</v>
      </c>
      <c r="DU175">
        <v>0</v>
      </c>
      <c r="DV175">
        <v>0</v>
      </c>
      <c r="DW175">
        <v>-1</v>
      </c>
      <c r="DX175">
        <v>1</v>
      </c>
      <c r="DY175">
        <v>2</v>
      </c>
      <c r="DZ175" t="s">
        <v>363</v>
      </c>
      <c r="EA175">
        <v>2.94645</v>
      </c>
      <c r="EB175">
        <v>2.59748</v>
      </c>
      <c r="EC175">
        <v>0.189445</v>
      </c>
      <c r="ED175">
        <v>0.19123899999999999</v>
      </c>
      <c r="EE175">
        <v>0.147642</v>
      </c>
      <c r="EF175">
        <v>0.14111399999999999</v>
      </c>
      <c r="EG175">
        <v>24499.4</v>
      </c>
      <c r="EH175">
        <v>24874.799999999999</v>
      </c>
      <c r="EI175">
        <v>28132.5</v>
      </c>
      <c r="EJ175">
        <v>29618.9</v>
      </c>
      <c r="EK175">
        <v>32989.5</v>
      </c>
      <c r="EL175">
        <v>35316</v>
      </c>
      <c r="EM175">
        <v>39699</v>
      </c>
      <c r="EN175">
        <v>42330.9</v>
      </c>
      <c r="EO175">
        <v>1.8388199999999999</v>
      </c>
      <c r="EP175">
        <v>1.8915500000000001</v>
      </c>
      <c r="EQ175">
        <v>0.16651299999999999</v>
      </c>
      <c r="ER175">
        <v>0</v>
      </c>
      <c r="ES175">
        <v>32.023200000000003</v>
      </c>
      <c r="ET175">
        <v>999.9</v>
      </c>
      <c r="EU175">
        <v>72.5</v>
      </c>
      <c r="EV175">
        <v>35.299999999999997</v>
      </c>
      <c r="EW175">
        <v>41.230200000000004</v>
      </c>
      <c r="EX175">
        <v>28.928999999999998</v>
      </c>
      <c r="EY175">
        <v>1.7147399999999999</v>
      </c>
      <c r="EZ175">
        <v>1</v>
      </c>
      <c r="FA175">
        <v>0.59233199999999997</v>
      </c>
      <c r="FB175">
        <v>0.80163399999999996</v>
      </c>
      <c r="FC175">
        <v>20.273099999999999</v>
      </c>
      <c r="FD175">
        <v>5.2193899999999998</v>
      </c>
      <c r="FE175">
        <v>12.0092</v>
      </c>
      <c r="FF175">
        <v>4.98705</v>
      </c>
      <c r="FG175">
        <v>3.2846500000000001</v>
      </c>
      <c r="FH175">
        <v>9999</v>
      </c>
      <c r="FI175">
        <v>9999</v>
      </c>
      <c r="FJ175">
        <v>9999</v>
      </c>
      <c r="FK175">
        <v>999.9</v>
      </c>
      <c r="FL175">
        <v>1.8658399999999999</v>
      </c>
      <c r="FM175">
        <v>1.8621799999999999</v>
      </c>
      <c r="FN175">
        <v>1.8641700000000001</v>
      </c>
      <c r="FO175">
        <v>1.8602700000000001</v>
      </c>
      <c r="FP175">
        <v>1.8610199999999999</v>
      </c>
      <c r="FQ175">
        <v>1.8601099999999999</v>
      </c>
      <c r="FR175">
        <v>1.86182</v>
      </c>
      <c r="FS175">
        <v>1.8583700000000001</v>
      </c>
      <c r="FT175">
        <v>0</v>
      </c>
      <c r="FU175">
        <v>0</v>
      </c>
      <c r="FV175">
        <v>0</v>
      </c>
      <c r="FW175">
        <v>0</v>
      </c>
      <c r="FX175" t="s">
        <v>358</v>
      </c>
      <c r="FY175" t="s">
        <v>359</v>
      </c>
      <c r="FZ175" t="s">
        <v>360</v>
      </c>
      <c r="GA175" t="s">
        <v>360</v>
      </c>
      <c r="GB175" t="s">
        <v>360</v>
      </c>
      <c r="GC175" t="s">
        <v>360</v>
      </c>
      <c r="GD175">
        <v>0</v>
      </c>
      <c r="GE175">
        <v>100</v>
      </c>
      <c r="GF175">
        <v>100</v>
      </c>
      <c r="GG175">
        <v>-4.05</v>
      </c>
      <c r="GH175">
        <v>0.1178</v>
      </c>
      <c r="GI175">
        <v>-2.5125994610834521</v>
      </c>
      <c r="GJ175">
        <v>-2.6733286237328562E-3</v>
      </c>
      <c r="GK175">
        <v>1.605855145177713E-6</v>
      </c>
      <c r="GL175">
        <v>-4.4594414151306022E-10</v>
      </c>
      <c r="GM175">
        <v>0.1178428571428469</v>
      </c>
      <c r="GN175">
        <v>0</v>
      </c>
      <c r="GO175">
        <v>0</v>
      </c>
      <c r="GP175">
        <v>0</v>
      </c>
      <c r="GQ175">
        <v>4</v>
      </c>
      <c r="GR175">
        <v>2095</v>
      </c>
      <c r="GS175">
        <v>4</v>
      </c>
      <c r="GT175">
        <v>35</v>
      </c>
      <c r="GU175">
        <v>34.5</v>
      </c>
      <c r="GV175">
        <v>34.5</v>
      </c>
      <c r="GW175">
        <v>2.34375</v>
      </c>
      <c r="GX175">
        <v>2.5512700000000001</v>
      </c>
      <c r="GY175">
        <v>1.4489700000000001</v>
      </c>
      <c r="GZ175">
        <v>2.3278799999999999</v>
      </c>
      <c r="HA175">
        <v>1.5478499999999999</v>
      </c>
      <c r="HB175">
        <v>2.3779300000000001</v>
      </c>
      <c r="HC175">
        <v>40.146000000000001</v>
      </c>
      <c r="HD175">
        <v>13.8431</v>
      </c>
      <c r="HE175">
        <v>18</v>
      </c>
      <c r="HF175">
        <v>444.86099999999999</v>
      </c>
      <c r="HG175">
        <v>517.21699999999998</v>
      </c>
      <c r="HH175">
        <v>31.0014</v>
      </c>
      <c r="HI175">
        <v>34.713099999999997</v>
      </c>
      <c r="HJ175">
        <v>30.0002</v>
      </c>
      <c r="HK175">
        <v>34.649099999999997</v>
      </c>
      <c r="HL175">
        <v>34.644599999999997</v>
      </c>
      <c r="HM175">
        <v>46.895200000000003</v>
      </c>
      <c r="HN175">
        <v>21.584900000000001</v>
      </c>
      <c r="HO175">
        <v>100</v>
      </c>
      <c r="HP175">
        <v>31</v>
      </c>
      <c r="HQ175">
        <v>1069.98</v>
      </c>
      <c r="HR175">
        <v>35.384900000000002</v>
      </c>
      <c r="HS175">
        <v>99.114699999999999</v>
      </c>
      <c r="HT175">
        <v>98.166300000000007</v>
      </c>
    </row>
    <row r="176" spans="1:228" x14ac:dyDescent="0.2">
      <c r="A176">
        <v>161</v>
      </c>
      <c r="B176">
        <v>1669312844</v>
      </c>
      <c r="C176">
        <v>638.90000009536743</v>
      </c>
      <c r="D176" t="s">
        <v>681</v>
      </c>
      <c r="E176" t="s">
        <v>682</v>
      </c>
      <c r="F176">
        <v>4</v>
      </c>
      <c r="G176">
        <v>1669312841.6875</v>
      </c>
      <c r="H176">
        <f t="shared" si="68"/>
        <v>3.4607846859586789E-3</v>
      </c>
      <c r="I176">
        <f t="shared" si="69"/>
        <v>3.4607846859586791</v>
      </c>
      <c r="J176">
        <f t="shared" si="70"/>
        <v>30.747710963721065</v>
      </c>
      <c r="K176">
        <f t="shared" si="71"/>
        <v>1030.72875</v>
      </c>
      <c r="L176">
        <f t="shared" si="72"/>
        <v>741.32567095614763</v>
      </c>
      <c r="M176">
        <f t="shared" si="73"/>
        <v>74.93913389210222</v>
      </c>
      <c r="N176">
        <f t="shared" si="74"/>
        <v>104.19431409014072</v>
      </c>
      <c r="O176">
        <f t="shared" si="75"/>
        <v>0.19460672353428562</v>
      </c>
      <c r="P176">
        <f t="shared" si="76"/>
        <v>2.2516240180365443</v>
      </c>
      <c r="Q176">
        <f t="shared" si="77"/>
        <v>0.18572201229928573</v>
      </c>
      <c r="R176">
        <f t="shared" si="78"/>
        <v>0.1168407070056173</v>
      </c>
      <c r="S176">
        <f t="shared" si="79"/>
        <v>226.12983410989534</v>
      </c>
      <c r="T176">
        <f t="shared" si="80"/>
        <v>34.689488144363068</v>
      </c>
      <c r="U176">
        <f t="shared" si="81"/>
        <v>34.721200000000003</v>
      </c>
      <c r="V176">
        <f t="shared" si="82"/>
        <v>5.5617489378992033</v>
      </c>
      <c r="W176">
        <f t="shared" si="83"/>
        <v>69.915561505455855</v>
      </c>
      <c r="X176">
        <f t="shared" si="84"/>
        <v>3.7649507591968323</v>
      </c>
      <c r="Y176">
        <f t="shared" si="85"/>
        <v>5.3849968134819806</v>
      </c>
      <c r="Z176">
        <f t="shared" si="86"/>
        <v>1.796798178702371</v>
      </c>
      <c r="AA176">
        <f t="shared" si="87"/>
        <v>-152.62060465077775</v>
      </c>
      <c r="AB176">
        <f t="shared" si="88"/>
        <v>-70.503052998272722</v>
      </c>
      <c r="AC176">
        <f t="shared" si="89"/>
        <v>-7.2721992905753572</v>
      </c>
      <c r="AD176">
        <f t="shared" si="90"/>
        <v>-4.2660228297304741</v>
      </c>
      <c r="AE176">
        <f t="shared" si="91"/>
        <v>54.62489238251662</v>
      </c>
      <c r="AF176">
        <f t="shared" si="92"/>
        <v>3.4667793774028186</v>
      </c>
      <c r="AG176">
        <f t="shared" si="93"/>
        <v>30.747710963721065</v>
      </c>
      <c r="AH176">
        <v>1099.983986760911</v>
      </c>
      <c r="AI176">
        <v>1073.724727272727</v>
      </c>
      <c r="AJ176">
        <v>1.72430840653281</v>
      </c>
      <c r="AK176">
        <v>66.405476745334198</v>
      </c>
      <c r="AL176">
        <f t="shared" si="94"/>
        <v>3.4607846859586791</v>
      </c>
      <c r="AM176">
        <v>35.442043915324682</v>
      </c>
      <c r="AN176">
        <v>37.241530303030302</v>
      </c>
      <c r="AO176">
        <v>-1.157862137862496E-4</v>
      </c>
      <c r="AP176">
        <v>80.260000000000005</v>
      </c>
      <c r="AQ176">
        <v>55</v>
      </c>
      <c r="AR176">
        <v>11</v>
      </c>
      <c r="AS176">
        <f t="shared" si="95"/>
        <v>1</v>
      </c>
      <c r="AT176">
        <f t="shared" si="96"/>
        <v>0</v>
      </c>
      <c r="AU176">
        <f t="shared" si="97"/>
        <v>22263.851746624754</v>
      </c>
      <c r="AV176">
        <f t="shared" si="98"/>
        <v>1200.0762500000001</v>
      </c>
      <c r="AW176">
        <f t="shared" si="99"/>
        <v>1025.9903010932103</v>
      </c>
      <c r="AX176">
        <f t="shared" si="100"/>
        <v>0.85493759341809339</v>
      </c>
      <c r="AY176">
        <f t="shared" si="101"/>
        <v>0.18842955529691996</v>
      </c>
      <c r="AZ176">
        <v>2.7</v>
      </c>
      <c r="BA176">
        <v>0.5</v>
      </c>
      <c r="BB176" t="s">
        <v>355</v>
      </c>
      <c r="BC176">
        <v>2</v>
      </c>
      <c r="BD176" t="b">
        <v>1</v>
      </c>
      <c r="BE176">
        <v>1669312841.6875</v>
      </c>
      <c r="BF176">
        <v>1030.72875</v>
      </c>
      <c r="BG176">
        <v>1062.1475</v>
      </c>
      <c r="BH176">
        <v>37.244287499999999</v>
      </c>
      <c r="BI176">
        <v>35.442425</v>
      </c>
      <c r="BJ176">
        <v>1034.78125</v>
      </c>
      <c r="BK176">
        <v>37.126462500000002</v>
      </c>
      <c r="BL176">
        <v>500.13175000000001</v>
      </c>
      <c r="BM176">
        <v>100.988</v>
      </c>
      <c r="BN176">
        <v>0.100006025</v>
      </c>
      <c r="BO176">
        <v>34.1404</v>
      </c>
      <c r="BP176">
        <v>34.721200000000003</v>
      </c>
      <c r="BQ176">
        <v>999.9</v>
      </c>
      <c r="BR176">
        <v>0</v>
      </c>
      <c r="BS176">
        <v>0</v>
      </c>
      <c r="BT176">
        <v>4503.6687499999998</v>
      </c>
      <c r="BU176">
        <v>0</v>
      </c>
      <c r="BV176">
        <v>247.361625</v>
      </c>
      <c r="BW176">
        <v>-31.418724999999998</v>
      </c>
      <c r="BX176">
        <v>1070.6012499999999</v>
      </c>
      <c r="BY176">
        <v>1101.1737499999999</v>
      </c>
      <c r="BZ176">
        <v>1.8018825000000001</v>
      </c>
      <c r="CA176">
        <v>1062.1475</v>
      </c>
      <c r="CB176">
        <v>35.442425</v>
      </c>
      <c r="CC176">
        <v>3.7612225000000001</v>
      </c>
      <c r="CD176">
        <v>3.5792587500000002</v>
      </c>
      <c r="CE176">
        <v>27.847462499999999</v>
      </c>
      <c r="CF176">
        <v>27.000462500000001</v>
      </c>
      <c r="CG176">
        <v>1200.0762500000001</v>
      </c>
      <c r="CH176">
        <v>0.49999824999999998</v>
      </c>
      <c r="CI176">
        <v>0.50000175000000002</v>
      </c>
      <c r="CJ176">
        <v>0</v>
      </c>
      <c r="CK176">
        <v>1176.6949999999999</v>
      </c>
      <c r="CL176">
        <v>4.9990899999999998</v>
      </c>
      <c r="CM176">
        <v>12813.325000000001</v>
      </c>
      <c r="CN176">
        <v>9558.4437500000004</v>
      </c>
      <c r="CO176">
        <v>44.5</v>
      </c>
      <c r="CP176">
        <v>46.5</v>
      </c>
      <c r="CQ176">
        <v>45.265500000000003</v>
      </c>
      <c r="CR176">
        <v>45.625</v>
      </c>
      <c r="CS176">
        <v>45.811999999999998</v>
      </c>
      <c r="CT176">
        <v>597.53499999999997</v>
      </c>
      <c r="CU176">
        <v>597.54124999999999</v>
      </c>
      <c r="CV176">
        <v>0</v>
      </c>
      <c r="CW176">
        <v>1669312853.3</v>
      </c>
      <c r="CX176">
        <v>0</v>
      </c>
      <c r="CY176">
        <v>1669310771.5999999</v>
      </c>
      <c r="CZ176" t="s">
        <v>356</v>
      </c>
      <c r="DA176">
        <v>1669310771.5999999</v>
      </c>
      <c r="DB176">
        <v>1669310767.0999999</v>
      </c>
      <c r="DC176">
        <v>9</v>
      </c>
      <c r="DD176">
        <v>4.2999999999999997E-2</v>
      </c>
      <c r="DE176">
        <v>8.0000000000000002E-3</v>
      </c>
      <c r="DF176">
        <v>-4.9589999999999996</v>
      </c>
      <c r="DG176">
        <v>0.11799999999999999</v>
      </c>
      <c r="DH176">
        <v>1967</v>
      </c>
      <c r="DI176">
        <v>36</v>
      </c>
      <c r="DJ176">
        <v>0.53</v>
      </c>
      <c r="DK176">
        <v>0.27</v>
      </c>
      <c r="DL176">
        <v>-31.482939024390241</v>
      </c>
      <c r="DM176">
        <v>0.18630731707308831</v>
      </c>
      <c r="DN176">
        <v>4.3600726543782983E-2</v>
      </c>
      <c r="DO176">
        <v>0</v>
      </c>
      <c r="DP176">
        <v>1.8131726829268291</v>
      </c>
      <c r="DQ176">
        <v>-5.0823344947736257E-2</v>
      </c>
      <c r="DR176">
        <v>5.8141647993584216E-3</v>
      </c>
      <c r="DS176">
        <v>1</v>
      </c>
      <c r="DT176">
        <v>0</v>
      </c>
      <c r="DU176">
        <v>0</v>
      </c>
      <c r="DV176">
        <v>0</v>
      </c>
      <c r="DW176">
        <v>-1</v>
      </c>
      <c r="DX176">
        <v>1</v>
      </c>
      <c r="DY176">
        <v>2</v>
      </c>
      <c r="DZ176" t="s">
        <v>363</v>
      </c>
      <c r="EA176">
        <v>2.94645</v>
      </c>
      <c r="EB176">
        <v>2.5974200000000001</v>
      </c>
      <c r="EC176">
        <v>0.19022</v>
      </c>
      <c r="ED176">
        <v>0.19200600000000001</v>
      </c>
      <c r="EE176">
        <v>0.14762400000000001</v>
      </c>
      <c r="EF176">
        <v>0.14111599999999999</v>
      </c>
      <c r="EG176">
        <v>24475.9</v>
      </c>
      <c r="EH176">
        <v>24850.7</v>
      </c>
      <c r="EI176">
        <v>28132.6</v>
      </c>
      <c r="EJ176">
        <v>29618.400000000001</v>
      </c>
      <c r="EK176">
        <v>32990.5</v>
      </c>
      <c r="EL176">
        <v>35315.199999999997</v>
      </c>
      <c r="EM176">
        <v>39699.300000000003</v>
      </c>
      <c r="EN176">
        <v>42330.1</v>
      </c>
      <c r="EO176">
        <v>1.83867</v>
      </c>
      <c r="EP176">
        <v>1.8913500000000001</v>
      </c>
      <c r="EQ176">
        <v>0.16681099999999999</v>
      </c>
      <c r="ER176">
        <v>0</v>
      </c>
      <c r="ES176">
        <v>32.026899999999998</v>
      </c>
      <c r="ET176">
        <v>999.9</v>
      </c>
      <c r="EU176">
        <v>72.5</v>
      </c>
      <c r="EV176">
        <v>35.299999999999997</v>
      </c>
      <c r="EW176">
        <v>41.2273</v>
      </c>
      <c r="EX176">
        <v>28.748999999999999</v>
      </c>
      <c r="EY176">
        <v>1.61459</v>
      </c>
      <c r="EZ176">
        <v>1</v>
      </c>
      <c r="FA176">
        <v>0.592503</v>
      </c>
      <c r="FB176">
        <v>0.80569199999999996</v>
      </c>
      <c r="FC176">
        <v>20.273</v>
      </c>
      <c r="FD176">
        <v>5.2192400000000001</v>
      </c>
      <c r="FE176">
        <v>12.008900000000001</v>
      </c>
      <c r="FF176">
        <v>4.9870999999999999</v>
      </c>
      <c r="FG176">
        <v>3.2846500000000001</v>
      </c>
      <c r="FH176">
        <v>9999</v>
      </c>
      <c r="FI176">
        <v>9999</v>
      </c>
      <c r="FJ176">
        <v>9999</v>
      </c>
      <c r="FK176">
        <v>999.9</v>
      </c>
      <c r="FL176">
        <v>1.86581</v>
      </c>
      <c r="FM176">
        <v>1.8621799999999999</v>
      </c>
      <c r="FN176">
        <v>1.8641700000000001</v>
      </c>
      <c r="FO176">
        <v>1.8602700000000001</v>
      </c>
      <c r="FP176">
        <v>1.8609899999999999</v>
      </c>
      <c r="FQ176">
        <v>1.8601099999999999</v>
      </c>
      <c r="FR176">
        <v>1.8618300000000001</v>
      </c>
      <c r="FS176">
        <v>1.8583700000000001</v>
      </c>
      <c r="FT176">
        <v>0</v>
      </c>
      <c r="FU176">
        <v>0</v>
      </c>
      <c r="FV176">
        <v>0</v>
      </c>
      <c r="FW176">
        <v>0</v>
      </c>
      <c r="FX176" t="s">
        <v>358</v>
      </c>
      <c r="FY176" t="s">
        <v>359</v>
      </c>
      <c r="FZ176" t="s">
        <v>360</v>
      </c>
      <c r="GA176" t="s">
        <v>360</v>
      </c>
      <c r="GB176" t="s">
        <v>360</v>
      </c>
      <c r="GC176" t="s">
        <v>360</v>
      </c>
      <c r="GD176">
        <v>0</v>
      </c>
      <c r="GE176">
        <v>100</v>
      </c>
      <c r="GF176">
        <v>100</v>
      </c>
      <c r="GG176">
        <v>-4.0599999999999996</v>
      </c>
      <c r="GH176">
        <v>0.1178</v>
      </c>
      <c r="GI176">
        <v>-2.5125994610834521</v>
      </c>
      <c r="GJ176">
        <v>-2.6733286237328562E-3</v>
      </c>
      <c r="GK176">
        <v>1.605855145177713E-6</v>
      </c>
      <c r="GL176">
        <v>-4.4594414151306022E-10</v>
      </c>
      <c r="GM176">
        <v>0.1178428571428469</v>
      </c>
      <c r="GN176">
        <v>0</v>
      </c>
      <c r="GO176">
        <v>0</v>
      </c>
      <c r="GP176">
        <v>0</v>
      </c>
      <c r="GQ176">
        <v>4</v>
      </c>
      <c r="GR176">
        <v>2095</v>
      </c>
      <c r="GS176">
        <v>4</v>
      </c>
      <c r="GT176">
        <v>35</v>
      </c>
      <c r="GU176">
        <v>34.5</v>
      </c>
      <c r="GV176">
        <v>34.6</v>
      </c>
      <c r="GW176">
        <v>2.3559600000000001</v>
      </c>
      <c r="GX176">
        <v>2.5598100000000001</v>
      </c>
      <c r="GY176">
        <v>1.4489700000000001</v>
      </c>
      <c r="GZ176">
        <v>2.3278799999999999</v>
      </c>
      <c r="HA176">
        <v>1.5478499999999999</v>
      </c>
      <c r="HB176">
        <v>2.2888199999999999</v>
      </c>
      <c r="HC176">
        <v>40.146000000000001</v>
      </c>
      <c r="HD176">
        <v>13.8256</v>
      </c>
      <c r="HE176">
        <v>18</v>
      </c>
      <c r="HF176">
        <v>444.77199999999999</v>
      </c>
      <c r="HG176">
        <v>517.07100000000003</v>
      </c>
      <c r="HH176">
        <v>31.001300000000001</v>
      </c>
      <c r="HI176">
        <v>34.7136</v>
      </c>
      <c r="HJ176">
        <v>30.000299999999999</v>
      </c>
      <c r="HK176">
        <v>34.649099999999997</v>
      </c>
      <c r="HL176">
        <v>34.644599999999997</v>
      </c>
      <c r="HM176">
        <v>47.131100000000004</v>
      </c>
      <c r="HN176">
        <v>21.584900000000001</v>
      </c>
      <c r="HO176">
        <v>100</v>
      </c>
      <c r="HP176">
        <v>31</v>
      </c>
      <c r="HQ176">
        <v>1076.6600000000001</v>
      </c>
      <c r="HR176">
        <v>35.384900000000002</v>
      </c>
      <c r="HS176">
        <v>99.115200000000002</v>
      </c>
      <c r="HT176">
        <v>98.164599999999993</v>
      </c>
    </row>
    <row r="177" spans="1:228" x14ac:dyDescent="0.2">
      <c r="A177">
        <v>162</v>
      </c>
      <c r="B177">
        <v>1669312848</v>
      </c>
      <c r="C177">
        <v>642.90000009536743</v>
      </c>
      <c r="D177" t="s">
        <v>683</v>
      </c>
      <c r="E177" t="s">
        <v>684</v>
      </c>
      <c r="F177">
        <v>4</v>
      </c>
      <c r="G177">
        <v>1669312846</v>
      </c>
      <c r="H177">
        <f t="shared" si="68"/>
        <v>3.4544751606015549E-3</v>
      </c>
      <c r="I177">
        <f t="shared" si="69"/>
        <v>3.4544751606015547</v>
      </c>
      <c r="J177">
        <f t="shared" si="70"/>
        <v>30.983544315288647</v>
      </c>
      <c r="K177">
        <f t="shared" si="71"/>
        <v>1037.8728571428569</v>
      </c>
      <c r="L177">
        <f t="shared" si="72"/>
        <v>745.27445598612871</v>
      </c>
      <c r="M177">
        <f t="shared" si="73"/>
        <v>75.338197249194536</v>
      </c>
      <c r="N177">
        <f t="shared" si="74"/>
        <v>104.91634243327532</v>
      </c>
      <c r="O177">
        <f t="shared" si="75"/>
        <v>0.19387499190756696</v>
      </c>
      <c r="P177">
        <f t="shared" si="76"/>
        <v>2.2509122403541211</v>
      </c>
      <c r="Q177">
        <f t="shared" si="77"/>
        <v>0.18505268931182137</v>
      </c>
      <c r="R177">
        <f t="shared" si="78"/>
        <v>0.1164171206372776</v>
      </c>
      <c r="S177">
        <f t="shared" si="79"/>
        <v>226.11506409377444</v>
      </c>
      <c r="T177">
        <f t="shared" si="80"/>
        <v>34.689501021681792</v>
      </c>
      <c r="U177">
        <f t="shared" si="81"/>
        <v>34.730157142857138</v>
      </c>
      <c r="V177">
        <f t="shared" si="82"/>
        <v>5.5645138386646691</v>
      </c>
      <c r="W177">
        <f t="shared" si="83"/>
        <v>69.915968059707325</v>
      </c>
      <c r="X177">
        <f t="shared" si="84"/>
        <v>3.7645291048748244</v>
      </c>
      <c r="Y177">
        <f t="shared" si="85"/>
        <v>5.3843624129754817</v>
      </c>
      <c r="Z177">
        <f t="shared" si="86"/>
        <v>1.7999847337898447</v>
      </c>
      <c r="AA177">
        <f t="shared" si="87"/>
        <v>-152.34235458252857</v>
      </c>
      <c r="AB177">
        <f t="shared" si="88"/>
        <v>-71.824296680905576</v>
      </c>
      <c r="AC177">
        <f t="shared" si="89"/>
        <v>-7.411072379766118</v>
      </c>
      <c r="AD177">
        <f t="shared" si="90"/>
        <v>-5.4626595494258368</v>
      </c>
      <c r="AE177">
        <f t="shared" si="91"/>
        <v>54.778851487454752</v>
      </c>
      <c r="AF177">
        <f t="shared" si="92"/>
        <v>3.4545786105078076</v>
      </c>
      <c r="AG177">
        <f t="shared" si="93"/>
        <v>30.983544315288647</v>
      </c>
      <c r="AH177">
        <v>1106.966562265181</v>
      </c>
      <c r="AI177">
        <v>1080.600303030302</v>
      </c>
      <c r="AJ177">
        <v>1.719729345044964</v>
      </c>
      <c r="AK177">
        <v>66.405476745334198</v>
      </c>
      <c r="AL177">
        <f t="shared" si="94"/>
        <v>3.4544751606015547</v>
      </c>
      <c r="AM177">
        <v>35.4440098061472</v>
      </c>
      <c r="AN177">
        <v>37.239494545454541</v>
      </c>
      <c r="AO177">
        <v>-1.262770562769702E-5</v>
      </c>
      <c r="AP177">
        <v>80.260000000000005</v>
      </c>
      <c r="AQ177">
        <v>55</v>
      </c>
      <c r="AR177">
        <v>11</v>
      </c>
      <c r="AS177">
        <f t="shared" si="95"/>
        <v>1</v>
      </c>
      <c r="AT177">
        <f t="shared" si="96"/>
        <v>0</v>
      </c>
      <c r="AU177">
        <f t="shared" si="97"/>
        <v>22251.782064516407</v>
      </c>
      <c r="AV177">
        <f t="shared" si="98"/>
        <v>1199.985714285714</v>
      </c>
      <c r="AW177">
        <f t="shared" si="99"/>
        <v>1025.9140850226809</v>
      </c>
      <c r="AX177">
        <f t="shared" si="100"/>
        <v>0.85493858202582984</v>
      </c>
      <c r="AY177">
        <f t="shared" si="101"/>
        <v>0.18843146330985147</v>
      </c>
      <c r="AZ177">
        <v>2.7</v>
      </c>
      <c r="BA177">
        <v>0.5</v>
      </c>
      <c r="BB177" t="s">
        <v>355</v>
      </c>
      <c r="BC177">
        <v>2</v>
      </c>
      <c r="BD177" t="b">
        <v>1</v>
      </c>
      <c r="BE177">
        <v>1669312846</v>
      </c>
      <c r="BF177">
        <v>1037.8728571428569</v>
      </c>
      <c r="BG177">
        <v>1069.3800000000001</v>
      </c>
      <c r="BH177">
        <v>37.240171428571429</v>
      </c>
      <c r="BI177">
        <v>35.444714285714277</v>
      </c>
      <c r="BJ177">
        <v>1041.931428571429</v>
      </c>
      <c r="BK177">
        <v>37.122314285714289</v>
      </c>
      <c r="BL177">
        <v>500.15171428571432</v>
      </c>
      <c r="BM177">
        <v>100.9878571428571</v>
      </c>
      <c r="BN177">
        <v>9.9999342857142848E-2</v>
      </c>
      <c r="BO177">
        <v>34.138285714285708</v>
      </c>
      <c r="BP177">
        <v>34.730157142857138</v>
      </c>
      <c r="BQ177">
        <v>999.89999999999986</v>
      </c>
      <c r="BR177">
        <v>0</v>
      </c>
      <c r="BS177">
        <v>0</v>
      </c>
      <c r="BT177">
        <v>4501.6071428571431</v>
      </c>
      <c r="BU177">
        <v>0</v>
      </c>
      <c r="BV177">
        <v>235.59642857142859</v>
      </c>
      <c r="BW177">
        <v>-31.506528571428571</v>
      </c>
      <c r="BX177">
        <v>1078.02</v>
      </c>
      <c r="BY177">
        <v>1108.6785714285711</v>
      </c>
      <c r="BZ177">
        <v>1.7954542857142859</v>
      </c>
      <c r="CA177">
        <v>1069.3800000000001</v>
      </c>
      <c r="CB177">
        <v>35.444714285714277</v>
      </c>
      <c r="CC177">
        <v>3.7608028571428571</v>
      </c>
      <c r="CD177">
        <v>3.5794842857142859</v>
      </c>
      <c r="CE177">
        <v>27.84554285714286</v>
      </c>
      <c r="CF177">
        <v>27.001542857142859</v>
      </c>
      <c r="CG177">
        <v>1199.985714285714</v>
      </c>
      <c r="CH177">
        <v>0.49996571428571418</v>
      </c>
      <c r="CI177">
        <v>0.50003428571428576</v>
      </c>
      <c r="CJ177">
        <v>0</v>
      </c>
      <c r="CK177">
        <v>1176.6342857142861</v>
      </c>
      <c r="CL177">
        <v>4.9990899999999998</v>
      </c>
      <c r="CM177">
        <v>12809.94285714286</v>
      </c>
      <c r="CN177">
        <v>9557.6299999999992</v>
      </c>
      <c r="CO177">
        <v>44.5</v>
      </c>
      <c r="CP177">
        <v>46.5</v>
      </c>
      <c r="CQ177">
        <v>45.267714285714291</v>
      </c>
      <c r="CR177">
        <v>45.625</v>
      </c>
      <c r="CS177">
        <v>45.811999999999998</v>
      </c>
      <c r="CT177">
        <v>597.44999999999993</v>
      </c>
      <c r="CU177">
        <v>597.53571428571433</v>
      </c>
      <c r="CV177">
        <v>0</v>
      </c>
      <c r="CW177">
        <v>1669312856.9000001</v>
      </c>
      <c r="CX177">
        <v>0</v>
      </c>
      <c r="CY177">
        <v>1669310771.5999999</v>
      </c>
      <c r="CZ177" t="s">
        <v>356</v>
      </c>
      <c r="DA177">
        <v>1669310771.5999999</v>
      </c>
      <c r="DB177">
        <v>1669310767.0999999</v>
      </c>
      <c r="DC177">
        <v>9</v>
      </c>
      <c r="DD177">
        <v>4.2999999999999997E-2</v>
      </c>
      <c r="DE177">
        <v>8.0000000000000002E-3</v>
      </c>
      <c r="DF177">
        <v>-4.9589999999999996</v>
      </c>
      <c r="DG177">
        <v>0.11799999999999999</v>
      </c>
      <c r="DH177">
        <v>1967</v>
      </c>
      <c r="DI177">
        <v>36</v>
      </c>
      <c r="DJ177">
        <v>0.53</v>
      </c>
      <c r="DK177">
        <v>0.27</v>
      </c>
      <c r="DL177">
        <v>-31.480414634146339</v>
      </c>
      <c r="DM177">
        <v>5.5133101045245693E-2</v>
      </c>
      <c r="DN177">
        <v>4.2970770331877149E-2</v>
      </c>
      <c r="DO177">
        <v>1</v>
      </c>
      <c r="DP177">
        <v>1.8090078048780489</v>
      </c>
      <c r="DQ177">
        <v>-8.1055818815331415E-2</v>
      </c>
      <c r="DR177">
        <v>8.3876173285225685E-3</v>
      </c>
      <c r="DS177">
        <v>1</v>
      </c>
      <c r="DT177">
        <v>0</v>
      </c>
      <c r="DU177">
        <v>0</v>
      </c>
      <c r="DV177">
        <v>0</v>
      </c>
      <c r="DW177">
        <v>-1</v>
      </c>
      <c r="DX177">
        <v>2</v>
      </c>
      <c r="DY177">
        <v>2</v>
      </c>
      <c r="DZ177" t="s">
        <v>357</v>
      </c>
      <c r="EA177">
        <v>2.9462600000000001</v>
      </c>
      <c r="EB177">
        <v>2.5974200000000001</v>
      </c>
      <c r="EC177">
        <v>0.19099099999999999</v>
      </c>
      <c r="ED177">
        <v>0.19276299999999999</v>
      </c>
      <c r="EE177">
        <v>0.147618</v>
      </c>
      <c r="EF177">
        <v>0.14111699999999999</v>
      </c>
      <c r="EG177">
        <v>24452.6</v>
      </c>
      <c r="EH177">
        <v>24827.7</v>
      </c>
      <c r="EI177">
        <v>28132.799999999999</v>
      </c>
      <c r="EJ177">
        <v>29618.9</v>
      </c>
      <c r="EK177">
        <v>32991.1</v>
      </c>
      <c r="EL177">
        <v>35315.800000000003</v>
      </c>
      <c r="EM177">
        <v>39699.699999999997</v>
      </c>
      <c r="EN177">
        <v>42330.7</v>
      </c>
      <c r="EO177">
        <v>1.8388500000000001</v>
      </c>
      <c r="EP177">
        <v>1.8915</v>
      </c>
      <c r="EQ177">
        <v>0.16687099999999999</v>
      </c>
      <c r="ER177">
        <v>0</v>
      </c>
      <c r="ES177">
        <v>32.030299999999997</v>
      </c>
      <c r="ET177">
        <v>999.9</v>
      </c>
      <c r="EU177">
        <v>72.5</v>
      </c>
      <c r="EV177">
        <v>35.299999999999997</v>
      </c>
      <c r="EW177">
        <v>41.224400000000003</v>
      </c>
      <c r="EX177">
        <v>28.838999999999999</v>
      </c>
      <c r="EY177">
        <v>2.1834899999999999</v>
      </c>
      <c r="EZ177">
        <v>1</v>
      </c>
      <c r="FA177">
        <v>0.59252300000000002</v>
      </c>
      <c r="FB177">
        <v>0.80827599999999999</v>
      </c>
      <c r="FC177">
        <v>20.273</v>
      </c>
      <c r="FD177">
        <v>5.2196899999999999</v>
      </c>
      <c r="FE177">
        <v>12.0091</v>
      </c>
      <c r="FF177">
        <v>4.9873500000000002</v>
      </c>
      <c r="FG177">
        <v>3.2846500000000001</v>
      </c>
      <c r="FH177">
        <v>9999</v>
      </c>
      <c r="FI177">
        <v>9999</v>
      </c>
      <c r="FJ177">
        <v>9999</v>
      </c>
      <c r="FK177">
        <v>999.9</v>
      </c>
      <c r="FL177">
        <v>1.86581</v>
      </c>
      <c r="FM177">
        <v>1.8621700000000001</v>
      </c>
      <c r="FN177">
        <v>1.8641700000000001</v>
      </c>
      <c r="FO177">
        <v>1.8602700000000001</v>
      </c>
      <c r="FP177">
        <v>1.8609800000000001</v>
      </c>
      <c r="FQ177">
        <v>1.8601300000000001</v>
      </c>
      <c r="FR177">
        <v>1.86182</v>
      </c>
      <c r="FS177">
        <v>1.8583700000000001</v>
      </c>
      <c r="FT177">
        <v>0</v>
      </c>
      <c r="FU177">
        <v>0</v>
      </c>
      <c r="FV177">
        <v>0</v>
      </c>
      <c r="FW177">
        <v>0</v>
      </c>
      <c r="FX177" t="s">
        <v>358</v>
      </c>
      <c r="FY177" t="s">
        <v>359</v>
      </c>
      <c r="FZ177" t="s">
        <v>360</v>
      </c>
      <c r="GA177" t="s">
        <v>360</v>
      </c>
      <c r="GB177" t="s">
        <v>360</v>
      </c>
      <c r="GC177" t="s">
        <v>360</v>
      </c>
      <c r="GD177">
        <v>0</v>
      </c>
      <c r="GE177">
        <v>100</v>
      </c>
      <c r="GF177">
        <v>100</v>
      </c>
      <c r="GG177">
        <v>-4.0599999999999996</v>
      </c>
      <c r="GH177">
        <v>0.1178</v>
      </c>
      <c r="GI177">
        <v>-2.5125994610834521</v>
      </c>
      <c r="GJ177">
        <v>-2.6733286237328562E-3</v>
      </c>
      <c r="GK177">
        <v>1.605855145177713E-6</v>
      </c>
      <c r="GL177">
        <v>-4.4594414151306022E-10</v>
      </c>
      <c r="GM177">
        <v>0.1178428571428469</v>
      </c>
      <c r="GN177">
        <v>0</v>
      </c>
      <c r="GO177">
        <v>0</v>
      </c>
      <c r="GP177">
        <v>0</v>
      </c>
      <c r="GQ177">
        <v>4</v>
      </c>
      <c r="GR177">
        <v>2095</v>
      </c>
      <c r="GS177">
        <v>4</v>
      </c>
      <c r="GT177">
        <v>35</v>
      </c>
      <c r="GU177">
        <v>34.6</v>
      </c>
      <c r="GV177">
        <v>34.700000000000003</v>
      </c>
      <c r="GW177">
        <v>2.36816</v>
      </c>
      <c r="GX177">
        <v>2.5512700000000001</v>
      </c>
      <c r="GY177">
        <v>1.4489700000000001</v>
      </c>
      <c r="GZ177">
        <v>2.3278799999999999</v>
      </c>
      <c r="HA177">
        <v>1.5478499999999999</v>
      </c>
      <c r="HB177">
        <v>2.3071299999999999</v>
      </c>
      <c r="HC177">
        <v>40.146000000000001</v>
      </c>
      <c r="HD177">
        <v>13.8431</v>
      </c>
      <c r="HE177">
        <v>18</v>
      </c>
      <c r="HF177">
        <v>444.87599999999998</v>
      </c>
      <c r="HG177">
        <v>517.17999999999995</v>
      </c>
      <c r="HH177">
        <v>31.001000000000001</v>
      </c>
      <c r="HI177">
        <v>34.7136</v>
      </c>
      <c r="HJ177">
        <v>30.000299999999999</v>
      </c>
      <c r="HK177">
        <v>34.649099999999997</v>
      </c>
      <c r="HL177">
        <v>34.644599999999997</v>
      </c>
      <c r="HM177">
        <v>47.372</v>
      </c>
      <c r="HN177">
        <v>21.584900000000001</v>
      </c>
      <c r="HO177">
        <v>100</v>
      </c>
      <c r="HP177">
        <v>31</v>
      </c>
      <c r="HQ177">
        <v>1083.3399999999999</v>
      </c>
      <c r="HR177">
        <v>35.384799999999998</v>
      </c>
      <c r="HS177">
        <v>99.116100000000003</v>
      </c>
      <c r="HT177">
        <v>98.165999999999997</v>
      </c>
    </row>
    <row r="178" spans="1:228" x14ac:dyDescent="0.2">
      <c r="A178">
        <v>163</v>
      </c>
      <c r="B178">
        <v>1669312852</v>
      </c>
      <c r="C178">
        <v>646.90000009536743</v>
      </c>
      <c r="D178" t="s">
        <v>685</v>
      </c>
      <c r="E178" t="s">
        <v>686</v>
      </c>
      <c r="F178">
        <v>4</v>
      </c>
      <c r="G178">
        <v>1669312849.6875</v>
      </c>
      <c r="H178">
        <f t="shared" si="68"/>
        <v>3.4384829510331538E-3</v>
      </c>
      <c r="I178">
        <f t="shared" si="69"/>
        <v>3.4384829510331536</v>
      </c>
      <c r="J178">
        <f t="shared" si="70"/>
        <v>30.89094643909679</v>
      </c>
      <c r="K178">
        <f t="shared" si="71"/>
        <v>1043.9925000000001</v>
      </c>
      <c r="L178">
        <f t="shared" si="72"/>
        <v>750.65647540684301</v>
      </c>
      <c r="M178">
        <f t="shared" si="73"/>
        <v>75.881688250021185</v>
      </c>
      <c r="N178">
        <f t="shared" si="74"/>
        <v>105.53417710467947</v>
      </c>
      <c r="O178">
        <f t="shared" si="75"/>
        <v>0.19286406542354131</v>
      </c>
      <c r="P178">
        <f t="shared" si="76"/>
        <v>2.2478200461314408</v>
      </c>
      <c r="Q178">
        <f t="shared" si="77"/>
        <v>0.18411987280280251</v>
      </c>
      <c r="R178">
        <f t="shared" si="78"/>
        <v>0.1158275102375618</v>
      </c>
      <c r="S178">
        <f t="shared" si="79"/>
        <v>226.12996123481309</v>
      </c>
      <c r="T178">
        <f t="shared" si="80"/>
        <v>34.69430346140134</v>
      </c>
      <c r="U178">
        <f t="shared" si="81"/>
        <v>34.73095</v>
      </c>
      <c r="V178">
        <f t="shared" si="82"/>
        <v>5.5647586362353039</v>
      </c>
      <c r="W178">
        <f t="shared" si="83"/>
        <v>69.911871191796692</v>
      </c>
      <c r="X178">
        <f t="shared" si="84"/>
        <v>3.7640414498700232</v>
      </c>
      <c r="Y178">
        <f t="shared" si="85"/>
        <v>5.3839804109143738</v>
      </c>
      <c r="Z178">
        <f t="shared" si="86"/>
        <v>1.8007171863652807</v>
      </c>
      <c r="AA178">
        <f t="shared" si="87"/>
        <v>-151.63709814056207</v>
      </c>
      <c r="AB178">
        <f t="shared" si="88"/>
        <v>-71.976003720615608</v>
      </c>
      <c r="AC178">
        <f t="shared" si="89"/>
        <v>-7.436925151791133</v>
      </c>
      <c r="AD178">
        <f t="shared" si="90"/>
        <v>-4.9200657781557311</v>
      </c>
      <c r="AE178">
        <f t="shared" si="91"/>
        <v>54.802823742394899</v>
      </c>
      <c r="AF178">
        <f t="shared" si="92"/>
        <v>3.4442477819644557</v>
      </c>
      <c r="AG178">
        <f t="shared" si="93"/>
        <v>30.89094643909679</v>
      </c>
      <c r="AH178">
        <v>1113.8633358988809</v>
      </c>
      <c r="AI178">
        <v>1087.5001818181811</v>
      </c>
      <c r="AJ178">
        <v>1.72872435968491</v>
      </c>
      <c r="AK178">
        <v>66.405476745334198</v>
      </c>
      <c r="AL178">
        <f t="shared" si="94"/>
        <v>3.4384829510331536</v>
      </c>
      <c r="AM178">
        <v>35.444336742813853</v>
      </c>
      <c r="AN178">
        <v>37.231973939393953</v>
      </c>
      <c r="AO178">
        <v>-6.727705627767615E-5</v>
      </c>
      <c r="AP178">
        <v>80.260000000000005</v>
      </c>
      <c r="AQ178">
        <v>55</v>
      </c>
      <c r="AR178">
        <v>11</v>
      </c>
      <c r="AS178">
        <f t="shared" si="95"/>
        <v>1</v>
      </c>
      <c r="AT178">
        <f t="shared" si="96"/>
        <v>0</v>
      </c>
      <c r="AU178">
        <f t="shared" si="97"/>
        <v>22198.7796055211</v>
      </c>
      <c r="AV178">
        <f t="shared" si="98"/>
        <v>1200.0775000000001</v>
      </c>
      <c r="AW178">
        <f t="shared" si="99"/>
        <v>1025.9913135931674</v>
      </c>
      <c r="AX178">
        <f t="shared" si="100"/>
        <v>0.85493754661108756</v>
      </c>
      <c r="AY178">
        <f t="shared" si="101"/>
        <v>0.18842946495939894</v>
      </c>
      <c r="AZ178">
        <v>2.7</v>
      </c>
      <c r="BA178">
        <v>0.5</v>
      </c>
      <c r="BB178" t="s">
        <v>355</v>
      </c>
      <c r="BC178">
        <v>2</v>
      </c>
      <c r="BD178" t="b">
        <v>1</v>
      </c>
      <c r="BE178">
        <v>1669312849.6875</v>
      </c>
      <c r="BF178">
        <v>1043.9925000000001</v>
      </c>
      <c r="BG178">
        <v>1075.52</v>
      </c>
      <c r="BH178">
        <v>37.235624999999999</v>
      </c>
      <c r="BI178">
        <v>35.445425</v>
      </c>
      <c r="BJ178">
        <v>1048.05375</v>
      </c>
      <c r="BK178">
        <v>37.117774999999988</v>
      </c>
      <c r="BL178">
        <v>500.12275</v>
      </c>
      <c r="BM178">
        <v>100.98712500000001</v>
      </c>
      <c r="BN178">
        <v>9.9977737500000011E-2</v>
      </c>
      <c r="BO178">
        <v>34.137012499999997</v>
      </c>
      <c r="BP178">
        <v>34.73095</v>
      </c>
      <c r="BQ178">
        <v>999.9</v>
      </c>
      <c r="BR178">
        <v>0</v>
      </c>
      <c r="BS178">
        <v>0</v>
      </c>
      <c r="BT178">
        <v>4492.6575000000003</v>
      </c>
      <c r="BU178">
        <v>0</v>
      </c>
      <c r="BV178">
        <v>227.48275000000001</v>
      </c>
      <c r="BW178">
        <v>-31.526499999999999</v>
      </c>
      <c r="BX178">
        <v>1084.3687500000001</v>
      </c>
      <c r="BY178">
        <v>1115.04</v>
      </c>
      <c r="BZ178">
        <v>1.7901849999999999</v>
      </c>
      <c r="CA178">
        <v>1075.52</v>
      </c>
      <c r="CB178">
        <v>35.445425</v>
      </c>
      <c r="CC178">
        <v>3.7603137499999999</v>
      </c>
      <c r="CD178">
        <v>3.5795312500000001</v>
      </c>
      <c r="CE178">
        <v>27.843299999999999</v>
      </c>
      <c r="CF178">
        <v>27.001762500000002</v>
      </c>
      <c r="CG178">
        <v>1200.0775000000001</v>
      </c>
      <c r="CH178">
        <v>0.49999987500000009</v>
      </c>
      <c r="CI178">
        <v>0.50000012500000002</v>
      </c>
      <c r="CJ178">
        <v>0</v>
      </c>
      <c r="CK178">
        <v>1176.55125</v>
      </c>
      <c r="CL178">
        <v>4.9990899999999998</v>
      </c>
      <c r="CM178">
        <v>12809.012500000001</v>
      </c>
      <c r="CN178">
        <v>9558.48</v>
      </c>
      <c r="CO178">
        <v>44.5</v>
      </c>
      <c r="CP178">
        <v>46.5</v>
      </c>
      <c r="CQ178">
        <v>45.25</v>
      </c>
      <c r="CR178">
        <v>45.625</v>
      </c>
      <c r="CS178">
        <v>45.811999999999998</v>
      </c>
      <c r="CT178">
        <v>597.53750000000002</v>
      </c>
      <c r="CU178">
        <v>597.54</v>
      </c>
      <c r="CV178">
        <v>0</v>
      </c>
      <c r="CW178">
        <v>1669312861.0999999</v>
      </c>
      <c r="CX178">
        <v>0</v>
      </c>
      <c r="CY178">
        <v>1669310771.5999999</v>
      </c>
      <c r="CZ178" t="s">
        <v>356</v>
      </c>
      <c r="DA178">
        <v>1669310771.5999999</v>
      </c>
      <c r="DB178">
        <v>1669310767.0999999</v>
      </c>
      <c r="DC178">
        <v>9</v>
      </c>
      <c r="DD178">
        <v>4.2999999999999997E-2</v>
      </c>
      <c r="DE178">
        <v>8.0000000000000002E-3</v>
      </c>
      <c r="DF178">
        <v>-4.9589999999999996</v>
      </c>
      <c r="DG178">
        <v>0.11799999999999999</v>
      </c>
      <c r="DH178">
        <v>1967</v>
      </c>
      <c r="DI178">
        <v>36</v>
      </c>
      <c r="DJ178">
        <v>0.53</v>
      </c>
      <c r="DK178">
        <v>0.27</v>
      </c>
      <c r="DL178">
        <v>-31.4889024390244</v>
      </c>
      <c r="DM178">
        <v>-7.5119163763155014E-2</v>
      </c>
      <c r="DN178">
        <v>4.667185127427697E-2</v>
      </c>
      <c r="DO178">
        <v>1</v>
      </c>
      <c r="DP178">
        <v>1.8039953658536581</v>
      </c>
      <c r="DQ178">
        <v>-9.8054843205578071E-2</v>
      </c>
      <c r="DR178">
        <v>9.7574589598909359E-3</v>
      </c>
      <c r="DS178">
        <v>1</v>
      </c>
      <c r="DT178">
        <v>0</v>
      </c>
      <c r="DU178">
        <v>0</v>
      </c>
      <c r="DV178">
        <v>0</v>
      </c>
      <c r="DW178">
        <v>-1</v>
      </c>
      <c r="DX178">
        <v>2</v>
      </c>
      <c r="DY178">
        <v>2</v>
      </c>
      <c r="DZ178" t="s">
        <v>357</v>
      </c>
      <c r="EA178">
        <v>2.94651</v>
      </c>
      <c r="EB178">
        <v>2.5973799999999998</v>
      </c>
      <c r="EC178">
        <v>0.19176699999999999</v>
      </c>
      <c r="ED178">
        <v>0.193519</v>
      </c>
      <c r="EE178">
        <v>0.147594</v>
      </c>
      <c r="EF178">
        <v>0.141124</v>
      </c>
      <c r="EG178">
        <v>24428.3</v>
      </c>
      <c r="EH178">
        <v>24804</v>
      </c>
      <c r="EI178">
        <v>28131.8</v>
      </c>
      <c r="EJ178">
        <v>29618.400000000001</v>
      </c>
      <c r="EK178">
        <v>32991</v>
      </c>
      <c r="EL178">
        <v>35315.1</v>
      </c>
      <c r="EM178">
        <v>39698.5</v>
      </c>
      <c r="EN178">
        <v>42330.2</v>
      </c>
      <c r="EO178">
        <v>1.8385</v>
      </c>
      <c r="EP178">
        <v>1.8915299999999999</v>
      </c>
      <c r="EQ178">
        <v>0.16655800000000001</v>
      </c>
      <c r="ER178">
        <v>0</v>
      </c>
      <c r="ES178">
        <v>32.033000000000001</v>
      </c>
      <c r="ET178">
        <v>999.9</v>
      </c>
      <c r="EU178">
        <v>72.5</v>
      </c>
      <c r="EV178">
        <v>35.299999999999997</v>
      </c>
      <c r="EW178">
        <v>41.227200000000003</v>
      </c>
      <c r="EX178">
        <v>28.809000000000001</v>
      </c>
      <c r="EY178">
        <v>1.40625</v>
      </c>
      <c r="EZ178">
        <v>1</v>
      </c>
      <c r="FA178">
        <v>0.59287100000000004</v>
      </c>
      <c r="FB178">
        <v>0.81022300000000003</v>
      </c>
      <c r="FC178">
        <v>20.2729</v>
      </c>
      <c r="FD178">
        <v>5.2190899999999996</v>
      </c>
      <c r="FE178">
        <v>12.0092</v>
      </c>
      <c r="FF178">
        <v>4.9871499999999997</v>
      </c>
      <c r="FG178">
        <v>3.2845</v>
      </c>
      <c r="FH178">
        <v>9999</v>
      </c>
      <c r="FI178">
        <v>9999</v>
      </c>
      <c r="FJ178">
        <v>9999</v>
      </c>
      <c r="FK178">
        <v>999.9</v>
      </c>
      <c r="FL178">
        <v>1.8658300000000001</v>
      </c>
      <c r="FM178">
        <v>1.8621799999999999</v>
      </c>
      <c r="FN178">
        <v>1.8641700000000001</v>
      </c>
      <c r="FO178">
        <v>1.8602799999999999</v>
      </c>
      <c r="FP178">
        <v>1.861</v>
      </c>
      <c r="FQ178">
        <v>1.8601000000000001</v>
      </c>
      <c r="FR178">
        <v>1.8618399999999999</v>
      </c>
      <c r="FS178">
        <v>1.8583700000000001</v>
      </c>
      <c r="FT178">
        <v>0</v>
      </c>
      <c r="FU178">
        <v>0</v>
      </c>
      <c r="FV178">
        <v>0</v>
      </c>
      <c r="FW178">
        <v>0</v>
      </c>
      <c r="FX178" t="s">
        <v>358</v>
      </c>
      <c r="FY178" t="s">
        <v>359</v>
      </c>
      <c r="FZ178" t="s">
        <v>360</v>
      </c>
      <c r="GA178" t="s">
        <v>360</v>
      </c>
      <c r="GB178" t="s">
        <v>360</v>
      </c>
      <c r="GC178" t="s">
        <v>360</v>
      </c>
      <c r="GD178">
        <v>0</v>
      </c>
      <c r="GE178">
        <v>100</v>
      </c>
      <c r="GF178">
        <v>100</v>
      </c>
      <c r="GG178">
        <v>-4.07</v>
      </c>
      <c r="GH178">
        <v>0.1179</v>
      </c>
      <c r="GI178">
        <v>-2.5125994610834521</v>
      </c>
      <c r="GJ178">
        <v>-2.6733286237328562E-3</v>
      </c>
      <c r="GK178">
        <v>1.605855145177713E-6</v>
      </c>
      <c r="GL178">
        <v>-4.4594414151306022E-10</v>
      </c>
      <c r="GM178">
        <v>0.1178428571428469</v>
      </c>
      <c r="GN178">
        <v>0</v>
      </c>
      <c r="GO178">
        <v>0</v>
      </c>
      <c r="GP178">
        <v>0</v>
      </c>
      <c r="GQ178">
        <v>4</v>
      </c>
      <c r="GR178">
        <v>2095</v>
      </c>
      <c r="GS178">
        <v>4</v>
      </c>
      <c r="GT178">
        <v>35</v>
      </c>
      <c r="GU178">
        <v>34.700000000000003</v>
      </c>
      <c r="GV178">
        <v>34.700000000000003</v>
      </c>
      <c r="GW178">
        <v>2.3803700000000001</v>
      </c>
      <c r="GX178">
        <v>2.5561500000000001</v>
      </c>
      <c r="GY178">
        <v>1.4489700000000001</v>
      </c>
      <c r="GZ178">
        <v>2.3278799999999999</v>
      </c>
      <c r="HA178">
        <v>1.5478499999999999</v>
      </c>
      <c r="HB178">
        <v>2.34619</v>
      </c>
      <c r="HC178">
        <v>40.146000000000001</v>
      </c>
      <c r="HD178">
        <v>13.8431</v>
      </c>
      <c r="HE178">
        <v>18</v>
      </c>
      <c r="HF178">
        <v>444.66800000000001</v>
      </c>
      <c r="HG178">
        <v>517.19899999999996</v>
      </c>
      <c r="HH178">
        <v>31.000699999999998</v>
      </c>
      <c r="HI178">
        <v>34.7136</v>
      </c>
      <c r="HJ178">
        <v>30.0002</v>
      </c>
      <c r="HK178">
        <v>34.649099999999997</v>
      </c>
      <c r="HL178">
        <v>34.644599999999997</v>
      </c>
      <c r="HM178">
        <v>47.613599999999998</v>
      </c>
      <c r="HN178">
        <v>21.584900000000001</v>
      </c>
      <c r="HO178">
        <v>100</v>
      </c>
      <c r="HP178">
        <v>31</v>
      </c>
      <c r="HQ178">
        <v>1090.02</v>
      </c>
      <c r="HR178">
        <v>35.384799999999998</v>
      </c>
      <c r="HS178">
        <v>99.112899999999996</v>
      </c>
      <c r="HT178">
        <v>98.164699999999996</v>
      </c>
    </row>
    <row r="179" spans="1:228" x14ac:dyDescent="0.2">
      <c r="A179">
        <v>164</v>
      </c>
      <c r="B179">
        <v>1669312856</v>
      </c>
      <c r="C179">
        <v>650.90000009536743</v>
      </c>
      <c r="D179" t="s">
        <v>687</v>
      </c>
      <c r="E179" t="s">
        <v>688</v>
      </c>
      <c r="F179">
        <v>4</v>
      </c>
      <c r="G179">
        <v>1669312854</v>
      </c>
      <c r="H179">
        <f t="shared" si="68"/>
        <v>3.4216740384796582E-3</v>
      </c>
      <c r="I179">
        <f t="shared" si="69"/>
        <v>3.4216740384796585</v>
      </c>
      <c r="J179">
        <f t="shared" si="70"/>
        <v>30.624031201530372</v>
      </c>
      <c r="K179">
        <f t="shared" si="71"/>
        <v>1051.197142857143</v>
      </c>
      <c r="L179">
        <f t="shared" si="72"/>
        <v>758.44000038633737</v>
      </c>
      <c r="M179">
        <f t="shared" si="73"/>
        <v>76.66908273165285</v>
      </c>
      <c r="N179">
        <f t="shared" si="74"/>
        <v>106.26327813925678</v>
      </c>
      <c r="O179">
        <f t="shared" si="75"/>
        <v>0.19173575411790153</v>
      </c>
      <c r="P179">
        <f t="shared" si="76"/>
        <v>2.2502056155955446</v>
      </c>
      <c r="Q179">
        <f t="shared" si="77"/>
        <v>0.18309983096707141</v>
      </c>
      <c r="R179">
        <f t="shared" si="78"/>
        <v>0.11518088041505378</v>
      </c>
      <c r="S179">
        <f t="shared" si="79"/>
        <v>226.13145780640696</v>
      </c>
      <c r="T179">
        <f t="shared" si="80"/>
        <v>34.697064991934617</v>
      </c>
      <c r="U179">
        <f t="shared" si="81"/>
        <v>34.732257142857137</v>
      </c>
      <c r="V179">
        <f t="shared" si="82"/>
        <v>5.5651622418582543</v>
      </c>
      <c r="W179">
        <f t="shared" si="83"/>
        <v>69.905903690890838</v>
      </c>
      <c r="X179">
        <f t="shared" si="84"/>
        <v>3.7632471661121683</v>
      </c>
      <c r="Y179">
        <f t="shared" si="85"/>
        <v>5.383303794701594</v>
      </c>
      <c r="Z179">
        <f t="shared" si="86"/>
        <v>1.801915075746086</v>
      </c>
      <c r="AA179">
        <f t="shared" si="87"/>
        <v>-150.89582509695293</v>
      </c>
      <c r="AB179">
        <f t="shared" si="88"/>
        <v>-72.484568375920958</v>
      </c>
      <c r="AC179">
        <f t="shared" si="89"/>
        <v>-7.48149808742453</v>
      </c>
      <c r="AD179">
        <f t="shared" si="90"/>
        <v>-4.7304337538914751</v>
      </c>
      <c r="AE179">
        <f t="shared" si="91"/>
        <v>54.715509062214046</v>
      </c>
      <c r="AF179">
        <f t="shared" si="92"/>
        <v>3.4223772847419385</v>
      </c>
      <c r="AG179">
        <f t="shared" si="93"/>
        <v>30.624031201530372</v>
      </c>
      <c r="AH179">
        <v>1120.707649517261</v>
      </c>
      <c r="AI179">
        <v>1094.4539393939399</v>
      </c>
      <c r="AJ179">
        <v>1.736513529051892</v>
      </c>
      <c r="AK179">
        <v>66.405476745334198</v>
      </c>
      <c r="AL179">
        <f t="shared" si="94"/>
        <v>3.4216740384796585</v>
      </c>
      <c r="AM179">
        <v>35.447293353030297</v>
      </c>
      <c r="AN179">
        <v>37.226265454545441</v>
      </c>
      <c r="AO179">
        <v>-8.890016233823539E-5</v>
      </c>
      <c r="AP179">
        <v>80.260000000000005</v>
      </c>
      <c r="AQ179">
        <v>55</v>
      </c>
      <c r="AR179">
        <v>11</v>
      </c>
      <c r="AS179">
        <f t="shared" si="95"/>
        <v>1</v>
      </c>
      <c r="AT179">
        <f t="shared" si="96"/>
        <v>0</v>
      </c>
      <c r="AU179">
        <f t="shared" si="97"/>
        <v>22239.897071585958</v>
      </c>
      <c r="AV179">
        <f t="shared" si="98"/>
        <v>1200.0842857142859</v>
      </c>
      <c r="AW179">
        <f t="shared" si="99"/>
        <v>1025.9972278789674</v>
      </c>
      <c r="AX179">
        <f t="shared" si="100"/>
        <v>0.85493764070770872</v>
      </c>
      <c r="AY179">
        <f t="shared" si="101"/>
        <v>0.18842964656587793</v>
      </c>
      <c r="AZ179">
        <v>2.7</v>
      </c>
      <c r="BA179">
        <v>0.5</v>
      </c>
      <c r="BB179" t="s">
        <v>355</v>
      </c>
      <c r="BC179">
        <v>2</v>
      </c>
      <c r="BD179" t="b">
        <v>1</v>
      </c>
      <c r="BE179">
        <v>1669312854</v>
      </c>
      <c r="BF179">
        <v>1051.197142857143</v>
      </c>
      <c r="BG179">
        <v>1082.6771428571431</v>
      </c>
      <c r="BH179">
        <v>37.227485714285713</v>
      </c>
      <c r="BI179">
        <v>35.448714285714281</v>
      </c>
      <c r="BJ179">
        <v>1055.267142857143</v>
      </c>
      <c r="BK179">
        <v>37.109642857142852</v>
      </c>
      <c r="BL179">
        <v>500.14414285714292</v>
      </c>
      <c r="BM179">
        <v>100.9878571428571</v>
      </c>
      <c r="BN179">
        <v>0.1000109714285714</v>
      </c>
      <c r="BO179">
        <v>34.134757142857147</v>
      </c>
      <c r="BP179">
        <v>34.732257142857137</v>
      </c>
      <c r="BQ179">
        <v>999.89999999999986</v>
      </c>
      <c r="BR179">
        <v>0</v>
      </c>
      <c r="BS179">
        <v>0</v>
      </c>
      <c r="BT179">
        <v>4499.5542857142846</v>
      </c>
      <c r="BU179">
        <v>0</v>
      </c>
      <c r="BV179">
        <v>219.0517142857143</v>
      </c>
      <c r="BW179">
        <v>-31.481742857142859</v>
      </c>
      <c r="BX179">
        <v>1091.8428571428569</v>
      </c>
      <c r="BY179">
        <v>1122.467142857143</v>
      </c>
      <c r="BZ179">
        <v>1.778764285714286</v>
      </c>
      <c r="CA179">
        <v>1082.6771428571431</v>
      </c>
      <c r="CB179">
        <v>35.448714285714281</v>
      </c>
      <c r="CC179">
        <v>3.7595171428571428</v>
      </c>
      <c r="CD179">
        <v>3.5798828571428571</v>
      </c>
      <c r="CE179">
        <v>27.839671428571432</v>
      </c>
      <c r="CF179">
        <v>27.00345714285714</v>
      </c>
      <c r="CG179">
        <v>1200.0842857142859</v>
      </c>
      <c r="CH179">
        <v>0.49999557142857137</v>
      </c>
      <c r="CI179">
        <v>0.50000442857142857</v>
      </c>
      <c r="CJ179">
        <v>0</v>
      </c>
      <c r="CK179">
        <v>1176.492857142857</v>
      </c>
      <c r="CL179">
        <v>4.9990899999999998</v>
      </c>
      <c r="CM179">
        <v>12805.82857142857</v>
      </c>
      <c r="CN179">
        <v>9558.4957142857129</v>
      </c>
      <c r="CO179">
        <v>44.5</v>
      </c>
      <c r="CP179">
        <v>46.5</v>
      </c>
      <c r="CQ179">
        <v>45.25</v>
      </c>
      <c r="CR179">
        <v>45.633857142857153</v>
      </c>
      <c r="CS179">
        <v>45.811999999999998</v>
      </c>
      <c r="CT179">
        <v>597.53714285714284</v>
      </c>
      <c r="CU179">
        <v>597.54714285714283</v>
      </c>
      <c r="CV179">
        <v>0</v>
      </c>
      <c r="CW179">
        <v>1669312865.3</v>
      </c>
      <c r="CX179">
        <v>0</v>
      </c>
      <c r="CY179">
        <v>1669310771.5999999</v>
      </c>
      <c r="CZ179" t="s">
        <v>356</v>
      </c>
      <c r="DA179">
        <v>1669310771.5999999</v>
      </c>
      <c r="DB179">
        <v>1669310767.0999999</v>
      </c>
      <c r="DC179">
        <v>9</v>
      </c>
      <c r="DD179">
        <v>4.2999999999999997E-2</v>
      </c>
      <c r="DE179">
        <v>8.0000000000000002E-3</v>
      </c>
      <c r="DF179">
        <v>-4.9589999999999996</v>
      </c>
      <c r="DG179">
        <v>0.11799999999999999</v>
      </c>
      <c r="DH179">
        <v>1967</v>
      </c>
      <c r="DI179">
        <v>36</v>
      </c>
      <c r="DJ179">
        <v>0.53</v>
      </c>
      <c r="DK179">
        <v>0.27</v>
      </c>
      <c r="DL179">
        <v>-31.486831707317069</v>
      </c>
      <c r="DM179">
        <v>-3.8029965156806213E-2</v>
      </c>
      <c r="DN179">
        <v>4.7588851118130583E-2</v>
      </c>
      <c r="DO179">
        <v>1</v>
      </c>
      <c r="DP179">
        <v>1.7968187804878051</v>
      </c>
      <c r="DQ179">
        <v>-0.108408292682925</v>
      </c>
      <c r="DR179">
        <v>1.080788199171959E-2</v>
      </c>
      <c r="DS179">
        <v>0</v>
      </c>
      <c r="DT179">
        <v>0</v>
      </c>
      <c r="DU179">
        <v>0</v>
      </c>
      <c r="DV179">
        <v>0</v>
      </c>
      <c r="DW179">
        <v>-1</v>
      </c>
      <c r="DX179">
        <v>1</v>
      </c>
      <c r="DY179">
        <v>2</v>
      </c>
      <c r="DZ179" t="s">
        <v>363</v>
      </c>
      <c r="EA179">
        <v>2.94617</v>
      </c>
      <c r="EB179">
        <v>2.5973700000000002</v>
      </c>
      <c r="EC179">
        <v>0.19254099999999999</v>
      </c>
      <c r="ED179">
        <v>0.19428999999999999</v>
      </c>
      <c r="EE179">
        <v>0.14758399999999999</v>
      </c>
      <c r="EF179">
        <v>0.14113600000000001</v>
      </c>
      <c r="EG179">
        <v>24405.1</v>
      </c>
      <c r="EH179">
        <v>24780</v>
      </c>
      <c r="EI179">
        <v>28132.2</v>
      </c>
      <c r="EJ179">
        <v>29618.1</v>
      </c>
      <c r="EK179">
        <v>32992</v>
      </c>
      <c r="EL179">
        <v>35314.5</v>
      </c>
      <c r="EM179">
        <v>39699.1</v>
      </c>
      <c r="EN179">
        <v>42330</v>
      </c>
      <c r="EO179">
        <v>1.8386499999999999</v>
      </c>
      <c r="EP179">
        <v>1.8916500000000001</v>
      </c>
      <c r="EQ179">
        <v>0.167325</v>
      </c>
      <c r="ER179">
        <v>0</v>
      </c>
      <c r="ES179">
        <v>32.033000000000001</v>
      </c>
      <c r="ET179">
        <v>999.9</v>
      </c>
      <c r="EU179">
        <v>72.5</v>
      </c>
      <c r="EV179">
        <v>35.299999999999997</v>
      </c>
      <c r="EW179">
        <v>41.227899999999998</v>
      </c>
      <c r="EX179">
        <v>28.959</v>
      </c>
      <c r="EY179">
        <v>2.1875</v>
      </c>
      <c r="EZ179">
        <v>1</v>
      </c>
      <c r="FA179">
        <v>0.59290699999999996</v>
      </c>
      <c r="FB179">
        <v>0.80942499999999995</v>
      </c>
      <c r="FC179">
        <v>20.2729</v>
      </c>
      <c r="FD179">
        <v>5.2187900000000003</v>
      </c>
      <c r="FE179">
        <v>12.0092</v>
      </c>
      <c r="FF179">
        <v>4.9870999999999999</v>
      </c>
      <c r="FG179">
        <v>3.2845800000000001</v>
      </c>
      <c r="FH179">
        <v>9999</v>
      </c>
      <c r="FI179">
        <v>9999</v>
      </c>
      <c r="FJ179">
        <v>9999</v>
      </c>
      <c r="FK179">
        <v>999.9</v>
      </c>
      <c r="FL179">
        <v>1.8658399999999999</v>
      </c>
      <c r="FM179">
        <v>1.8621799999999999</v>
      </c>
      <c r="FN179">
        <v>1.8641700000000001</v>
      </c>
      <c r="FO179">
        <v>1.86029</v>
      </c>
      <c r="FP179">
        <v>1.8610199999999999</v>
      </c>
      <c r="FQ179">
        <v>1.8601099999999999</v>
      </c>
      <c r="FR179">
        <v>1.86185</v>
      </c>
      <c r="FS179">
        <v>1.8583700000000001</v>
      </c>
      <c r="FT179">
        <v>0</v>
      </c>
      <c r="FU179">
        <v>0</v>
      </c>
      <c r="FV179">
        <v>0</v>
      </c>
      <c r="FW179">
        <v>0</v>
      </c>
      <c r="FX179" t="s">
        <v>358</v>
      </c>
      <c r="FY179" t="s">
        <v>359</v>
      </c>
      <c r="FZ179" t="s">
        <v>360</v>
      </c>
      <c r="GA179" t="s">
        <v>360</v>
      </c>
      <c r="GB179" t="s">
        <v>360</v>
      </c>
      <c r="GC179" t="s">
        <v>360</v>
      </c>
      <c r="GD179">
        <v>0</v>
      </c>
      <c r="GE179">
        <v>100</v>
      </c>
      <c r="GF179">
        <v>100</v>
      </c>
      <c r="GG179">
        <v>-4.07</v>
      </c>
      <c r="GH179">
        <v>0.1179</v>
      </c>
      <c r="GI179">
        <v>-2.5125994610834521</v>
      </c>
      <c r="GJ179">
        <v>-2.6733286237328562E-3</v>
      </c>
      <c r="GK179">
        <v>1.605855145177713E-6</v>
      </c>
      <c r="GL179">
        <v>-4.4594414151306022E-10</v>
      </c>
      <c r="GM179">
        <v>0.1178428571428469</v>
      </c>
      <c r="GN179">
        <v>0</v>
      </c>
      <c r="GO179">
        <v>0</v>
      </c>
      <c r="GP179">
        <v>0</v>
      </c>
      <c r="GQ179">
        <v>4</v>
      </c>
      <c r="GR179">
        <v>2095</v>
      </c>
      <c r="GS179">
        <v>4</v>
      </c>
      <c r="GT179">
        <v>35</v>
      </c>
      <c r="GU179">
        <v>34.700000000000003</v>
      </c>
      <c r="GV179">
        <v>34.799999999999997</v>
      </c>
      <c r="GW179">
        <v>2.3925800000000002</v>
      </c>
      <c r="GX179">
        <v>2.5634800000000002</v>
      </c>
      <c r="GY179">
        <v>1.4489700000000001</v>
      </c>
      <c r="GZ179">
        <v>2.3278799999999999</v>
      </c>
      <c r="HA179">
        <v>1.5478499999999999</v>
      </c>
      <c r="HB179">
        <v>2.2277800000000001</v>
      </c>
      <c r="HC179">
        <v>40.146000000000001</v>
      </c>
      <c r="HD179">
        <v>13.8256</v>
      </c>
      <c r="HE179">
        <v>18</v>
      </c>
      <c r="HF179">
        <v>444.75700000000001</v>
      </c>
      <c r="HG179">
        <v>517.29</v>
      </c>
      <c r="HH179">
        <v>31.0002</v>
      </c>
      <c r="HI179">
        <v>34.7136</v>
      </c>
      <c r="HJ179">
        <v>30.0002</v>
      </c>
      <c r="HK179">
        <v>34.649099999999997</v>
      </c>
      <c r="HL179">
        <v>34.644599999999997</v>
      </c>
      <c r="HM179">
        <v>47.8508</v>
      </c>
      <c r="HN179">
        <v>21.584900000000001</v>
      </c>
      <c r="HO179">
        <v>100</v>
      </c>
      <c r="HP179">
        <v>31</v>
      </c>
      <c r="HQ179">
        <v>1096.75</v>
      </c>
      <c r="HR179">
        <v>35.384799999999998</v>
      </c>
      <c r="HS179">
        <v>99.1143</v>
      </c>
      <c r="HT179">
        <v>98.164100000000005</v>
      </c>
    </row>
    <row r="180" spans="1:228" x14ac:dyDescent="0.2">
      <c r="A180">
        <v>165</v>
      </c>
      <c r="B180">
        <v>1669312860</v>
      </c>
      <c r="C180">
        <v>654.90000009536743</v>
      </c>
      <c r="D180" t="s">
        <v>689</v>
      </c>
      <c r="E180" t="s">
        <v>690</v>
      </c>
      <c r="F180">
        <v>4</v>
      </c>
      <c r="G180">
        <v>1669312857.6875</v>
      </c>
      <c r="H180">
        <f t="shared" si="68"/>
        <v>3.4112132713473445E-3</v>
      </c>
      <c r="I180">
        <f t="shared" si="69"/>
        <v>3.4112132713473446</v>
      </c>
      <c r="J180">
        <f t="shared" si="70"/>
        <v>31.083662331371503</v>
      </c>
      <c r="K180">
        <f t="shared" si="71"/>
        <v>1057.3712499999999</v>
      </c>
      <c r="L180">
        <f t="shared" si="72"/>
        <v>758.83054011850265</v>
      </c>
      <c r="M180">
        <f t="shared" si="73"/>
        <v>76.707888372208046</v>
      </c>
      <c r="N180">
        <f t="shared" si="74"/>
        <v>106.88646743226195</v>
      </c>
      <c r="O180">
        <f t="shared" si="75"/>
        <v>0.19054819608741866</v>
      </c>
      <c r="P180">
        <f t="shared" si="76"/>
        <v>2.2501845399313143</v>
      </c>
      <c r="Q180">
        <f t="shared" si="77"/>
        <v>0.18201628437243672</v>
      </c>
      <c r="R180">
        <f t="shared" si="78"/>
        <v>0.11449489809911687</v>
      </c>
      <c r="S180">
        <f t="shared" si="79"/>
        <v>226.11607048606785</v>
      </c>
      <c r="T180">
        <f t="shared" si="80"/>
        <v>34.701070188503515</v>
      </c>
      <c r="U180">
        <f t="shared" si="81"/>
        <v>34.748087499999997</v>
      </c>
      <c r="V180">
        <f t="shared" si="82"/>
        <v>5.5700521911125831</v>
      </c>
      <c r="W180">
        <f t="shared" si="83"/>
        <v>69.898936530353666</v>
      </c>
      <c r="X180">
        <f t="shared" si="84"/>
        <v>3.7630121466975996</v>
      </c>
      <c r="Y180">
        <f t="shared" si="85"/>
        <v>5.3835041468241913</v>
      </c>
      <c r="Z180">
        <f t="shared" si="86"/>
        <v>1.8070400444149834</v>
      </c>
      <c r="AA180">
        <f t="shared" si="87"/>
        <v>-150.43450526641789</v>
      </c>
      <c r="AB180">
        <f t="shared" si="88"/>
        <v>-74.323281903224782</v>
      </c>
      <c r="AC180">
        <f t="shared" si="89"/>
        <v>-7.671970745719654</v>
      </c>
      <c r="AD180">
        <f t="shared" si="90"/>
        <v>-6.3136874292944611</v>
      </c>
      <c r="AE180">
        <f t="shared" si="91"/>
        <v>54.86637178807046</v>
      </c>
      <c r="AF180">
        <f t="shared" si="92"/>
        <v>3.4110904357188128</v>
      </c>
      <c r="AG180">
        <f t="shared" si="93"/>
        <v>31.083662331371503</v>
      </c>
      <c r="AH180">
        <v>1127.783111081008</v>
      </c>
      <c r="AI180">
        <v>1101.361575757576</v>
      </c>
      <c r="AJ180">
        <v>1.7195053467371071</v>
      </c>
      <c r="AK180">
        <v>66.405476745334198</v>
      </c>
      <c r="AL180">
        <f t="shared" si="94"/>
        <v>3.4112132713473446</v>
      </c>
      <c r="AM180">
        <v>35.451600472813851</v>
      </c>
      <c r="AN180">
        <v>37.224601818181817</v>
      </c>
      <c r="AO180">
        <v>-5.6549528898201131E-6</v>
      </c>
      <c r="AP180">
        <v>80.260000000000005</v>
      </c>
      <c r="AQ180">
        <v>55</v>
      </c>
      <c r="AR180">
        <v>11</v>
      </c>
      <c r="AS180">
        <f t="shared" si="95"/>
        <v>1</v>
      </c>
      <c r="AT180">
        <f t="shared" si="96"/>
        <v>0</v>
      </c>
      <c r="AU180">
        <f t="shared" si="97"/>
        <v>22239.523712309143</v>
      </c>
      <c r="AV180">
        <f t="shared" si="98"/>
        <v>1199.9949999999999</v>
      </c>
      <c r="AW180">
        <f t="shared" si="99"/>
        <v>1025.9216385938175</v>
      </c>
      <c r="AX180">
        <f t="shared" si="100"/>
        <v>0.85493826107093573</v>
      </c>
      <c r="AY180">
        <f t="shared" si="101"/>
        <v>0.18843084386690601</v>
      </c>
      <c r="AZ180">
        <v>2.7</v>
      </c>
      <c r="BA180">
        <v>0.5</v>
      </c>
      <c r="BB180" t="s">
        <v>355</v>
      </c>
      <c r="BC180">
        <v>2</v>
      </c>
      <c r="BD180" t="b">
        <v>1</v>
      </c>
      <c r="BE180">
        <v>1669312857.6875</v>
      </c>
      <c r="BF180">
        <v>1057.3712499999999</v>
      </c>
      <c r="BG180">
        <v>1088.9375</v>
      </c>
      <c r="BH180">
        <v>37.2254875</v>
      </c>
      <c r="BI180">
        <v>35.4525875</v>
      </c>
      <c r="BJ180">
        <v>1061.4449999999999</v>
      </c>
      <c r="BK180">
        <v>37.10765</v>
      </c>
      <c r="BL180">
        <v>500.14662499999997</v>
      </c>
      <c r="BM180">
        <v>100.98699999999999</v>
      </c>
      <c r="BN180">
        <v>9.9980975E-2</v>
      </c>
      <c r="BO180">
        <v>34.135424999999998</v>
      </c>
      <c r="BP180">
        <v>34.748087499999997</v>
      </c>
      <c r="BQ180">
        <v>999.9</v>
      </c>
      <c r="BR180">
        <v>0</v>
      </c>
      <c r="BS180">
        <v>0</v>
      </c>
      <c r="BT180">
        <v>4499.53125</v>
      </c>
      <c r="BU180">
        <v>0</v>
      </c>
      <c r="BV180">
        <v>212.53874999999999</v>
      </c>
      <c r="BW180">
        <v>-31.567137500000001</v>
      </c>
      <c r="BX180">
        <v>1098.25125</v>
      </c>
      <c r="BY180">
        <v>1128.9612500000001</v>
      </c>
      <c r="BZ180">
        <v>1.7728950000000001</v>
      </c>
      <c r="CA180">
        <v>1088.9375</v>
      </c>
      <c r="CB180">
        <v>35.4525875</v>
      </c>
      <c r="CC180">
        <v>3.7592887500000001</v>
      </c>
      <c r="CD180">
        <v>3.5802512499999999</v>
      </c>
      <c r="CE180">
        <v>27.838625</v>
      </c>
      <c r="CF180">
        <v>27.005187500000002</v>
      </c>
      <c r="CG180">
        <v>1199.9949999999999</v>
      </c>
      <c r="CH180">
        <v>0.49997562499999998</v>
      </c>
      <c r="CI180">
        <v>0.50002437499999997</v>
      </c>
      <c r="CJ180">
        <v>0</v>
      </c>
      <c r="CK180">
        <v>1176.3262500000001</v>
      </c>
      <c r="CL180">
        <v>4.9990899999999998</v>
      </c>
      <c r="CM180">
        <v>12801.9</v>
      </c>
      <c r="CN180">
        <v>9557.7362499999999</v>
      </c>
      <c r="CO180">
        <v>44.5</v>
      </c>
      <c r="CP180">
        <v>46.5</v>
      </c>
      <c r="CQ180">
        <v>45.25</v>
      </c>
      <c r="CR180">
        <v>45.648249999999997</v>
      </c>
      <c r="CS180">
        <v>45.811999999999998</v>
      </c>
      <c r="CT180">
        <v>597.46749999999997</v>
      </c>
      <c r="CU180">
        <v>597.52750000000003</v>
      </c>
      <c r="CV180">
        <v>0</v>
      </c>
      <c r="CW180">
        <v>1669312868.9000001</v>
      </c>
      <c r="CX180">
        <v>0</v>
      </c>
      <c r="CY180">
        <v>1669310771.5999999</v>
      </c>
      <c r="CZ180" t="s">
        <v>356</v>
      </c>
      <c r="DA180">
        <v>1669310771.5999999</v>
      </c>
      <c r="DB180">
        <v>1669310767.0999999</v>
      </c>
      <c r="DC180">
        <v>9</v>
      </c>
      <c r="DD180">
        <v>4.2999999999999997E-2</v>
      </c>
      <c r="DE180">
        <v>8.0000000000000002E-3</v>
      </c>
      <c r="DF180">
        <v>-4.9589999999999996</v>
      </c>
      <c r="DG180">
        <v>0.11799999999999999</v>
      </c>
      <c r="DH180">
        <v>1967</v>
      </c>
      <c r="DI180">
        <v>36</v>
      </c>
      <c r="DJ180">
        <v>0.53</v>
      </c>
      <c r="DK180">
        <v>0.27</v>
      </c>
      <c r="DL180">
        <v>-31.49620975609756</v>
      </c>
      <c r="DM180">
        <v>-0.35380975609760962</v>
      </c>
      <c r="DN180">
        <v>5.6076984561417548E-2</v>
      </c>
      <c r="DO180">
        <v>0</v>
      </c>
      <c r="DP180">
        <v>1.789324634146342</v>
      </c>
      <c r="DQ180">
        <v>-0.1125503832752581</v>
      </c>
      <c r="DR180">
        <v>1.1215484526262519E-2</v>
      </c>
      <c r="DS180">
        <v>0</v>
      </c>
      <c r="DT180">
        <v>0</v>
      </c>
      <c r="DU180">
        <v>0</v>
      </c>
      <c r="DV180">
        <v>0</v>
      </c>
      <c r="DW180">
        <v>-1</v>
      </c>
      <c r="DX180">
        <v>0</v>
      </c>
      <c r="DY180">
        <v>2</v>
      </c>
      <c r="DZ180" t="s">
        <v>368</v>
      </c>
      <c r="EA180">
        <v>2.9465599999999998</v>
      </c>
      <c r="EB180">
        <v>2.5975100000000002</v>
      </c>
      <c r="EC180">
        <v>0.193304</v>
      </c>
      <c r="ED180">
        <v>0.195049</v>
      </c>
      <c r="EE180">
        <v>0.14757500000000001</v>
      </c>
      <c r="EF180">
        <v>0.14113999999999999</v>
      </c>
      <c r="EG180">
        <v>24382</v>
      </c>
      <c r="EH180">
        <v>24756.7</v>
      </c>
      <c r="EI180">
        <v>28132.2</v>
      </c>
      <c r="EJ180">
        <v>29618.3</v>
      </c>
      <c r="EK180">
        <v>32992.5</v>
      </c>
      <c r="EL180">
        <v>35314.6</v>
      </c>
      <c r="EM180">
        <v>39699.199999999997</v>
      </c>
      <c r="EN180">
        <v>42330.2</v>
      </c>
      <c r="EO180">
        <v>1.83873</v>
      </c>
      <c r="EP180">
        <v>1.89158</v>
      </c>
      <c r="EQ180">
        <v>0.168435</v>
      </c>
      <c r="ER180">
        <v>0</v>
      </c>
      <c r="ES180">
        <v>32.033000000000001</v>
      </c>
      <c r="ET180">
        <v>999.9</v>
      </c>
      <c r="EU180">
        <v>72.5</v>
      </c>
      <c r="EV180">
        <v>35.299999999999997</v>
      </c>
      <c r="EW180">
        <v>41.233699999999999</v>
      </c>
      <c r="EX180">
        <v>28.899000000000001</v>
      </c>
      <c r="EY180">
        <v>1.7628200000000001</v>
      </c>
      <c r="EZ180">
        <v>1</v>
      </c>
      <c r="FA180">
        <v>0.59289599999999998</v>
      </c>
      <c r="FB180">
        <v>0.80767699999999998</v>
      </c>
      <c r="FC180">
        <v>20.2729</v>
      </c>
      <c r="FD180">
        <v>5.2196899999999999</v>
      </c>
      <c r="FE180">
        <v>12.0085</v>
      </c>
      <c r="FF180">
        <v>4.9873500000000002</v>
      </c>
      <c r="FG180">
        <v>3.2846500000000001</v>
      </c>
      <c r="FH180">
        <v>9999</v>
      </c>
      <c r="FI180">
        <v>9999</v>
      </c>
      <c r="FJ180">
        <v>9999</v>
      </c>
      <c r="FK180">
        <v>999.9</v>
      </c>
      <c r="FL180">
        <v>1.8658399999999999</v>
      </c>
      <c r="FM180">
        <v>1.8621799999999999</v>
      </c>
      <c r="FN180">
        <v>1.8641700000000001</v>
      </c>
      <c r="FO180">
        <v>1.8602799999999999</v>
      </c>
      <c r="FP180">
        <v>1.861</v>
      </c>
      <c r="FQ180">
        <v>1.86012</v>
      </c>
      <c r="FR180">
        <v>1.8618300000000001</v>
      </c>
      <c r="FS180">
        <v>1.8583700000000001</v>
      </c>
      <c r="FT180">
        <v>0</v>
      </c>
      <c r="FU180">
        <v>0</v>
      </c>
      <c r="FV180">
        <v>0</v>
      </c>
      <c r="FW180">
        <v>0</v>
      </c>
      <c r="FX180" t="s">
        <v>358</v>
      </c>
      <c r="FY180" t="s">
        <v>359</v>
      </c>
      <c r="FZ180" t="s">
        <v>360</v>
      </c>
      <c r="GA180" t="s">
        <v>360</v>
      </c>
      <c r="GB180" t="s">
        <v>360</v>
      </c>
      <c r="GC180" t="s">
        <v>360</v>
      </c>
      <c r="GD180">
        <v>0</v>
      </c>
      <c r="GE180">
        <v>100</v>
      </c>
      <c r="GF180">
        <v>100</v>
      </c>
      <c r="GG180">
        <v>-4.08</v>
      </c>
      <c r="GH180">
        <v>0.1178</v>
      </c>
      <c r="GI180">
        <v>-2.5125994610834521</v>
      </c>
      <c r="GJ180">
        <v>-2.6733286237328562E-3</v>
      </c>
      <c r="GK180">
        <v>1.605855145177713E-6</v>
      </c>
      <c r="GL180">
        <v>-4.4594414151306022E-10</v>
      </c>
      <c r="GM180">
        <v>0.1178428571428469</v>
      </c>
      <c r="GN180">
        <v>0</v>
      </c>
      <c r="GO180">
        <v>0</v>
      </c>
      <c r="GP180">
        <v>0</v>
      </c>
      <c r="GQ180">
        <v>4</v>
      </c>
      <c r="GR180">
        <v>2095</v>
      </c>
      <c r="GS180">
        <v>4</v>
      </c>
      <c r="GT180">
        <v>35</v>
      </c>
      <c r="GU180">
        <v>34.799999999999997</v>
      </c>
      <c r="GV180">
        <v>34.9</v>
      </c>
      <c r="GW180">
        <v>2.4035600000000001</v>
      </c>
      <c r="GX180">
        <v>2.5476100000000002</v>
      </c>
      <c r="GY180">
        <v>1.4489700000000001</v>
      </c>
      <c r="GZ180">
        <v>2.3278799999999999</v>
      </c>
      <c r="HA180">
        <v>1.5478499999999999</v>
      </c>
      <c r="HB180">
        <v>2.3742700000000001</v>
      </c>
      <c r="HC180">
        <v>40.146000000000001</v>
      </c>
      <c r="HD180">
        <v>13.851800000000001</v>
      </c>
      <c r="HE180">
        <v>18</v>
      </c>
      <c r="HF180">
        <v>444.80099999999999</v>
      </c>
      <c r="HG180">
        <v>517.23500000000001</v>
      </c>
      <c r="HH180">
        <v>30.9998</v>
      </c>
      <c r="HI180">
        <v>34.7136</v>
      </c>
      <c r="HJ180">
        <v>30.0002</v>
      </c>
      <c r="HK180">
        <v>34.649099999999997</v>
      </c>
      <c r="HL180">
        <v>34.644599999999997</v>
      </c>
      <c r="HM180">
        <v>48.090299999999999</v>
      </c>
      <c r="HN180">
        <v>21.584900000000001</v>
      </c>
      <c r="HO180">
        <v>100</v>
      </c>
      <c r="HP180">
        <v>31</v>
      </c>
      <c r="HQ180">
        <v>1103.55</v>
      </c>
      <c r="HR180">
        <v>35.384799999999998</v>
      </c>
      <c r="HS180">
        <v>99.114500000000007</v>
      </c>
      <c r="HT180">
        <v>98.164599999999993</v>
      </c>
    </row>
    <row r="181" spans="1:228" x14ac:dyDescent="0.2">
      <c r="A181">
        <v>166</v>
      </c>
      <c r="B181">
        <v>1669312864</v>
      </c>
      <c r="C181">
        <v>658.90000009536743</v>
      </c>
      <c r="D181" t="s">
        <v>691</v>
      </c>
      <c r="E181" t="s">
        <v>692</v>
      </c>
      <c r="F181">
        <v>4</v>
      </c>
      <c r="G181">
        <v>1669312862</v>
      </c>
      <c r="H181">
        <f t="shared" si="68"/>
        <v>3.3920857060368808E-3</v>
      </c>
      <c r="I181">
        <f t="shared" si="69"/>
        <v>3.3920857060368808</v>
      </c>
      <c r="J181">
        <f t="shared" si="70"/>
        <v>30.737511539907686</v>
      </c>
      <c r="K181">
        <f t="shared" si="71"/>
        <v>1064.5671428571429</v>
      </c>
      <c r="L181">
        <f t="shared" si="72"/>
        <v>766.83104048397297</v>
      </c>
      <c r="M181">
        <f t="shared" si="73"/>
        <v>77.516563175684936</v>
      </c>
      <c r="N181">
        <f t="shared" si="74"/>
        <v>107.6137790822369</v>
      </c>
      <c r="O181">
        <f t="shared" si="75"/>
        <v>0.18911523716534673</v>
      </c>
      <c r="P181">
        <f t="shared" si="76"/>
        <v>2.2518188175411642</v>
      </c>
      <c r="Q181">
        <f t="shared" si="77"/>
        <v>0.18071393356945353</v>
      </c>
      <c r="R181">
        <f t="shared" si="78"/>
        <v>0.11366992806729279</v>
      </c>
      <c r="S181">
        <f t="shared" si="79"/>
        <v>226.11981180696537</v>
      </c>
      <c r="T181">
        <f t="shared" si="80"/>
        <v>34.707115506366726</v>
      </c>
      <c r="U181">
        <f t="shared" si="81"/>
        <v>34.755385714285723</v>
      </c>
      <c r="V181">
        <f t="shared" si="82"/>
        <v>5.5723078449069634</v>
      </c>
      <c r="W181">
        <f t="shared" si="83"/>
        <v>69.888488496973793</v>
      </c>
      <c r="X181">
        <f t="shared" si="84"/>
        <v>3.7624683963925079</v>
      </c>
      <c r="Y181">
        <f t="shared" si="85"/>
        <v>5.38353093235866</v>
      </c>
      <c r="Z181">
        <f t="shared" si="86"/>
        <v>1.8098394485144556</v>
      </c>
      <c r="AA181">
        <f t="shared" si="87"/>
        <v>-149.59097963622645</v>
      </c>
      <c r="AB181">
        <f t="shared" si="88"/>
        <v>-75.252426197953724</v>
      </c>
      <c r="AC181">
        <f t="shared" si="89"/>
        <v>-7.7625233944401346</v>
      </c>
      <c r="AD181">
        <f t="shared" si="90"/>
        <v>-6.4861174216549387</v>
      </c>
      <c r="AE181">
        <f t="shared" si="91"/>
        <v>55.051759620429173</v>
      </c>
      <c r="AF181">
        <f t="shared" si="92"/>
        <v>3.3969631780635101</v>
      </c>
      <c r="AG181">
        <f t="shared" si="93"/>
        <v>30.737511539907686</v>
      </c>
      <c r="AH181">
        <v>1134.763326506268</v>
      </c>
      <c r="AI181">
        <v>1108.3546666666659</v>
      </c>
      <c r="AJ181">
        <v>1.7541940861472309</v>
      </c>
      <c r="AK181">
        <v>66.405476745334198</v>
      </c>
      <c r="AL181">
        <f t="shared" si="94"/>
        <v>3.3920857060368808</v>
      </c>
      <c r="AM181">
        <v>35.45299149813853</v>
      </c>
      <c r="AN181">
        <v>37.216116969696976</v>
      </c>
      <c r="AO181">
        <v>-2.6379990380113639E-5</v>
      </c>
      <c r="AP181">
        <v>80.260000000000005</v>
      </c>
      <c r="AQ181">
        <v>55</v>
      </c>
      <c r="AR181">
        <v>11</v>
      </c>
      <c r="AS181">
        <f t="shared" si="95"/>
        <v>1</v>
      </c>
      <c r="AT181">
        <f t="shared" si="96"/>
        <v>0</v>
      </c>
      <c r="AU181">
        <f t="shared" si="97"/>
        <v>22267.60224711091</v>
      </c>
      <c r="AV181">
        <f t="shared" si="98"/>
        <v>1200.018571428571</v>
      </c>
      <c r="AW181">
        <f t="shared" si="99"/>
        <v>1025.9414278792563</v>
      </c>
      <c r="AX181">
        <f t="shared" si="100"/>
        <v>0.8549379587166861</v>
      </c>
      <c r="AY181">
        <f t="shared" si="101"/>
        <v>0.18843026032320431</v>
      </c>
      <c r="AZ181">
        <v>2.7</v>
      </c>
      <c r="BA181">
        <v>0.5</v>
      </c>
      <c r="BB181" t="s">
        <v>355</v>
      </c>
      <c r="BC181">
        <v>2</v>
      </c>
      <c r="BD181" t="b">
        <v>1</v>
      </c>
      <c r="BE181">
        <v>1669312862</v>
      </c>
      <c r="BF181">
        <v>1064.5671428571429</v>
      </c>
      <c r="BG181">
        <v>1096.237142857143</v>
      </c>
      <c r="BH181">
        <v>37.220142857142847</v>
      </c>
      <c r="BI181">
        <v>35.454657142857137</v>
      </c>
      <c r="BJ181">
        <v>1068.6471428571431</v>
      </c>
      <c r="BK181">
        <v>37.102314285714293</v>
      </c>
      <c r="BL181">
        <v>500.16971428571429</v>
      </c>
      <c r="BM181">
        <v>100.9868571428571</v>
      </c>
      <c r="BN181">
        <v>0.1000304285714286</v>
      </c>
      <c r="BO181">
        <v>34.135514285714287</v>
      </c>
      <c r="BP181">
        <v>34.755385714285723</v>
      </c>
      <c r="BQ181">
        <v>999.89999999999986</v>
      </c>
      <c r="BR181">
        <v>0</v>
      </c>
      <c r="BS181">
        <v>0</v>
      </c>
      <c r="BT181">
        <v>4504.2857142857147</v>
      </c>
      <c r="BU181">
        <v>0</v>
      </c>
      <c r="BV181">
        <v>205.67128571428569</v>
      </c>
      <c r="BW181">
        <v>-31.670257142857139</v>
      </c>
      <c r="BX181">
        <v>1105.72</v>
      </c>
      <c r="BY181">
        <v>1136.531428571428</v>
      </c>
      <c r="BZ181">
        <v>1.765487142857143</v>
      </c>
      <c r="CA181">
        <v>1096.237142857143</v>
      </c>
      <c r="CB181">
        <v>35.454657142857137</v>
      </c>
      <c r="CC181">
        <v>3.7587442857142861</v>
      </c>
      <c r="CD181">
        <v>3.5804514285714291</v>
      </c>
      <c r="CE181">
        <v>27.836157142857139</v>
      </c>
      <c r="CF181">
        <v>27.006142857142859</v>
      </c>
      <c r="CG181">
        <v>1200.018571428571</v>
      </c>
      <c r="CH181">
        <v>0.49998557142857142</v>
      </c>
      <c r="CI181">
        <v>0.50001442857142853</v>
      </c>
      <c r="CJ181">
        <v>0</v>
      </c>
      <c r="CK181">
        <v>1175.96</v>
      </c>
      <c r="CL181">
        <v>4.9990899999999998</v>
      </c>
      <c r="CM181">
        <v>12799.028571428569</v>
      </c>
      <c r="CN181">
        <v>9557.9500000000007</v>
      </c>
      <c r="CO181">
        <v>44.5</v>
      </c>
      <c r="CP181">
        <v>46.5</v>
      </c>
      <c r="CQ181">
        <v>45.25</v>
      </c>
      <c r="CR181">
        <v>45.625</v>
      </c>
      <c r="CS181">
        <v>45.811999999999998</v>
      </c>
      <c r="CT181">
        <v>597.49142857142851</v>
      </c>
      <c r="CU181">
        <v>597.52714285714296</v>
      </c>
      <c r="CV181">
        <v>0</v>
      </c>
      <c r="CW181">
        <v>1669312873.0999999</v>
      </c>
      <c r="CX181">
        <v>0</v>
      </c>
      <c r="CY181">
        <v>1669310771.5999999</v>
      </c>
      <c r="CZ181" t="s">
        <v>356</v>
      </c>
      <c r="DA181">
        <v>1669310771.5999999</v>
      </c>
      <c r="DB181">
        <v>1669310767.0999999</v>
      </c>
      <c r="DC181">
        <v>9</v>
      </c>
      <c r="DD181">
        <v>4.2999999999999997E-2</v>
      </c>
      <c r="DE181">
        <v>8.0000000000000002E-3</v>
      </c>
      <c r="DF181">
        <v>-4.9589999999999996</v>
      </c>
      <c r="DG181">
        <v>0.11799999999999999</v>
      </c>
      <c r="DH181">
        <v>1967</v>
      </c>
      <c r="DI181">
        <v>36</v>
      </c>
      <c r="DJ181">
        <v>0.53</v>
      </c>
      <c r="DK181">
        <v>0.27</v>
      </c>
      <c r="DL181">
        <v>-31.535747499999999</v>
      </c>
      <c r="DM181">
        <v>-0.54786529080674173</v>
      </c>
      <c r="DN181">
        <v>7.0447778486975698E-2</v>
      </c>
      <c r="DO181">
        <v>0</v>
      </c>
      <c r="DP181">
        <v>1.7826852500000001</v>
      </c>
      <c r="DQ181">
        <v>-0.1109566604127612</v>
      </c>
      <c r="DR181">
        <v>1.0808631039012299E-2</v>
      </c>
      <c r="DS181">
        <v>0</v>
      </c>
      <c r="DT181">
        <v>0</v>
      </c>
      <c r="DU181">
        <v>0</v>
      </c>
      <c r="DV181">
        <v>0</v>
      </c>
      <c r="DW181">
        <v>-1</v>
      </c>
      <c r="DX181">
        <v>0</v>
      </c>
      <c r="DY181">
        <v>2</v>
      </c>
      <c r="DZ181" t="s">
        <v>368</v>
      </c>
      <c r="EA181">
        <v>2.9464600000000001</v>
      </c>
      <c r="EB181">
        <v>2.5973999999999999</v>
      </c>
      <c r="EC181">
        <v>0.19408400000000001</v>
      </c>
      <c r="ED181">
        <v>0.19581499999999999</v>
      </c>
      <c r="EE181">
        <v>0.14755299999999999</v>
      </c>
      <c r="EF181">
        <v>0.14114699999999999</v>
      </c>
      <c r="EG181">
        <v>24358.7</v>
      </c>
      <c r="EH181">
        <v>24732.9</v>
      </c>
      <c r="EI181">
        <v>28132.6</v>
      </c>
      <c r="EJ181">
        <v>29618.2</v>
      </c>
      <c r="EK181">
        <v>32993.300000000003</v>
      </c>
      <c r="EL181">
        <v>35314.400000000001</v>
      </c>
      <c r="EM181">
        <v>39699.1</v>
      </c>
      <c r="EN181">
        <v>42330.3</v>
      </c>
      <c r="EO181">
        <v>1.8387800000000001</v>
      </c>
      <c r="EP181">
        <v>1.8916500000000001</v>
      </c>
      <c r="EQ181">
        <v>0.167578</v>
      </c>
      <c r="ER181">
        <v>0</v>
      </c>
      <c r="ES181">
        <v>32.031399999999998</v>
      </c>
      <c r="ET181">
        <v>999.9</v>
      </c>
      <c r="EU181">
        <v>72.5</v>
      </c>
      <c r="EV181">
        <v>35.299999999999997</v>
      </c>
      <c r="EW181">
        <v>41.2271</v>
      </c>
      <c r="EX181">
        <v>28.928999999999998</v>
      </c>
      <c r="EY181">
        <v>1.5144200000000001</v>
      </c>
      <c r="EZ181">
        <v>1</v>
      </c>
      <c r="FA181">
        <v>0.59285100000000002</v>
      </c>
      <c r="FB181">
        <v>0.80648399999999998</v>
      </c>
      <c r="FC181">
        <v>20.273099999999999</v>
      </c>
      <c r="FD181">
        <v>5.2195400000000003</v>
      </c>
      <c r="FE181">
        <v>12.009399999999999</v>
      </c>
      <c r="FF181">
        <v>4.9871499999999997</v>
      </c>
      <c r="FG181">
        <v>3.2846500000000001</v>
      </c>
      <c r="FH181">
        <v>9999</v>
      </c>
      <c r="FI181">
        <v>9999</v>
      </c>
      <c r="FJ181">
        <v>9999</v>
      </c>
      <c r="FK181">
        <v>999.9</v>
      </c>
      <c r="FL181">
        <v>1.8658399999999999</v>
      </c>
      <c r="FM181">
        <v>1.8621799999999999</v>
      </c>
      <c r="FN181">
        <v>1.8641700000000001</v>
      </c>
      <c r="FO181">
        <v>1.86025</v>
      </c>
      <c r="FP181">
        <v>1.86097</v>
      </c>
      <c r="FQ181">
        <v>1.8601099999999999</v>
      </c>
      <c r="FR181">
        <v>1.86185</v>
      </c>
      <c r="FS181">
        <v>1.85836</v>
      </c>
      <c r="FT181">
        <v>0</v>
      </c>
      <c r="FU181">
        <v>0</v>
      </c>
      <c r="FV181">
        <v>0</v>
      </c>
      <c r="FW181">
        <v>0</v>
      </c>
      <c r="FX181" t="s">
        <v>358</v>
      </c>
      <c r="FY181" t="s">
        <v>359</v>
      </c>
      <c r="FZ181" t="s">
        <v>360</v>
      </c>
      <c r="GA181" t="s">
        <v>360</v>
      </c>
      <c r="GB181" t="s">
        <v>360</v>
      </c>
      <c r="GC181" t="s">
        <v>360</v>
      </c>
      <c r="GD181">
        <v>0</v>
      </c>
      <c r="GE181">
        <v>100</v>
      </c>
      <c r="GF181">
        <v>100</v>
      </c>
      <c r="GG181">
        <v>-4.09</v>
      </c>
      <c r="GH181">
        <v>0.1178</v>
      </c>
      <c r="GI181">
        <v>-2.5125994610834521</v>
      </c>
      <c r="GJ181">
        <v>-2.6733286237328562E-3</v>
      </c>
      <c r="GK181">
        <v>1.605855145177713E-6</v>
      </c>
      <c r="GL181">
        <v>-4.4594414151306022E-10</v>
      </c>
      <c r="GM181">
        <v>0.1178428571428469</v>
      </c>
      <c r="GN181">
        <v>0</v>
      </c>
      <c r="GO181">
        <v>0</v>
      </c>
      <c r="GP181">
        <v>0</v>
      </c>
      <c r="GQ181">
        <v>4</v>
      </c>
      <c r="GR181">
        <v>2095</v>
      </c>
      <c r="GS181">
        <v>4</v>
      </c>
      <c r="GT181">
        <v>35</v>
      </c>
      <c r="GU181">
        <v>34.9</v>
      </c>
      <c r="GV181">
        <v>34.9</v>
      </c>
      <c r="GW181">
        <v>2.4169900000000002</v>
      </c>
      <c r="GX181">
        <v>2.5622600000000002</v>
      </c>
      <c r="GY181">
        <v>1.4489700000000001</v>
      </c>
      <c r="GZ181">
        <v>2.3278799999999999</v>
      </c>
      <c r="HA181">
        <v>1.5478499999999999</v>
      </c>
      <c r="HB181">
        <v>2.3156699999999999</v>
      </c>
      <c r="HC181">
        <v>40.146000000000001</v>
      </c>
      <c r="HD181">
        <v>13.834300000000001</v>
      </c>
      <c r="HE181">
        <v>18</v>
      </c>
      <c r="HF181">
        <v>444.83100000000002</v>
      </c>
      <c r="HG181">
        <v>517.28899999999999</v>
      </c>
      <c r="HH181">
        <v>30.9998</v>
      </c>
      <c r="HI181">
        <v>34.7136</v>
      </c>
      <c r="HJ181">
        <v>30.0001</v>
      </c>
      <c r="HK181">
        <v>34.649099999999997</v>
      </c>
      <c r="HL181">
        <v>34.644500000000001</v>
      </c>
      <c r="HM181">
        <v>48.330100000000002</v>
      </c>
      <c r="HN181">
        <v>21.584900000000001</v>
      </c>
      <c r="HO181">
        <v>100</v>
      </c>
      <c r="HP181">
        <v>31</v>
      </c>
      <c r="HQ181">
        <v>1110.23</v>
      </c>
      <c r="HR181">
        <v>35.384799999999998</v>
      </c>
      <c r="HS181">
        <v>99.114900000000006</v>
      </c>
      <c r="HT181">
        <v>98.164500000000004</v>
      </c>
    </row>
    <row r="182" spans="1:228" x14ac:dyDescent="0.2">
      <c r="A182">
        <v>167</v>
      </c>
      <c r="B182">
        <v>1669312868</v>
      </c>
      <c r="C182">
        <v>662.90000009536743</v>
      </c>
      <c r="D182" t="s">
        <v>693</v>
      </c>
      <c r="E182" t="s">
        <v>694</v>
      </c>
      <c r="F182">
        <v>4</v>
      </c>
      <c r="G182">
        <v>1669312865.6875</v>
      </c>
      <c r="H182">
        <f t="shared" si="68"/>
        <v>3.3779236791240011E-3</v>
      </c>
      <c r="I182">
        <f t="shared" si="69"/>
        <v>3.377923679124001</v>
      </c>
      <c r="J182">
        <f t="shared" si="70"/>
        <v>30.922302675136727</v>
      </c>
      <c r="K182">
        <f t="shared" si="71"/>
        <v>1070.7674999999999</v>
      </c>
      <c r="L182">
        <f t="shared" si="72"/>
        <v>770.8626492265073</v>
      </c>
      <c r="M182">
        <f t="shared" si="73"/>
        <v>77.923793460044394</v>
      </c>
      <c r="N182">
        <f t="shared" si="74"/>
        <v>108.24011981570391</v>
      </c>
      <c r="O182">
        <f t="shared" si="75"/>
        <v>0.18878919370625466</v>
      </c>
      <c r="P182">
        <f t="shared" si="76"/>
        <v>2.2502844408028255</v>
      </c>
      <c r="Q182">
        <f t="shared" si="77"/>
        <v>0.1804107074152046</v>
      </c>
      <c r="R182">
        <f t="shared" si="78"/>
        <v>0.11347847703027279</v>
      </c>
      <c r="S182">
        <f t="shared" si="79"/>
        <v>226.11583573571124</v>
      </c>
      <c r="T182">
        <f t="shared" si="80"/>
        <v>34.711730260397388</v>
      </c>
      <c r="U182">
        <f t="shared" si="81"/>
        <v>34.738875</v>
      </c>
      <c r="V182">
        <f t="shared" si="82"/>
        <v>5.5672060237241698</v>
      </c>
      <c r="W182">
        <f t="shared" si="83"/>
        <v>69.87842263485409</v>
      </c>
      <c r="X182">
        <f t="shared" si="84"/>
        <v>3.7618475110979528</v>
      </c>
      <c r="Y182">
        <f t="shared" si="85"/>
        <v>5.3834178981905234</v>
      </c>
      <c r="Z182">
        <f t="shared" si="86"/>
        <v>1.805358512626217</v>
      </c>
      <c r="AA182">
        <f t="shared" si="87"/>
        <v>-148.96643424936846</v>
      </c>
      <c r="AB182">
        <f t="shared" si="88"/>
        <v>-73.243824402249743</v>
      </c>
      <c r="AC182">
        <f t="shared" si="89"/>
        <v>-7.5598581941684424</v>
      </c>
      <c r="AD182">
        <f t="shared" si="90"/>
        <v>-3.6542811100754022</v>
      </c>
      <c r="AE182">
        <f t="shared" si="91"/>
        <v>54.979707506256105</v>
      </c>
      <c r="AF182">
        <f t="shared" si="92"/>
        <v>3.383052845482585</v>
      </c>
      <c r="AG182">
        <f t="shared" si="93"/>
        <v>30.922302675136727</v>
      </c>
      <c r="AH182">
        <v>1141.74734355541</v>
      </c>
      <c r="AI182">
        <v>1115.310787878788</v>
      </c>
      <c r="AJ182">
        <v>1.7393155231957991</v>
      </c>
      <c r="AK182">
        <v>66.405476745334198</v>
      </c>
      <c r="AL182">
        <f t="shared" si="94"/>
        <v>3.377923679124001</v>
      </c>
      <c r="AM182">
        <v>35.455782359870142</v>
      </c>
      <c r="AN182">
        <v>37.211661818181817</v>
      </c>
      <c r="AO182">
        <v>-1.630781499226351E-5</v>
      </c>
      <c r="AP182">
        <v>80.260000000000005</v>
      </c>
      <c r="AQ182">
        <v>55</v>
      </c>
      <c r="AR182">
        <v>11</v>
      </c>
      <c r="AS182">
        <f t="shared" si="95"/>
        <v>1</v>
      </c>
      <c r="AT182">
        <f t="shared" si="96"/>
        <v>0</v>
      </c>
      <c r="AU182">
        <f t="shared" si="97"/>
        <v>22241.282575381309</v>
      </c>
      <c r="AV182">
        <f t="shared" si="98"/>
        <v>1199.9962499999999</v>
      </c>
      <c r="AW182">
        <f t="shared" si="99"/>
        <v>1025.9224635936328</v>
      </c>
      <c r="AX182">
        <f t="shared" si="100"/>
        <v>0.85493805800945855</v>
      </c>
      <c r="AY182">
        <f t="shared" si="101"/>
        <v>0.18843045195825509</v>
      </c>
      <c r="AZ182">
        <v>2.7</v>
      </c>
      <c r="BA182">
        <v>0.5</v>
      </c>
      <c r="BB182" t="s">
        <v>355</v>
      </c>
      <c r="BC182">
        <v>2</v>
      </c>
      <c r="BD182" t="b">
        <v>1</v>
      </c>
      <c r="BE182">
        <v>1669312865.6875</v>
      </c>
      <c r="BF182">
        <v>1070.7674999999999</v>
      </c>
      <c r="BG182">
        <v>1102.405</v>
      </c>
      <c r="BH182">
        <v>37.214149999999997</v>
      </c>
      <c r="BI182">
        <v>35.455712499999997</v>
      </c>
      <c r="BJ182">
        <v>1074.8512499999999</v>
      </c>
      <c r="BK182">
        <v>37.096287500000003</v>
      </c>
      <c r="BL182">
        <v>500.12124999999997</v>
      </c>
      <c r="BM182">
        <v>100.98650000000001</v>
      </c>
      <c r="BN182">
        <v>9.9982187499999986E-2</v>
      </c>
      <c r="BO182">
        <v>34.135137499999999</v>
      </c>
      <c r="BP182">
        <v>34.738875</v>
      </c>
      <c r="BQ182">
        <v>999.9</v>
      </c>
      <c r="BR182">
        <v>0</v>
      </c>
      <c r="BS182">
        <v>0</v>
      </c>
      <c r="BT182">
        <v>4499.84375</v>
      </c>
      <c r="BU182">
        <v>0</v>
      </c>
      <c r="BV182">
        <v>200.601</v>
      </c>
      <c r="BW182">
        <v>-31.638674999999999</v>
      </c>
      <c r="BX182">
        <v>1112.1537499999999</v>
      </c>
      <c r="BY182">
        <v>1142.9312500000001</v>
      </c>
      <c r="BZ182">
        <v>1.7584325000000001</v>
      </c>
      <c r="CA182">
        <v>1102.405</v>
      </c>
      <c r="CB182">
        <v>35.455712499999997</v>
      </c>
      <c r="CC182">
        <v>3.75812875</v>
      </c>
      <c r="CD182">
        <v>3.5805512500000001</v>
      </c>
      <c r="CE182">
        <v>27.833349999999999</v>
      </c>
      <c r="CF182">
        <v>27.006612499999999</v>
      </c>
      <c r="CG182">
        <v>1199.9962499999999</v>
      </c>
      <c r="CH182">
        <v>0.4999825</v>
      </c>
      <c r="CI182">
        <v>0.5000175</v>
      </c>
      <c r="CJ182">
        <v>0</v>
      </c>
      <c r="CK182">
        <v>1175.9324999999999</v>
      </c>
      <c r="CL182">
        <v>4.9990899999999998</v>
      </c>
      <c r="CM182">
        <v>12795.65</v>
      </c>
      <c r="CN182">
        <v>9557.7625000000007</v>
      </c>
      <c r="CO182">
        <v>44.5</v>
      </c>
      <c r="CP182">
        <v>46.5</v>
      </c>
      <c r="CQ182">
        <v>45.25</v>
      </c>
      <c r="CR182">
        <v>45.655999999999999</v>
      </c>
      <c r="CS182">
        <v>45.811999999999998</v>
      </c>
      <c r="CT182">
        <v>597.47624999999994</v>
      </c>
      <c r="CU182">
        <v>597.52</v>
      </c>
      <c r="CV182">
        <v>0</v>
      </c>
      <c r="CW182">
        <v>1669312877.3</v>
      </c>
      <c r="CX182">
        <v>0</v>
      </c>
      <c r="CY182">
        <v>1669310771.5999999</v>
      </c>
      <c r="CZ182" t="s">
        <v>356</v>
      </c>
      <c r="DA182">
        <v>1669310771.5999999</v>
      </c>
      <c r="DB182">
        <v>1669310767.0999999</v>
      </c>
      <c r="DC182">
        <v>9</v>
      </c>
      <c r="DD182">
        <v>4.2999999999999997E-2</v>
      </c>
      <c r="DE182">
        <v>8.0000000000000002E-3</v>
      </c>
      <c r="DF182">
        <v>-4.9589999999999996</v>
      </c>
      <c r="DG182">
        <v>0.11799999999999999</v>
      </c>
      <c r="DH182">
        <v>1967</v>
      </c>
      <c r="DI182">
        <v>36</v>
      </c>
      <c r="DJ182">
        <v>0.53</v>
      </c>
      <c r="DK182">
        <v>0.27</v>
      </c>
      <c r="DL182">
        <v>-31.572373170731709</v>
      </c>
      <c r="DM182">
        <v>-0.60091567944256719</v>
      </c>
      <c r="DN182">
        <v>7.4976897334104842E-2</v>
      </c>
      <c r="DO182">
        <v>0</v>
      </c>
      <c r="DP182">
        <v>1.774865121951219</v>
      </c>
      <c r="DQ182">
        <v>-0.1169205574912924</v>
      </c>
      <c r="DR182">
        <v>1.1642116378288599E-2</v>
      </c>
      <c r="DS182">
        <v>0</v>
      </c>
      <c r="DT182">
        <v>0</v>
      </c>
      <c r="DU182">
        <v>0</v>
      </c>
      <c r="DV182">
        <v>0</v>
      </c>
      <c r="DW182">
        <v>-1</v>
      </c>
      <c r="DX182">
        <v>0</v>
      </c>
      <c r="DY182">
        <v>2</v>
      </c>
      <c r="DZ182" t="s">
        <v>368</v>
      </c>
      <c r="EA182">
        <v>2.94617</v>
      </c>
      <c r="EB182">
        <v>2.5974200000000001</v>
      </c>
      <c r="EC182">
        <v>0.194852</v>
      </c>
      <c r="ED182">
        <v>0.19656199999999999</v>
      </c>
      <c r="EE182">
        <v>0.147539</v>
      </c>
      <c r="EF182">
        <v>0.14115</v>
      </c>
      <c r="EG182">
        <v>24335.200000000001</v>
      </c>
      <c r="EH182">
        <v>24709.7</v>
      </c>
      <c r="EI182">
        <v>28132.400000000001</v>
      </c>
      <c r="EJ182">
        <v>29618</v>
      </c>
      <c r="EK182">
        <v>32993.800000000003</v>
      </c>
      <c r="EL182">
        <v>35314</v>
      </c>
      <c r="EM182">
        <v>39699</v>
      </c>
      <c r="EN182">
        <v>42329.9</v>
      </c>
      <c r="EO182">
        <v>1.83893</v>
      </c>
      <c r="EP182">
        <v>1.8915999999999999</v>
      </c>
      <c r="EQ182">
        <v>0.167049</v>
      </c>
      <c r="ER182">
        <v>0</v>
      </c>
      <c r="ES182">
        <v>32.027700000000003</v>
      </c>
      <c r="ET182">
        <v>999.9</v>
      </c>
      <c r="EU182">
        <v>72.5</v>
      </c>
      <c r="EV182">
        <v>35.299999999999997</v>
      </c>
      <c r="EW182">
        <v>41.229700000000001</v>
      </c>
      <c r="EX182">
        <v>28.959</v>
      </c>
      <c r="EY182">
        <v>2.2876599999999998</v>
      </c>
      <c r="EZ182">
        <v>1</v>
      </c>
      <c r="FA182">
        <v>0.59298499999999998</v>
      </c>
      <c r="FB182">
        <v>0.80524499999999999</v>
      </c>
      <c r="FC182">
        <v>20.273099999999999</v>
      </c>
      <c r="FD182">
        <v>5.2193899999999998</v>
      </c>
      <c r="FE182">
        <v>12.008599999999999</v>
      </c>
      <c r="FF182">
        <v>4.9872500000000004</v>
      </c>
      <c r="FG182">
        <v>3.2846500000000001</v>
      </c>
      <c r="FH182">
        <v>9999</v>
      </c>
      <c r="FI182">
        <v>9999</v>
      </c>
      <c r="FJ182">
        <v>9999</v>
      </c>
      <c r="FK182">
        <v>999.9</v>
      </c>
      <c r="FL182">
        <v>1.8658399999999999</v>
      </c>
      <c r="FM182">
        <v>1.8621799999999999</v>
      </c>
      <c r="FN182">
        <v>1.8641700000000001</v>
      </c>
      <c r="FO182">
        <v>1.86026</v>
      </c>
      <c r="FP182">
        <v>1.8609800000000001</v>
      </c>
      <c r="FQ182">
        <v>1.86012</v>
      </c>
      <c r="FR182">
        <v>1.86185</v>
      </c>
      <c r="FS182">
        <v>1.8583700000000001</v>
      </c>
      <c r="FT182">
        <v>0</v>
      </c>
      <c r="FU182">
        <v>0</v>
      </c>
      <c r="FV182">
        <v>0</v>
      </c>
      <c r="FW182">
        <v>0</v>
      </c>
      <c r="FX182" t="s">
        <v>358</v>
      </c>
      <c r="FY182" t="s">
        <v>359</v>
      </c>
      <c r="FZ182" t="s">
        <v>360</v>
      </c>
      <c r="GA182" t="s">
        <v>360</v>
      </c>
      <c r="GB182" t="s">
        <v>360</v>
      </c>
      <c r="GC182" t="s">
        <v>360</v>
      </c>
      <c r="GD182">
        <v>0</v>
      </c>
      <c r="GE182">
        <v>100</v>
      </c>
      <c r="GF182">
        <v>100</v>
      </c>
      <c r="GG182">
        <v>-4.09</v>
      </c>
      <c r="GH182">
        <v>0.1178</v>
      </c>
      <c r="GI182">
        <v>-2.5125994610834521</v>
      </c>
      <c r="GJ182">
        <v>-2.6733286237328562E-3</v>
      </c>
      <c r="GK182">
        <v>1.605855145177713E-6</v>
      </c>
      <c r="GL182">
        <v>-4.4594414151306022E-10</v>
      </c>
      <c r="GM182">
        <v>0.1178428571428469</v>
      </c>
      <c r="GN182">
        <v>0</v>
      </c>
      <c r="GO182">
        <v>0</v>
      </c>
      <c r="GP182">
        <v>0</v>
      </c>
      <c r="GQ182">
        <v>4</v>
      </c>
      <c r="GR182">
        <v>2095</v>
      </c>
      <c r="GS182">
        <v>4</v>
      </c>
      <c r="GT182">
        <v>35</v>
      </c>
      <c r="GU182">
        <v>34.9</v>
      </c>
      <c r="GV182">
        <v>35</v>
      </c>
      <c r="GW182">
        <v>2.4279799999999998</v>
      </c>
      <c r="GX182">
        <v>2.5488300000000002</v>
      </c>
      <c r="GY182">
        <v>1.4489700000000001</v>
      </c>
      <c r="GZ182">
        <v>2.3278799999999999</v>
      </c>
      <c r="HA182">
        <v>1.5478499999999999</v>
      </c>
      <c r="HB182">
        <v>2.2997999999999998</v>
      </c>
      <c r="HC182">
        <v>40.146000000000001</v>
      </c>
      <c r="HD182">
        <v>13.8431</v>
      </c>
      <c r="HE182">
        <v>18</v>
      </c>
      <c r="HF182">
        <v>444.92</v>
      </c>
      <c r="HG182">
        <v>517.22699999999998</v>
      </c>
      <c r="HH182">
        <v>30.999700000000001</v>
      </c>
      <c r="HI182">
        <v>34.7136</v>
      </c>
      <c r="HJ182">
        <v>30.0002</v>
      </c>
      <c r="HK182">
        <v>34.649099999999997</v>
      </c>
      <c r="HL182">
        <v>34.641500000000001</v>
      </c>
      <c r="HM182">
        <v>48.5672</v>
      </c>
      <c r="HN182">
        <v>21.858799999999999</v>
      </c>
      <c r="HO182">
        <v>100</v>
      </c>
      <c r="HP182">
        <v>31</v>
      </c>
      <c r="HQ182">
        <v>1116.9100000000001</v>
      </c>
      <c r="HR182">
        <v>35.384799999999998</v>
      </c>
      <c r="HS182">
        <v>99.114500000000007</v>
      </c>
      <c r="HT182">
        <v>98.163600000000002</v>
      </c>
    </row>
    <row r="183" spans="1:228" x14ac:dyDescent="0.2">
      <c r="A183">
        <v>168</v>
      </c>
      <c r="B183">
        <v>1669312872</v>
      </c>
      <c r="C183">
        <v>666.90000009536743</v>
      </c>
      <c r="D183" t="s">
        <v>695</v>
      </c>
      <c r="E183" t="s">
        <v>696</v>
      </c>
      <c r="F183">
        <v>4</v>
      </c>
      <c r="G183">
        <v>1669312870</v>
      </c>
      <c r="H183">
        <f t="shared" si="68"/>
        <v>3.3621107938380298E-3</v>
      </c>
      <c r="I183">
        <f t="shared" si="69"/>
        <v>3.3621107938380299</v>
      </c>
      <c r="J183">
        <f t="shared" si="70"/>
        <v>30.524921043005733</v>
      </c>
      <c r="K183">
        <f t="shared" si="71"/>
        <v>1078.1357142857139</v>
      </c>
      <c r="L183">
        <f t="shared" si="72"/>
        <v>780.95596431409945</v>
      </c>
      <c r="M183">
        <f t="shared" si="73"/>
        <v>78.942712006231559</v>
      </c>
      <c r="N183">
        <f t="shared" si="74"/>
        <v>108.98304268825376</v>
      </c>
      <c r="O183">
        <f t="shared" si="75"/>
        <v>0.18835990172400097</v>
      </c>
      <c r="P183">
        <f t="shared" si="76"/>
        <v>2.2510179216599533</v>
      </c>
      <c r="Q183">
        <f t="shared" si="77"/>
        <v>0.18002115997448351</v>
      </c>
      <c r="R183">
        <f t="shared" si="78"/>
        <v>0.11323166247329206</v>
      </c>
      <c r="S183">
        <f t="shared" si="79"/>
        <v>226.12194652103267</v>
      </c>
      <c r="T183">
        <f t="shared" si="80"/>
        <v>34.711395466648398</v>
      </c>
      <c r="U183">
        <f t="shared" si="81"/>
        <v>34.721785714285708</v>
      </c>
      <c r="V183">
        <f t="shared" si="82"/>
        <v>5.5619297003336587</v>
      </c>
      <c r="W183">
        <f t="shared" si="83"/>
        <v>69.885859417910439</v>
      </c>
      <c r="X183">
        <f t="shared" si="84"/>
        <v>3.7611110215473387</v>
      </c>
      <c r="Y183">
        <f t="shared" si="85"/>
        <v>5.3817911847606705</v>
      </c>
      <c r="Z183">
        <f t="shared" si="86"/>
        <v>1.8008186787863201</v>
      </c>
      <c r="AA183">
        <f t="shared" si="87"/>
        <v>-148.26908600825712</v>
      </c>
      <c r="AB183">
        <f t="shared" si="88"/>
        <v>-71.851940238419317</v>
      </c>
      <c r="AC183">
        <f t="shared" si="89"/>
        <v>-7.412963837226985</v>
      </c>
      <c r="AD183">
        <f t="shared" si="90"/>
        <v>-1.4120435628707497</v>
      </c>
      <c r="AE183">
        <f t="shared" si="91"/>
        <v>54.749771191571462</v>
      </c>
      <c r="AF183">
        <f t="shared" si="92"/>
        <v>3.3508900032202402</v>
      </c>
      <c r="AG183">
        <f t="shared" si="93"/>
        <v>30.524921043005733</v>
      </c>
      <c r="AH183">
        <v>1148.7000826914209</v>
      </c>
      <c r="AI183">
        <v>1122.4007878787879</v>
      </c>
      <c r="AJ183">
        <v>1.755886059471409</v>
      </c>
      <c r="AK183">
        <v>66.405476745334198</v>
      </c>
      <c r="AL183">
        <f t="shared" si="94"/>
        <v>3.3621107938380299</v>
      </c>
      <c r="AM183">
        <v>35.457508092121223</v>
      </c>
      <c r="AN183">
        <v>37.205178181818177</v>
      </c>
      <c r="AO183">
        <v>-3.6879004328471118E-5</v>
      </c>
      <c r="AP183">
        <v>80.260000000000005</v>
      </c>
      <c r="AQ183">
        <v>55</v>
      </c>
      <c r="AR183">
        <v>11</v>
      </c>
      <c r="AS183">
        <f t="shared" si="95"/>
        <v>1</v>
      </c>
      <c r="AT183">
        <f t="shared" si="96"/>
        <v>0</v>
      </c>
      <c r="AU183">
        <f t="shared" si="97"/>
        <v>22254.354818549604</v>
      </c>
      <c r="AV183">
        <f t="shared" si="98"/>
        <v>1200.031428571428</v>
      </c>
      <c r="AW183">
        <f t="shared" si="99"/>
        <v>1025.9522707362858</v>
      </c>
      <c r="AX183">
        <f t="shared" si="100"/>
        <v>0.85493783438457616</v>
      </c>
      <c r="AY183">
        <f t="shared" si="101"/>
        <v>0.18843002036223211</v>
      </c>
      <c r="AZ183">
        <v>2.7</v>
      </c>
      <c r="BA183">
        <v>0.5</v>
      </c>
      <c r="BB183" t="s">
        <v>355</v>
      </c>
      <c r="BC183">
        <v>2</v>
      </c>
      <c r="BD183" t="b">
        <v>1</v>
      </c>
      <c r="BE183">
        <v>1669312870</v>
      </c>
      <c r="BF183">
        <v>1078.1357142857139</v>
      </c>
      <c r="BG183">
        <v>1109.6414285714291</v>
      </c>
      <c r="BH183">
        <v>37.207514285714282</v>
      </c>
      <c r="BI183">
        <v>35.465914285714277</v>
      </c>
      <c r="BJ183">
        <v>1082.227142857143</v>
      </c>
      <c r="BK183">
        <v>37.089657142857142</v>
      </c>
      <c r="BL183">
        <v>500.15914285714291</v>
      </c>
      <c r="BM183">
        <v>100.9847142857143</v>
      </c>
      <c r="BN183">
        <v>0.1000019</v>
      </c>
      <c r="BO183">
        <v>34.129714285714293</v>
      </c>
      <c r="BP183">
        <v>34.721785714285708</v>
      </c>
      <c r="BQ183">
        <v>999.89999999999986</v>
      </c>
      <c r="BR183">
        <v>0</v>
      </c>
      <c r="BS183">
        <v>0</v>
      </c>
      <c r="BT183">
        <v>4502.0542857142846</v>
      </c>
      <c r="BU183">
        <v>0</v>
      </c>
      <c r="BV183">
        <v>195.6368571428572</v>
      </c>
      <c r="BW183">
        <v>-31.50431428571429</v>
      </c>
      <c r="BX183">
        <v>1119.8014285714289</v>
      </c>
      <c r="BY183">
        <v>1150.44</v>
      </c>
      <c r="BZ183">
        <v>1.741605714285714</v>
      </c>
      <c r="CA183">
        <v>1109.6414285714291</v>
      </c>
      <c r="CB183">
        <v>35.465914285714277</v>
      </c>
      <c r="CC183">
        <v>3.7573914285714292</v>
      </c>
      <c r="CD183">
        <v>3.581514285714285</v>
      </c>
      <c r="CE183">
        <v>27.829985714285719</v>
      </c>
      <c r="CF183">
        <v>27.011199999999999</v>
      </c>
      <c r="CG183">
        <v>1200.031428571428</v>
      </c>
      <c r="CH183">
        <v>0.4999898571428571</v>
      </c>
      <c r="CI183">
        <v>0.50001014285714285</v>
      </c>
      <c r="CJ183">
        <v>0</v>
      </c>
      <c r="CK183">
        <v>1175.6385714285709</v>
      </c>
      <c r="CL183">
        <v>4.9990899999999998</v>
      </c>
      <c r="CM183">
        <v>12792.22857142857</v>
      </c>
      <c r="CN183">
        <v>9558.0785714285703</v>
      </c>
      <c r="CO183">
        <v>44.491</v>
      </c>
      <c r="CP183">
        <v>46.5</v>
      </c>
      <c r="CQ183">
        <v>45.25</v>
      </c>
      <c r="CR183">
        <v>45.625</v>
      </c>
      <c r="CS183">
        <v>45.811999999999998</v>
      </c>
      <c r="CT183">
        <v>597.50285714285724</v>
      </c>
      <c r="CU183">
        <v>597.52857142857135</v>
      </c>
      <c r="CV183">
        <v>0</v>
      </c>
      <c r="CW183">
        <v>1669312880.9000001</v>
      </c>
      <c r="CX183">
        <v>0</v>
      </c>
      <c r="CY183">
        <v>1669310771.5999999</v>
      </c>
      <c r="CZ183" t="s">
        <v>356</v>
      </c>
      <c r="DA183">
        <v>1669310771.5999999</v>
      </c>
      <c r="DB183">
        <v>1669310767.0999999</v>
      </c>
      <c r="DC183">
        <v>9</v>
      </c>
      <c r="DD183">
        <v>4.2999999999999997E-2</v>
      </c>
      <c r="DE183">
        <v>8.0000000000000002E-3</v>
      </c>
      <c r="DF183">
        <v>-4.9589999999999996</v>
      </c>
      <c r="DG183">
        <v>0.11799999999999999</v>
      </c>
      <c r="DH183">
        <v>1967</v>
      </c>
      <c r="DI183">
        <v>36</v>
      </c>
      <c r="DJ183">
        <v>0.53</v>
      </c>
      <c r="DK183">
        <v>0.27</v>
      </c>
      <c r="DL183">
        <v>-31.5735925</v>
      </c>
      <c r="DM183">
        <v>-0.33629831144461741</v>
      </c>
      <c r="DN183">
        <v>7.6871543458876923E-2</v>
      </c>
      <c r="DO183">
        <v>0</v>
      </c>
      <c r="DP183">
        <v>1.7666489999999999</v>
      </c>
      <c r="DQ183">
        <v>-0.1205340337711077</v>
      </c>
      <c r="DR183">
        <v>1.1831246299523991E-2</v>
      </c>
      <c r="DS183">
        <v>0</v>
      </c>
      <c r="DT183">
        <v>0</v>
      </c>
      <c r="DU183">
        <v>0</v>
      </c>
      <c r="DV183">
        <v>0</v>
      </c>
      <c r="DW183">
        <v>-1</v>
      </c>
      <c r="DX183">
        <v>0</v>
      </c>
      <c r="DY183">
        <v>2</v>
      </c>
      <c r="DZ183" t="s">
        <v>368</v>
      </c>
      <c r="EA183">
        <v>2.9466000000000001</v>
      </c>
      <c r="EB183">
        <v>2.5974599999999999</v>
      </c>
      <c r="EC183">
        <v>0.19562299999999999</v>
      </c>
      <c r="ED183">
        <v>0.19730900000000001</v>
      </c>
      <c r="EE183">
        <v>0.14752399999999999</v>
      </c>
      <c r="EF183">
        <v>0.14121300000000001</v>
      </c>
      <c r="EG183">
        <v>24311.4</v>
      </c>
      <c r="EH183">
        <v>24687.1</v>
      </c>
      <c r="EI183">
        <v>28131.9</v>
      </c>
      <c r="EJ183">
        <v>29618.5</v>
      </c>
      <c r="EK183">
        <v>32993.9</v>
      </c>
      <c r="EL183">
        <v>35312.1</v>
      </c>
      <c r="EM183">
        <v>39698.300000000003</v>
      </c>
      <c r="EN183">
        <v>42330.6</v>
      </c>
      <c r="EO183">
        <v>1.8389500000000001</v>
      </c>
      <c r="EP183">
        <v>1.8917200000000001</v>
      </c>
      <c r="EQ183">
        <v>0.16647600000000001</v>
      </c>
      <c r="ER183">
        <v>0</v>
      </c>
      <c r="ES183">
        <v>32.0214</v>
      </c>
      <c r="ET183">
        <v>999.9</v>
      </c>
      <c r="EU183">
        <v>72.5</v>
      </c>
      <c r="EV183">
        <v>35.299999999999997</v>
      </c>
      <c r="EW183">
        <v>41.230600000000003</v>
      </c>
      <c r="EX183">
        <v>28.989000000000001</v>
      </c>
      <c r="EY183">
        <v>1.46635</v>
      </c>
      <c r="EZ183">
        <v>1</v>
      </c>
      <c r="FA183">
        <v>0.59294199999999997</v>
      </c>
      <c r="FB183">
        <v>0.80298700000000001</v>
      </c>
      <c r="FC183">
        <v>20.273099999999999</v>
      </c>
      <c r="FD183">
        <v>5.2190899999999996</v>
      </c>
      <c r="FE183">
        <v>12.0082</v>
      </c>
      <c r="FF183">
        <v>4.9873000000000003</v>
      </c>
      <c r="FG183">
        <v>3.2845800000000001</v>
      </c>
      <c r="FH183">
        <v>9999</v>
      </c>
      <c r="FI183">
        <v>9999</v>
      </c>
      <c r="FJ183">
        <v>9999</v>
      </c>
      <c r="FK183">
        <v>999.9</v>
      </c>
      <c r="FL183">
        <v>1.8658300000000001</v>
      </c>
      <c r="FM183">
        <v>1.8621700000000001</v>
      </c>
      <c r="FN183">
        <v>1.8641700000000001</v>
      </c>
      <c r="FO183">
        <v>1.86025</v>
      </c>
      <c r="FP183">
        <v>1.861</v>
      </c>
      <c r="FQ183">
        <v>1.8601099999999999</v>
      </c>
      <c r="FR183">
        <v>1.86182</v>
      </c>
      <c r="FS183">
        <v>1.8583700000000001</v>
      </c>
      <c r="FT183">
        <v>0</v>
      </c>
      <c r="FU183">
        <v>0</v>
      </c>
      <c r="FV183">
        <v>0</v>
      </c>
      <c r="FW183">
        <v>0</v>
      </c>
      <c r="FX183" t="s">
        <v>358</v>
      </c>
      <c r="FY183" t="s">
        <v>359</v>
      </c>
      <c r="FZ183" t="s">
        <v>360</v>
      </c>
      <c r="GA183" t="s">
        <v>360</v>
      </c>
      <c r="GB183" t="s">
        <v>360</v>
      </c>
      <c r="GC183" t="s">
        <v>360</v>
      </c>
      <c r="GD183">
        <v>0</v>
      </c>
      <c r="GE183">
        <v>100</v>
      </c>
      <c r="GF183">
        <v>100</v>
      </c>
      <c r="GG183">
        <v>-4.09</v>
      </c>
      <c r="GH183">
        <v>0.1178</v>
      </c>
      <c r="GI183">
        <v>-2.5125994610834521</v>
      </c>
      <c r="GJ183">
        <v>-2.6733286237328562E-3</v>
      </c>
      <c r="GK183">
        <v>1.605855145177713E-6</v>
      </c>
      <c r="GL183">
        <v>-4.4594414151306022E-10</v>
      </c>
      <c r="GM183">
        <v>0.1178428571428469</v>
      </c>
      <c r="GN183">
        <v>0</v>
      </c>
      <c r="GO183">
        <v>0</v>
      </c>
      <c r="GP183">
        <v>0</v>
      </c>
      <c r="GQ183">
        <v>4</v>
      </c>
      <c r="GR183">
        <v>2095</v>
      </c>
      <c r="GS183">
        <v>4</v>
      </c>
      <c r="GT183">
        <v>35</v>
      </c>
      <c r="GU183">
        <v>35</v>
      </c>
      <c r="GV183">
        <v>35.1</v>
      </c>
      <c r="GW183">
        <v>2.4401899999999999</v>
      </c>
      <c r="GX183">
        <v>2.5476100000000002</v>
      </c>
      <c r="GY183">
        <v>1.4489700000000001</v>
      </c>
      <c r="GZ183">
        <v>2.3278799999999999</v>
      </c>
      <c r="HA183">
        <v>1.5478499999999999</v>
      </c>
      <c r="HB183">
        <v>2.3730500000000001</v>
      </c>
      <c r="HC183">
        <v>40.146000000000001</v>
      </c>
      <c r="HD183">
        <v>13.8431</v>
      </c>
      <c r="HE183">
        <v>18</v>
      </c>
      <c r="HF183">
        <v>444.93299999999999</v>
      </c>
      <c r="HG183">
        <v>517.31899999999996</v>
      </c>
      <c r="HH183">
        <v>30.999500000000001</v>
      </c>
      <c r="HI183">
        <v>34.7136</v>
      </c>
      <c r="HJ183">
        <v>30.0001</v>
      </c>
      <c r="HK183">
        <v>34.648800000000001</v>
      </c>
      <c r="HL183">
        <v>34.641500000000001</v>
      </c>
      <c r="HM183">
        <v>48.807899999999997</v>
      </c>
      <c r="HN183">
        <v>21.858799999999999</v>
      </c>
      <c r="HO183">
        <v>100</v>
      </c>
      <c r="HP183">
        <v>31</v>
      </c>
      <c r="HQ183">
        <v>1123.5999999999999</v>
      </c>
      <c r="HR183">
        <v>35.384799999999998</v>
      </c>
      <c r="HS183">
        <v>99.112700000000004</v>
      </c>
      <c r="HT183">
        <v>98.165300000000002</v>
      </c>
    </row>
    <row r="184" spans="1:228" x14ac:dyDescent="0.2">
      <c r="A184">
        <v>169</v>
      </c>
      <c r="B184">
        <v>1669312876</v>
      </c>
      <c r="C184">
        <v>670.90000009536743</v>
      </c>
      <c r="D184" t="s">
        <v>697</v>
      </c>
      <c r="E184" t="s">
        <v>698</v>
      </c>
      <c r="F184">
        <v>4</v>
      </c>
      <c r="G184">
        <v>1669312873.6875</v>
      </c>
      <c r="H184">
        <f t="shared" si="68"/>
        <v>3.3202583004607608E-3</v>
      </c>
      <c r="I184">
        <f t="shared" si="69"/>
        <v>3.3202583004607606</v>
      </c>
      <c r="J184">
        <f t="shared" si="70"/>
        <v>31.148222190166603</v>
      </c>
      <c r="K184">
        <f t="shared" si="71"/>
        <v>1084.1925000000001</v>
      </c>
      <c r="L184">
        <f t="shared" si="72"/>
        <v>778.19003632357408</v>
      </c>
      <c r="M184">
        <f t="shared" si="73"/>
        <v>78.66398994117958</v>
      </c>
      <c r="N184">
        <f t="shared" si="74"/>
        <v>109.59650462401932</v>
      </c>
      <c r="O184">
        <f t="shared" si="75"/>
        <v>0.18604830387770574</v>
      </c>
      <c r="P184">
        <f t="shared" si="76"/>
        <v>2.2511620373755665</v>
      </c>
      <c r="Q184">
        <f t="shared" si="77"/>
        <v>0.17790871907788905</v>
      </c>
      <c r="R184">
        <f t="shared" si="78"/>
        <v>0.11189458188089474</v>
      </c>
      <c r="S184">
        <f t="shared" si="79"/>
        <v>226.11650769778961</v>
      </c>
      <c r="T184">
        <f t="shared" si="80"/>
        <v>34.727669785978875</v>
      </c>
      <c r="U184">
        <f t="shared" si="81"/>
        <v>34.717125000000003</v>
      </c>
      <c r="V184">
        <f t="shared" si="82"/>
        <v>5.5604914576795679</v>
      </c>
      <c r="W184">
        <f t="shared" si="83"/>
        <v>69.872666865482543</v>
      </c>
      <c r="X184">
        <f t="shared" si="84"/>
        <v>3.7609376777483523</v>
      </c>
      <c r="Y184">
        <f t="shared" si="85"/>
        <v>5.3825592273282394</v>
      </c>
      <c r="Z184">
        <f t="shared" si="86"/>
        <v>1.7995537799312156</v>
      </c>
      <c r="AA184">
        <f t="shared" si="87"/>
        <v>-146.42339105031957</v>
      </c>
      <c r="AB184">
        <f t="shared" si="88"/>
        <v>-70.980114241845712</v>
      </c>
      <c r="AC184">
        <f t="shared" si="89"/>
        <v>-7.3224735577867346</v>
      </c>
      <c r="AD184">
        <f t="shared" si="90"/>
        <v>1.3905288478376008</v>
      </c>
      <c r="AE184">
        <f t="shared" si="91"/>
        <v>54.790277676722511</v>
      </c>
      <c r="AF184">
        <f t="shared" si="92"/>
        <v>3.2984433577330718</v>
      </c>
      <c r="AG184">
        <f t="shared" si="93"/>
        <v>31.148222190166603</v>
      </c>
      <c r="AH184">
        <v>1155.594152750991</v>
      </c>
      <c r="AI184">
        <v>1129.1973939393929</v>
      </c>
      <c r="AJ184">
        <v>1.7075505578753569</v>
      </c>
      <c r="AK184">
        <v>66.405476745334198</v>
      </c>
      <c r="AL184">
        <f t="shared" si="94"/>
        <v>3.3202583004607606</v>
      </c>
      <c r="AM184">
        <v>35.481352720779213</v>
      </c>
      <c r="AN184">
        <v>37.207327272727277</v>
      </c>
      <c r="AO184">
        <v>-2.7835085549248519E-5</v>
      </c>
      <c r="AP184">
        <v>80.260000000000005</v>
      </c>
      <c r="AQ184">
        <v>55</v>
      </c>
      <c r="AR184">
        <v>11</v>
      </c>
      <c r="AS184">
        <f t="shared" si="95"/>
        <v>1</v>
      </c>
      <c r="AT184">
        <f t="shared" si="96"/>
        <v>0</v>
      </c>
      <c r="AU184">
        <f t="shared" si="97"/>
        <v>22256.595156094936</v>
      </c>
      <c r="AV184">
        <f t="shared" si="98"/>
        <v>1200.0025000000001</v>
      </c>
      <c r="AW184">
        <f t="shared" si="99"/>
        <v>1025.9275449211345</v>
      </c>
      <c r="AX184">
        <f t="shared" si="100"/>
        <v>0.85493783964711279</v>
      </c>
      <c r="AY184">
        <f t="shared" si="101"/>
        <v>0.18843003051892776</v>
      </c>
      <c r="AZ184">
        <v>2.7</v>
      </c>
      <c r="BA184">
        <v>0.5</v>
      </c>
      <c r="BB184" t="s">
        <v>355</v>
      </c>
      <c r="BC184">
        <v>2</v>
      </c>
      <c r="BD184" t="b">
        <v>1</v>
      </c>
      <c r="BE184">
        <v>1669312873.6875</v>
      </c>
      <c r="BF184">
        <v>1084.1925000000001</v>
      </c>
      <c r="BG184">
        <v>1115.7025000000001</v>
      </c>
      <c r="BH184">
        <v>37.205387500000001</v>
      </c>
      <c r="BI184">
        <v>35.490924999999997</v>
      </c>
      <c r="BJ184">
        <v>1088.2874999999999</v>
      </c>
      <c r="BK184">
        <v>37.087537500000003</v>
      </c>
      <c r="BL184">
        <v>500.12487499999997</v>
      </c>
      <c r="BM184">
        <v>100.98587499999999</v>
      </c>
      <c r="BN184">
        <v>9.9960424999999992E-2</v>
      </c>
      <c r="BO184">
        <v>34.132275000000007</v>
      </c>
      <c r="BP184">
        <v>34.717125000000003</v>
      </c>
      <c r="BQ184">
        <v>999.9</v>
      </c>
      <c r="BR184">
        <v>0</v>
      </c>
      <c r="BS184">
        <v>0</v>
      </c>
      <c r="BT184">
        <v>4502.4212499999994</v>
      </c>
      <c r="BU184">
        <v>0</v>
      </c>
      <c r="BV184">
        <v>192.28162499999999</v>
      </c>
      <c r="BW184">
        <v>-31.510187500000001</v>
      </c>
      <c r="BX184">
        <v>1126.0887499999999</v>
      </c>
      <c r="BY184">
        <v>1156.7574999999999</v>
      </c>
      <c r="BZ184">
        <v>1.71444375</v>
      </c>
      <c r="CA184">
        <v>1115.7025000000001</v>
      </c>
      <c r="CB184">
        <v>35.490924999999997</v>
      </c>
      <c r="CC184">
        <v>3.75721375</v>
      </c>
      <c r="CD184">
        <v>3.5840800000000002</v>
      </c>
      <c r="CE184">
        <v>27.829174999999999</v>
      </c>
      <c r="CF184">
        <v>27.023362500000001</v>
      </c>
      <c r="CG184">
        <v>1200.0025000000001</v>
      </c>
      <c r="CH184">
        <v>0.49999012500000001</v>
      </c>
      <c r="CI184">
        <v>0.50000987499999994</v>
      </c>
      <c r="CJ184">
        <v>0</v>
      </c>
      <c r="CK184">
        <v>1175.5587499999999</v>
      </c>
      <c r="CL184">
        <v>4.9990899999999998</v>
      </c>
      <c r="CM184">
        <v>12788.6</v>
      </c>
      <c r="CN184">
        <v>9557.8424999999988</v>
      </c>
      <c r="CO184">
        <v>44.452749999999988</v>
      </c>
      <c r="CP184">
        <v>46.476374999999997</v>
      </c>
      <c r="CQ184">
        <v>45.25</v>
      </c>
      <c r="CR184">
        <v>45.625</v>
      </c>
      <c r="CS184">
        <v>45.811999999999998</v>
      </c>
      <c r="CT184">
        <v>597.48874999999998</v>
      </c>
      <c r="CU184">
        <v>597.51499999999999</v>
      </c>
      <c r="CV184">
        <v>0</v>
      </c>
      <c r="CW184">
        <v>1669312885.0999999</v>
      </c>
      <c r="CX184">
        <v>0</v>
      </c>
      <c r="CY184">
        <v>1669310771.5999999</v>
      </c>
      <c r="CZ184" t="s">
        <v>356</v>
      </c>
      <c r="DA184">
        <v>1669310771.5999999</v>
      </c>
      <c r="DB184">
        <v>1669310767.0999999</v>
      </c>
      <c r="DC184">
        <v>9</v>
      </c>
      <c r="DD184">
        <v>4.2999999999999997E-2</v>
      </c>
      <c r="DE184">
        <v>8.0000000000000002E-3</v>
      </c>
      <c r="DF184">
        <v>-4.9589999999999996</v>
      </c>
      <c r="DG184">
        <v>0.11799999999999999</v>
      </c>
      <c r="DH184">
        <v>1967</v>
      </c>
      <c r="DI184">
        <v>36</v>
      </c>
      <c r="DJ184">
        <v>0.53</v>
      </c>
      <c r="DK184">
        <v>0.27</v>
      </c>
      <c r="DL184">
        <v>-31.57951219512195</v>
      </c>
      <c r="DM184">
        <v>0.30457839721248919</v>
      </c>
      <c r="DN184">
        <v>6.7685496501428341E-2</v>
      </c>
      <c r="DO184">
        <v>0</v>
      </c>
      <c r="DP184">
        <v>1.7531114634146341</v>
      </c>
      <c r="DQ184">
        <v>-0.1977140069686428</v>
      </c>
      <c r="DR184">
        <v>2.0794175375949259E-2</v>
      </c>
      <c r="DS184">
        <v>0</v>
      </c>
      <c r="DT184">
        <v>0</v>
      </c>
      <c r="DU184">
        <v>0</v>
      </c>
      <c r="DV184">
        <v>0</v>
      </c>
      <c r="DW184">
        <v>-1</v>
      </c>
      <c r="DX184">
        <v>0</v>
      </c>
      <c r="DY184">
        <v>2</v>
      </c>
      <c r="DZ184" t="s">
        <v>368</v>
      </c>
      <c r="EA184">
        <v>2.9462199999999998</v>
      </c>
      <c r="EB184">
        <v>2.5973099999999998</v>
      </c>
      <c r="EC184">
        <v>0.19637499999999999</v>
      </c>
      <c r="ED184">
        <v>0.198049</v>
      </c>
      <c r="EE184">
        <v>0.14752999999999999</v>
      </c>
      <c r="EF184">
        <v>0.141263</v>
      </c>
      <c r="EG184">
        <v>24288.3</v>
      </c>
      <c r="EH184">
        <v>24664.1</v>
      </c>
      <c r="EI184">
        <v>28131.599999999999</v>
      </c>
      <c r="EJ184">
        <v>29618.3</v>
      </c>
      <c r="EK184">
        <v>32993.199999999997</v>
      </c>
      <c r="EL184">
        <v>35309.800000000003</v>
      </c>
      <c r="EM184">
        <v>39697.699999999997</v>
      </c>
      <c r="EN184">
        <v>42330.3</v>
      </c>
      <c r="EO184">
        <v>1.8385499999999999</v>
      </c>
      <c r="EP184">
        <v>1.8918999999999999</v>
      </c>
      <c r="EQ184">
        <v>0.16733300000000001</v>
      </c>
      <c r="ER184">
        <v>0</v>
      </c>
      <c r="ES184">
        <v>32.015799999999999</v>
      </c>
      <c r="ET184">
        <v>999.9</v>
      </c>
      <c r="EU184">
        <v>72.5</v>
      </c>
      <c r="EV184">
        <v>35.299999999999997</v>
      </c>
      <c r="EW184">
        <v>41.227600000000002</v>
      </c>
      <c r="EX184">
        <v>29.048999999999999</v>
      </c>
      <c r="EY184">
        <v>1.8870199999999999</v>
      </c>
      <c r="EZ184">
        <v>1</v>
      </c>
      <c r="FA184">
        <v>0.59295699999999996</v>
      </c>
      <c r="FB184">
        <v>0.79977399999999998</v>
      </c>
      <c r="FC184">
        <v>20.2729</v>
      </c>
      <c r="FD184">
        <v>5.2193899999999998</v>
      </c>
      <c r="FE184">
        <v>12.008599999999999</v>
      </c>
      <c r="FF184">
        <v>4.98705</v>
      </c>
      <c r="FG184">
        <v>3.2845499999999999</v>
      </c>
      <c r="FH184">
        <v>9999</v>
      </c>
      <c r="FI184">
        <v>9999</v>
      </c>
      <c r="FJ184">
        <v>9999</v>
      </c>
      <c r="FK184">
        <v>999.9</v>
      </c>
      <c r="FL184">
        <v>1.8658300000000001</v>
      </c>
      <c r="FM184">
        <v>1.8621700000000001</v>
      </c>
      <c r="FN184">
        <v>1.8641700000000001</v>
      </c>
      <c r="FO184">
        <v>1.86026</v>
      </c>
      <c r="FP184">
        <v>1.8609899999999999</v>
      </c>
      <c r="FQ184">
        <v>1.86008</v>
      </c>
      <c r="FR184">
        <v>1.86185</v>
      </c>
      <c r="FS184">
        <v>1.8583700000000001</v>
      </c>
      <c r="FT184">
        <v>0</v>
      </c>
      <c r="FU184">
        <v>0</v>
      </c>
      <c r="FV184">
        <v>0</v>
      </c>
      <c r="FW184">
        <v>0</v>
      </c>
      <c r="FX184" t="s">
        <v>358</v>
      </c>
      <c r="FY184" t="s">
        <v>359</v>
      </c>
      <c r="FZ184" t="s">
        <v>360</v>
      </c>
      <c r="GA184" t="s">
        <v>360</v>
      </c>
      <c r="GB184" t="s">
        <v>360</v>
      </c>
      <c r="GC184" t="s">
        <v>360</v>
      </c>
      <c r="GD184">
        <v>0</v>
      </c>
      <c r="GE184">
        <v>100</v>
      </c>
      <c r="GF184">
        <v>100</v>
      </c>
      <c r="GG184">
        <v>-4.0999999999999996</v>
      </c>
      <c r="GH184">
        <v>0.1179</v>
      </c>
      <c r="GI184">
        <v>-2.5125994610834521</v>
      </c>
      <c r="GJ184">
        <v>-2.6733286237328562E-3</v>
      </c>
      <c r="GK184">
        <v>1.605855145177713E-6</v>
      </c>
      <c r="GL184">
        <v>-4.4594414151306022E-10</v>
      </c>
      <c r="GM184">
        <v>0.1178428571428469</v>
      </c>
      <c r="GN184">
        <v>0</v>
      </c>
      <c r="GO184">
        <v>0</v>
      </c>
      <c r="GP184">
        <v>0</v>
      </c>
      <c r="GQ184">
        <v>4</v>
      </c>
      <c r="GR184">
        <v>2095</v>
      </c>
      <c r="GS184">
        <v>4</v>
      </c>
      <c r="GT184">
        <v>35</v>
      </c>
      <c r="GU184">
        <v>35.1</v>
      </c>
      <c r="GV184">
        <v>35.1</v>
      </c>
      <c r="GW184">
        <v>2.4523899999999998</v>
      </c>
      <c r="GX184">
        <v>2.5610400000000002</v>
      </c>
      <c r="GY184">
        <v>1.4489700000000001</v>
      </c>
      <c r="GZ184">
        <v>2.3278799999999999</v>
      </c>
      <c r="HA184">
        <v>1.5478499999999999</v>
      </c>
      <c r="HB184">
        <v>2.2595200000000002</v>
      </c>
      <c r="HC184">
        <v>40.146000000000001</v>
      </c>
      <c r="HD184">
        <v>13.8256</v>
      </c>
      <c r="HE184">
        <v>18</v>
      </c>
      <c r="HF184">
        <v>444.67700000000002</v>
      </c>
      <c r="HG184">
        <v>517.44600000000003</v>
      </c>
      <c r="HH184">
        <v>30.999300000000002</v>
      </c>
      <c r="HI184">
        <v>34.7136</v>
      </c>
      <c r="HJ184">
        <v>30.0001</v>
      </c>
      <c r="HK184">
        <v>34.646000000000001</v>
      </c>
      <c r="HL184">
        <v>34.641500000000001</v>
      </c>
      <c r="HM184">
        <v>49.049700000000001</v>
      </c>
      <c r="HN184">
        <v>21.858799999999999</v>
      </c>
      <c r="HO184">
        <v>100</v>
      </c>
      <c r="HP184">
        <v>31</v>
      </c>
      <c r="HQ184">
        <v>1130.28</v>
      </c>
      <c r="HR184">
        <v>35.384799999999998</v>
      </c>
      <c r="HS184">
        <v>99.111500000000007</v>
      </c>
      <c r="HT184">
        <v>98.164699999999996</v>
      </c>
    </row>
    <row r="185" spans="1:228" x14ac:dyDescent="0.2">
      <c r="A185">
        <v>170</v>
      </c>
      <c r="B185">
        <v>1669312880</v>
      </c>
      <c r="C185">
        <v>674.90000009536743</v>
      </c>
      <c r="D185" t="s">
        <v>699</v>
      </c>
      <c r="E185" t="s">
        <v>700</v>
      </c>
      <c r="F185">
        <v>4</v>
      </c>
      <c r="G185">
        <v>1669312878</v>
      </c>
      <c r="H185">
        <f t="shared" si="68"/>
        <v>3.2920707621091278E-3</v>
      </c>
      <c r="I185">
        <f t="shared" si="69"/>
        <v>3.2920707621091276</v>
      </c>
      <c r="J185">
        <f t="shared" si="70"/>
        <v>30.849291348967551</v>
      </c>
      <c r="K185">
        <f t="shared" si="71"/>
        <v>1091.3114285714289</v>
      </c>
      <c r="L185">
        <f t="shared" si="72"/>
        <v>785.13882307850076</v>
      </c>
      <c r="M185">
        <f t="shared" si="73"/>
        <v>79.365970647429947</v>
      </c>
      <c r="N185">
        <f t="shared" si="74"/>
        <v>110.31551142458919</v>
      </c>
      <c r="O185">
        <f t="shared" si="75"/>
        <v>0.18424579392861856</v>
      </c>
      <c r="P185">
        <f t="shared" si="76"/>
        <v>2.2484754161498013</v>
      </c>
      <c r="Q185">
        <f t="shared" si="77"/>
        <v>0.17625042789140491</v>
      </c>
      <c r="R185">
        <f t="shared" si="78"/>
        <v>0.11084595501068097</v>
      </c>
      <c r="S185">
        <f t="shared" si="79"/>
        <v>226.11197923572112</v>
      </c>
      <c r="T185">
        <f t="shared" si="80"/>
        <v>34.736260931821903</v>
      </c>
      <c r="U185">
        <f t="shared" si="81"/>
        <v>34.723200000000013</v>
      </c>
      <c r="V185">
        <f t="shared" si="82"/>
        <v>5.5623661965337714</v>
      </c>
      <c r="W185">
        <f t="shared" si="83"/>
        <v>69.885159017285645</v>
      </c>
      <c r="X185">
        <f t="shared" si="84"/>
        <v>3.7613338326919776</v>
      </c>
      <c r="Y185">
        <f t="shared" si="85"/>
        <v>5.3821639466565934</v>
      </c>
      <c r="Z185">
        <f t="shared" si="86"/>
        <v>1.8010323638417938</v>
      </c>
      <c r="AA185">
        <f t="shared" si="87"/>
        <v>-145.18032060901254</v>
      </c>
      <c r="AB185">
        <f t="shared" si="88"/>
        <v>-71.791564624095983</v>
      </c>
      <c r="AC185">
        <f t="shared" si="89"/>
        <v>-7.4152063291870451</v>
      </c>
      <c r="AD185">
        <f t="shared" si="90"/>
        <v>1.724887673425556</v>
      </c>
      <c r="AE185">
        <f t="shared" si="91"/>
        <v>54.99505914787661</v>
      </c>
      <c r="AF185">
        <f t="shared" si="92"/>
        <v>3.2866202046854669</v>
      </c>
      <c r="AG185">
        <f t="shared" si="93"/>
        <v>30.849291348967551</v>
      </c>
      <c r="AH185">
        <v>1162.482170029105</v>
      </c>
      <c r="AI185">
        <v>1136.1072121212119</v>
      </c>
      <c r="AJ185">
        <v>1.7351046925621909</v>
      </c>
      <c r="AK185">
        <v>66.405476745334198</v>
      </c>
      <c r="AL185">
        <f t="shared" si="94"/>
        <v>3.2920707621091276</v>
      </c>
      <c r="AM185">
        <v>35.499953830346328</v>
      </c>
      <c r="AN185">
        <v>37.210966666666657</v>
      </c>
      <c r="AO185">
        <v>2.7567099567201369E-5</v>
      </c>
      <c r="AP185">
        <v>80.260000000000005</v>
      </c>
      <c r="AQ185">
        <v>55</v>
      </c>
      <c r="AR185">
        <v>11</v>
      </c>
      <c r="AS185">
        <f t="shared" si="95"/>
        <v>1</v>
      </c>
      <c r="AT185">
        <f t="shared" si="96"/>
        <v>0</v>
      </c>
      <c r="AU185">
        <f t="shared" si="97"/>
        <v>22210.556827623634</v>
      </c>
      <c r="AV185">
        <f t="shared" si="98"/>
        <v>1199.975714285714</v>
      </c>
      <c r="AW185">
        <f t="shared" si="99"/>
        <v>1025.9049135936377</v>
      </c>
      <c r="AX185">
        <f t="shared" si="100"/>
        <v>0.85493806364598635</v>
      </c>
      <c r="AY185">
        <f t="shared" si="101"/>
        <v>0.18843046283675363</v>
      </c>
      <c r="AZ185">
        <v>2.7</v>
      </c>
      <c r="BA185">
        <v>0.5</v>
      </c>
      <c r="BB185" t="s">
        <v>355</v>
      </c>
      <c r="BC185">
        <v>2</v>
      </c>
      <c r="BD185" t="b">
        <v>1</v>
      </c>
      <c r="BE185">
        <v>1669312878</v>
      </c>
      <c r="BF185">
        <v>1091.3114285714289</v>
      </c>
      <c r="BG185">
        <v>1122.9385714285711</v>
      </c>
      <c r="BH185">
        <v>37.209514285714292</v>
      </c>
      <c r="BI185">
        <v>35.501157142857153</v>
      </c>
      <c r="BJ185">
        <v>1095.411428571429</v>
      </c>
      <c r="BK185">
        <v>37.091642857142858</v>
      </c>
      <c r="BL185">
        <v>500.11099999999999</v>
      </c>
      <c r="BM185">
        <v>100.98528571428569</v>
      </c>
      <c r="BN185">
        <v>9.9985214285714274E-2</v>
      </c>
      <c r="BO185">
        <v>34.130957142857142</v>
      </c>
      <c r="BP185">
        <v>34.723200000000013</v>
      </c>
      <c r="BQ185">
        <v>999.89999999999986</v>
      </c>
      <c r="BR185">
        <v>0</v>
      </c>
      <c r="BS185">
        <v>0</v>
      </c>
      <c r="BT185">
        <v>4494.6428571428569</v>
      </c>
      <c r="BU185">
        <v>0</v>
      </c>
      <c r="BV185">
        <v>189.36985714285709</v>
      </c>
      <c r="BW185">
        <v>-31.62631428571429</v>
      </c>
      <c r="BX185">
        <v>1133.488571428572</v>
      </c>
      <c r="BY185">
        <v>1164.271428571428</v>
      </c>
      <c r="BZ185">
        <v>1.708322857142857</v>
      </c>
      <c r="CA185">
        <v>1122.9385714285711</v>
      </c>
      <c r="CB185">
        <v>35.501157142857153</v>
      </c>
      <c r="CC185">
        <v>3.757612857142858</v>
      </c>
      <c r="CD185">
        <v>3.5850957142857141</v>
      </c>
      <c r="CE185">
        <v>27.83098571428571</v>
      </c>
      <c r="CF185">
        <v>27.028214285714281</v>
      </c>
      <c r="CG185">
        <v>1199.975714285714</v>
      </c>
      <c r="CH185">
        <v>0.49998228571428571</v>
      </c>
      <c r="CI185">
        <v>0.50001771428571418</v>
      </c>
      <c r="CJ185">
        <v>0</v>
      </c>
      <c r="CK185">
        <v>1175.051428571428</v>
      </c>
      <c r="CL185">
        <v>4.9990899999999998</v>
      </c>
      <c r="CM185">
        <v>12785.17142857143</v>
      </c>
      <c r="CN185">
        <v>9557.6114285714284</v>
      </c>
      <c r="CO185">
        <v>44.446000000000012</v>
      </c>
      <c r="CP185">
        <v>46.455000000000013</v>
      </c>
      <c r="CQ185">
        <v>45.25</v>
      </c>
      <c r="CR185">
        <v>45.625</v>
      </c>
      <c r="CS185">
        <v>45.811999999999998</v>
      </c>
      <c r="CT185">
        <v>597.46571428571428</v>
      </c>
      <c r="CU185">
        <v>597.51</v>
      </c>
      <c r="CV185">
        <v>0</v>
      </c>
      <c r="CW185">
        <v>1669312889.3</v>
      </c>
      <c r="CX185">
        <v>0</v>
      </c>
      <c r="CY185">
        <v>1669310771.5999999</v>
      </c>
      <c r="CZ185" t="s">
        <v>356</v>
      </c>
      <c r="DA185">
        <v>1669310771.5999999</v>
      </c>
      <c r="DB185">
        <v>1669310767.0999999</v>
      </c>
      <c r="DC185">
        <v>9</v>
      </c>
      <c r="DD185">
        <v>4.2999999999999997E-2</v>
      </c>
      <c r="DE185">
        <v>8.0000000000000002E-3</v>
      </c>
      <c r="DF185">
        <v>-4.9589999999999996</v>
      </c>
      <c r="DG185">
        <v>0.11799999999999999</v>
      </c>
      <c r="DH185">
        <v>1967</v>
      </c>
      <c r="DI185">
        <v>36</v>
      </c>
      <c r="DJ185">
        <v>0.53</v>
      </c>
      <c r="DK185">
        <v>0.27</v>
      </c>
      <c r="DL185">
        <v>-31.584917073170729</v>
      </c>
      <c r="DM185">
        <v>0.35142020905914839</v>
      </c>
      <c r="DN185">
        <v>7.3415997799506208E-2</v>
      </c>
      <c r="DO185">
        <v>0</v>
      </c>
      <c r="DP185">
        <v>1.740189756097561</v>
      </c>
      <c r="DQ185">
        <v>-0.2374329616724771</v>
      </c>
      <c r="DR185">
        <v>2.417094410578334E-2</v>
      </c>
      <c r="DS185">
        <v>0</v>
      </c>
      <c r="DT185">
        <v>0</v>
      </c>
      <c r="DU185">
        <v>0</v>
      </c>
      <c r="DV185">
        <v>0</v>
      </c>
      <c r="DW185">
        <v>-1</v>
      </c>
      <c r="DX185">
        <v>0</v>
      </c>
      <c r="DY185">
        <v>2</v>
      </c>
      <c r="DZ185" t="s">
        <v>368</v>
      </c>
      <c r="EA185">
        <v>2.9463499999999998</v>
      </c>
      <c r="EB185">
        <v>2.5974499999999998</v>
      </c>
      <c r="EC185">
        <v>0.19712399999999999</v>
      </c>
      <c r="ED185">
        <v>0.19880800000000001</v>
      </c>
      <c r="EE185">
        <v>0.14754</v>
      </c>
      <c r="EF185">
        <v>0.14125299999999999</v>
      </c>
      <c r="EG185">
        <v>24265.200000000001</v>
      </c>
      <c r="EH185">
        <v>24640.6</v>
      </c>
      <c r="EI185">
        <v>28131.1</v>
      </c>
      <c r="EJ185">
        <v>29618.2</v>
      </c>
      <c r="EK185">
        <v>32992.6</v>
      </c>
      <c r="EL185">
        <v>35310.199999999997</v>
      </c>
      <c r="EM185">
        <v>39697.300000000003</v>
      </c>
      <c r="EN185">
        <v>42330.2</v>
      </c>
      <c r="EO185">
        <v>1.8385</v>
      </c>
      <c r="EP185">
        <v>1.8916299999999999</v>
      </c>
      <c r="EQ185">
        <v>0.16741500000000001</v>
      </c>
      <c r="ER185">
        <v>0</v>
      </c>
      <c r="ES185">
        <v>32.01</v>
      </c>
      <c r="ET185">
        <v>999.9</v>
      </c>
      <c r="EU185">
        <v>72.5</v>
      </c>
      <c r="EV185">
        <v>35.299999999999997</v>
      </c>
      <c r="EW185">
        <v>41.229199999999999</v>
      </c>
      <c r="EX185">
        <v>28.809000000000001</v>
      </c>
      <c r="EY185">
        <v>2.0793300000000001</v>
      </c>
      <c r="EZ185">
        <v>1</v>
      </c>
      <c r="FA185">
        <v>0.59293700000000005</v>
      </c>
      <c r="FB185">
        <v>0.79377699999999995</v>
      </c>
      <c r="FC185">
        <v>20.2729</v>
      </c>
      <c r="FD185">
        <v>5.2183400000000004</v>
      </c>
      <c r="FE185">
        <v>12.0082</v>
      </c>
      <c r="FF185">
        <v>4.9869500000000002</v>
      </c>
      <c r="FG185">
        <v>3.2845</v>
      </c>
      <c r="FH185">
        <v>9999</v>
      </c>
      <c r="FI185">
        <v>9999</v>
      </c>
      <c r="FJ185">
        <v>9999</v>
      </c>
      <c r="FK185">
        <v>999.9</v>
      </c>
      <c r="FL185">
        <v>1.8658300000000001</v>
      </c>
      <c r="FM185">
        <v>1.8621700000000001</v>
      </c>
      <c r="FN185">
        <v>1.8641799999999999</v>
      </c>
      <c r="FO185">
        <v>1.8602700000000001</v>
      </c>
      <c r="FP185">
        <v>1.8609800000000001</v>
      </c>
      <c r="FQ185">
        <v>1.8601000000000001</v>
      </c>
      <c r="FR185">
        <v>1.8618600000000001</v>
      </c>
      <c r="FS185">
        <v>1.8583700000000001</v>
      </c>
      <c r="FT185">
        <v>0</v>
      </c>
      <c r="FU185">
        <v>0</v>
      </c>
      <c r="FV185">
        <v>0</v>
      </c>
      <c r="FW185">
        <v>0</v>
      </c>
      <c r="FX185" t="s">
        <v>358</v>
      </c>
      <c r="FY185" t="s">
        <v>359</v>
      </c>
      <c r="FZ185" t="s">
        <v>360</v>
      </c>
      <c r="GA185" t="s">
        <v>360</v>
      </c>
      <c r="GB185" t="s">
        <v>360</v>
      </c>
      <c r="GC185" t="s">
        <v>360</v>
      </c>
      <c r="GD185">
        <v>0</v>
      </c>
      <c r="GE185">
        <v>100</v>
      </c>
      <c r="GF185">
        <v>100</v>
      </c>
      <c r="GG185">
        <v>-4.1100000000000003</v>
      </c>
      <c r="GH185">
        <v>0.1178</v>
      </c>
      <c r="GI185">
        <v>-2.5125994610834521</v>
      </c>
      <c r="GJ185">
        <v>-2.6733286237328562E-3</v>
      </c>
      <c r="GK185">
        <v>1.605855145177713E-6</v>
      </c>
      <c r="GL185">
        <v>-4.4594414151306022E-10</v>
      </c>
      <c r="GM185">
        <v>0.1178428571428469</v>
      </c>
      <c r="GN185">
        <v>0</v>
      </c>
      <c r="GO185">
        <v>0</v>
      </c>
      <c r="GP185">
        <v>0</v>
      </c>
      <c r="GQ185">
        <v>4</v>
      </c>
      <c r="GR185">
        <v>2095</v>
      </c>
      <c r="GS185">
        <v>4</v>
      </c>
      <c r="GT185">
        <v>35</v>
      </c>
      <c r="GU185">
        <v>35.1</v>
      </c>
      <c r="GV185">
        <v>35.200000000000003</v>
      </c>
      <c r="GW185">
        <v>2.4633799999999999</v>
      </c>
      <c r="GX185">
        <v>2.5451700000000002</v>
      </c>
      <c r="GY185">
        <v>1.4489700000000001</v>
      </c>
      <c r="GZ185">
        <v>2.3278799999999999</v>
      </c>
      <c r="HA185">
        <v>1.5478499999999999</v>
      </c>
      <c r="HB185">
        <v>2.35229</v>
      </c>
      <c r="HC185">
        <v>40.146000000000001</v>
      </c>
      <c r="HD185">
        <v>13.8431</v>
      </c>
      <c r="HE185">
        <v>18</v>
      </c>
      <c r="HF185">
        <v>444.64699999999999</v>
      </c>
      <c r="HG185">
        <v>517.23900000000003</v>
      </c>
      <c r="HH185">
        <v>30.998799999999999</v>
      </c>
      <c r="HI185">
        <v>34.710900000000002</v>
      </c>
      <c r="HJ185">
        <v>30.0001</v>
      </c>
      <c r="HK185">
        <v>34.646000000000001</v>
      </c>
      <c r="HL185">
        <v>34.640599999999999</v>
      </c>
      <c r="HM185">
        <v>49.285800000000002</v>
      </c>
      <c r="HN185">
        <v>22.134</v>
      </c>
      <c r="HO185">
        <v>100</v>
      </c>
      <c r="HP185">
        <v>31</v>
      </c>
      <c r="HQ185">
        <v>1136.97</v>
      </c>
      <c r="HR185">
        <v>35.384799999999998</v>
      </c>
      <c r="HS185">
        <v>99.110299999999995</v>
      </c>
      <c r="HT185">
        <v>98.164400000000001</v>
      </c>
    </row>
    <row r="186" spans="1:228" x14ac:dyDescent="0.2">
      <c r="A186">
        <v>171</v>
      </c>
      <c r="B186">
        <v>1669312884</v>
      </c>
      <c r="C186">
        <v>678.90000009536743</v>
      </c>
      <c r="D186" t="s">
        <v>701</v>
      </c>
      <c r="E186" t="s">
        <v>702</v>
      </c>
      <c r="F186">
        <v>4</v>
      </c>
      <c r="G186">
        <v>1669312881.6875</v>
      </c>
      <c r="H186">
        <f t="shared" si="68"/>
        <v>3.3012074883245358E-3</v>
      </c>
      <c r="I186">
        <f t="shared" si="69"/>
        <v>3.3012074883245357</v>
      </c>
      <c r="J186">
        <f t="shared" si="70"/>
        <v>30.540007417380526</v>
      </c>
      <c r="K186">
        <f t="shared" si="71"/>
        <v>1097.56375</v>
      </c>
      <c r="L186">
        <f t="shared" si="72"/>
        <v>794.59670428741765</v>
      </c>
      <c r="M186">
        <f t="shared" si="73"/>
        <v>80.321031869617116</v>
      </c>
      <c r="N186">
        <f t="shared" si="74"/>
        <v>110.94615981543085</v>
      </c>
      <c r="O186">
        <f t="shared" si="75"/>
        <v>0.18469286553942299</v>
      </c>
      <c r="P186">
        <f t="shared" si="76"/>
        <v>2.252235874455923</v>
      </c>
      <c r="Q186">
        <f t="shared" si="77"/>
        <v>0.17667234701669077</v>
      </c>
      <c r="R186">
        <f t="shared" si="78"/>
        <v>0.11111180250184244</v>
      </c>
      <c r="S186">
        <f t="shared" si="79"/>
        <v>226.11143019762659</v>
      </c>
      <c r="T186">
        <f t="shared" si="80"/>
        <v>34.730362815939486</v>
      </c>
      <c r="U186">
        <f t="shared" si="81"/>
        <v>34.725687499999992</v>
      </c>
      <c r="V186">
        <f t="shared" si="82"/>
        <v>5.5631339950502134</v>
      </c>
      <c r="W186">
        <f t="shared" si="83"/>
        <v>69.894946211706824</v>
      </c>
      <c r="X186">
        <f t="shared" si="84"/>
        <v>3.7614477040700161</v>
      </c>
      <c r="Y186">
        <f t="shared" si="85"/>
        <v>5.3815732151461404</v>
      </c>
      <c r="Z186">
        <f t="shared" si="86"/>
        <v>1.8016862909801974</v>
      </c>
      <c r="AA186">
        <f t="shared" si="87"/>
        <v>-145.58325023511202</v>
      </c>
      <c r="AB186">
        <f t="shared" si="88"/>
        <v>-72.452829894669478</v>
      </c>
      <c r="AC186">
        <f t="shared" si="89"/>
        <v>-7.471031191341079</v>
      </c>
      <c r="AD186">
        <f t="shared" si="90"/>
        <v>0.60431887650402416</v>
      </c>
      <c r="AE186">
        <f t="shared" si="91"/>
        <v>54.95233881944479</v>
      </c>
      <c r="AF186">
        <f t="shared" si="92"/>
        <v>3.3199428177984709</v>
      </c>
      <c r="AG186">
        <f t="shared" si="93"/>
        <v>30.540007417380526</v>
      </c>
      <c r="AH186">
        <v>1169.5875326675441</v>
      </c>
      <c r="AI186">
        <v>1143.1880000000001</v>
      </c>
      <c r="AJ186">
        <v>1.773417741557977</v>
      </c>
      <c r="AK186">
        <v>66.405476745334198</v>
      </c>
      <c r="AL186">
        <f t="shared" si="94"/>
        <v>3.3012074883245357</v>
      </c>
      <c r="AM186">
        <v>35.494888384155857</v>
      </c>
      <c r="AN186">
        <v>37.210605454545451</v>
      </c>
      <c r="AO186">
        <v>3.388292866376864E-6</v>
      </c>
      <c r="AP186">
        <v>80.260000000000005</v>
      </c>
      <c r="AQ186">
        <v>55</v>
      </c>
      <c r="AR186">
        <v>11</v>
      </c>
      <c r="AS186">
        <f t="shared" si="95"/>
        <v>1</v>
      </c>
      <c r="AT186">
        <f t="shared" si="96"/>
        <v>0</v>
      </c>
      <c r="AU186">
        <f t="shared" si="97"/>
        <v>22275.364749639401</v>
      </c>
      <c r="AV186">
        <f t="shared" si="98"/>
        <v>1199.9725000000001</v>
      </c>
      <c r="AW186">
        <f t="shared" si="99"/>
        <v>1025.9021949210501</v>
      </c>
      <c r="AX186">
        <f t="shared" si="100"/>
        <v>0.85493808809872729</v>
      </c>
      <c r="AY186">
        <f t="shared" si="101"/>
        <v>0.18843051003054367</v>
      </c>
      <c r="AZ186">
        <v>2.7</v>
      </c>
      <c r="BA186">
        <v>0.5</v>
      </c>
      <c r="BB186" t="s">
        <v>355</v>
      </c>
      <c r="BC186">
        <v>2</v>
      </c>
      <c r="BD186" t="b">
        <v>1</v>
      </c>
      <c r="BE186">
        <v>1669312881.6875</v>
      </c>
      <c r="BF186">
        <v>1097.56375</v>
      </c>
      <c r="BG186">
        <v>1129.1949999999999</v>
      </c>
      <c r="BH186">
        <v>37.211099999999988</v>
      </c>
      <c r="BI186">
        <v>35.485624999999999</v>
      </c>
      <c r="BJ186">
        <v>1101.67</v>
      </c>
      <c r="BK186">
        <v>37.093224999999997</v>
      </c>
      <c r="BL186">
        <v>500.16899999999998</v>
      </c>
      <c r="BM186">
        <v>100.98399999999999</v>
      </c>
      <c r="BN186">
        <v>0.100023425</v>
      </c>
      <c r="BO186">
        <v>34.128987500000001</v>
      </c>
      <c r="BP186">
        <v>34.725687499999992</v>
      </c>
      <c r="BQ186">
        <v>999.9</v>
      </c>
      <c r="BR186">
        <v>0</v>
      </c>
      <c r="BS186">
        <v>0</v>
      </c>
      <c r="BT186">
        <v>4505.625</v>
      </c>
      <c r="BU186">
        <v>0</v>
      </c>
      <c r="BV186">
        <v>187.837625</v>
      </c>
      <c r="BW186">
        <v>-31.629337499999998</v>
      </c>
      <c r="BX186">
        <v>1139.9837500000001</v>
      </c>
      <c r="BY186">
        <v>1170.7375</v>
      </c>
      <c r="BZ186">
        <v>1.7254512500000001</v>
      </c>
      <c r="CA186">
        <v>1129.1949999999999</v>
      </c>
      <c r="CB186">
        <v>35.485624999999999</v>
      </c>
      <c r="CC186">
        <v>3.7577224999999999</v>
      </c>
      <c r="CD186">
        <v>3.5834800000000002</v>
      </c>
      <c r="CE186">
        <v>27.831512499999999</v>
      </c>
      <c r="CF186">
        <v>27.020524999999999</v>
      </c>
      <c r="CG186">
        <v>1199.9725000000001</v>
      </c>
      <c r="CH186">
        <v>0.49997987500000002</v>
      </c>
      <c r="CI186">
        <v>0.50002012499999993</v>
      </c>
      <c r="CJ186">
        <v>0</v>
      </c>
      <c r="CK186">
        <v>1174.8712499999999</v>
      </c>
      <c r="CL186">
        <v>4.9990899999999998</v>
      </c>
      <c r="CM186">
        <v>12782.3</v>
      </c>
      <c r="CN186">
        <v>9557.5537499999991</v>
      </c>
      <c r="CO186">
        <v>44.444875000000003</v>
      </c>
      <c r="CP186">
        <v>46.436999999999998</v>
      </c>
      <c r="CQ186">
        <v>45.25</v>
      </c>
      <c r="CR186">
        <v>45.625</v>
      </c>
      <c r="CS186">
        <v>45.811999999999998</v>
      </c>
      <c r="CT186">
        <v>597.46375</v>
      </c>
      <c r="CU186">
        <v>597.51</v>
      </c>
      <c r="CV186">
        <v>0</v>
      </c>
      <c r="CW186">
        <v>1669312892.9000001</v>
      </c>
      <c r="CX186">
        <v>0</v>
      </c>
      <c r="CY186">
        <v>1669310771.5999999</v>
      </c>
      <c r="CZ186" t="s">
        <v>356</v>
      </c>
      <c r="DA186">
        <v>1669310771.5999999</v>
      </c>
      <c r="DB186">
        <v>1669310767.0999999</v>
      </c>
      <c r="DC186">
        <v>9</v>
      </c>
      <c r="DD186">
        <v>4.2999999999999997E-2</v>
      </c>
      <c r="DE186">
        <v>8.0000000000000002E-3</v>
      </c>
      <c r="DF186">
        <v>-4.9589999999999996</v>
      </c>
      <c r="DG186">
        <v>0.11799999999999999</v>
      </c>
      <c r="DH186">
        <v>1967</v>
      </c>
      <c r="DI186">
        <v>36</v>
      </c>
      <c r="DJ186">
        <v>0.53</v>
      </c>
      <c r="DK186">
        <v>0.27</v>
      </c>
      <c r="DL186">
        <v>-31.58696585365854</v>
      </c>
      <c r="DM186">
        <v>-2.856167247392816E-2</v>
      </c>
      <c r="DN186">
        <v>8.0222628064278656E-2</v>
      </c>
      <c r="DO186">
        <v>1</v>
      </c>
      <c r="DP186">
        <v>1.73128756097561</v>
      </c>
      <c r="DQ186">
        <v>-0.16334195121951439</v>
      </c>
      <c r="DR186">
        <v>2.02211701164999E-2</v>
      </c>
      <c r="DS186">
        <v>0</v>
      </c>
      <c r="DT186">
        <v>0</v>
      </c>
      <c r="DU186">
        <v>0</v>
      </c>
      <c r="DV186">
        <v>0</v>
      </c>
      <c r="DW186">
        <v>-1</v>
      </c>
      <c r="DX186">
        <v>1</v>
      </c>
      <c r="DY186">
        <v>2</v>
      </c>
      <c r="DZ186" t="s">
        <v>363</v>
      </c>
      <c r="EA186">
        <v>2.9466399999999999</v>
      </c>
      <c r="EB186">
        <v>2.5975100000000002</v>
      </c>
      <c r="EC186">
        <v>0.19789399999999999</v>
      </c>
      <c r="ED186">
        <v>0.19954</v>
      </c>
      <c r="EE186">
        <v>0.147533</v>
      </c>
      <c r="EF186">
        <v>0.14119999999999999</v>
      </c>
      <c r="EG186">
        <v>24242.2</v>
      </c>
      <c r="EH186">
        <v>24618.1</v>
      </c>
      <c r="EI186">
        <v>28131.599999999999</v>
      </c>
      <c r="EJ186">
        <v>29618.400000000001</v>
      </c>
      <c r="EK186">
        <v>32993.1</v>
      </c>
      <c r="EL186">
        <v>35312.6</v>
      </c>
      <c r="EM186">
        <v>39697.599999999999</v>
      </c>
      <c r="EN186">
        <v>42330.5</v>
      </c>
      <c r="EO186">
        <v>1.83873</v>
      </c>
      <c r="EP186">
        <v>1.89167</v>
      </c>
      <c r="EQ186">
        <v>0.168599</v>
      </c>
      <c r="ER186">
        <v>0</v>
      </c>
      <c r="ES186">
        <v>32.002299999999998</v>
      </c>
      <c r="ET186">
        <v>999.9</v>
      </c>
      <c r="EU186">
        <v>72.5</v>
      </c>
      <c r="EV186">
        <v>35.299999999999997</v>
      </c>
      <c r="EW186">
        <v>41.230499999999999</v>
      </c>
      <c r="EX186">
        <v>29.079000000000001</v>
      </c>
      <c r="EY186">
        <v>1.35416</v>
      </c>
      <c r="EZ186">
        <v>1</v>
      </c>
      <c r="FA186">
        <v>0.592866</v>
      </c>
      <c r="FB186">
        <v>0.787277</v>
      </c>
      <c r="FC186">
        <v>20.273099999999999</v>
      </c>
      <c r="FD186">
        <v>5.2181899999999999</v>
      </c>
      <c r="FE186">
        <v>12.0082</v>
      </c>
      <c r="FF186">
        <v>4.9866999999999999</v>
      </c>
      <c r="FG186">
        <v>3.2844799999999998</v>
      </c>
      <c r="FH186">
        <v>9999</v>
      </c>
      <c r="FI186">
        <v>9999</v>
      </c>
      <c r="FJ186">
        <v>9999</v>
      </c>
      <c r="FK186">
        <v>999.9</v>
      </c>
      <c r="FL186">
        <v>1.86582</v>
      </c>
      <c r="FM186">
        <v>1.8621799999999999</v>
      </c>
      <c r="FN186">
        <v>1.8641799999999999</v>
      </c>
      <c r="FO186">
        <v>1.86025</v>
      </c>
      <c r="FP186">
        <v>1.8609800000000001</v>
      </c>
      <c r="FQ186">
        <v>1.86012</v>
      </c>
      <c r="FR186">
        <v>1.86185</v>
      </c>
      <c r="FS186">
        <v>1.8583700000000001</v>
      </c>
      <c r="FT186">
        <v>0</v>
      </c>
      <c r="FU186">
        <v>0</v>
      </c>
      <c r="FV186">
        <v>0</v>
      </c>
      <c r="FW186">
        <v>0</v>
      </c>
      <c r="FX186" t="s">
        <v>358</v>
      </c>
      <c r="FY186" t="s">
        <v>359</v>
      </c>
      <c r="FZ186" t="s">
        <v>360</v>
      </c>
      <c r="GA186" t="s">
        <v>360</v>
      </c>
      <c r="GB186" t="s">
        <v>360</v>
      </c>
      <c r="GC186" t="s">
        <v>360</v>
      </c>
      <c r="GD186">
        <v>0</v>
      </c>
      <c r="GE186">
        <v>100</v>
      </c>
      <c r="GF186">
        <v>100</v>
      </c>
      <c r="GG186">
        <v>-4.1100000000000003</v>
      </c>
      <c r="GH186">
        <v>0.1179</v>
      </c>
      <c r="GI186">
        <v>-2.5125994610834521</v>
      </c>
      <c r="GJ186">
        <v>-2.6733286237328562E-3</v>
      </c>
      <c r="GK186">
        <v>1.605855145177713E-6</v>
      </c>
      <c r="GL186">
        <v>-4.4594414151306022E-10</v>
      </c>
      <c r="GM186">
        <v>0.1178428571428469</v>
      </c>
      <c r="GN186">
        <v>0</v>
      </c>
      <c r="GO186">
        <v>0</v>
      </c>
      <c r="GP186">
        <v>0</v>
      </c>
      <c r="GQ186">
        <v>4</v>
      </c>
      <c r="GR186">
        <v>2095</v>
      </c>
      <c r="GS186">
        <v>4</v>
      </c>
      <c r="GT186">
        <v>35</v>
      </c>
      <c r="GU186">
        <v>35.200000000000003</v>
      </c>
      <c r="GV186">
        <v>35.299999999999997</v>
      </c>
      <c r="GW186">
        <v>2.47559</v>
      </c>
      <c r="GX186">
        <v>2.5561500000000001</v>
      </c>
      <c r="GY186">
        <v>1.4489700000000001</v>
      </c>
      <c r="GZ186">
        <v>2.3278799999999999</v>
      </c>
      <c r="HA186">
        <v>1.5478499999999999</v>
      </c>
      <c r="HB186">
        <v>2.33765</v>
      </c>
      <c r="HC186">
        <v>40.171300000000002</v>
      </c>
      <c r="HD186">
        <v>13.834300000000001</v>
      </c>
      <c r="HE186">
        <v>18</v>
      </c>
      <c r="HF186">
        <v>444.78</v>
      </c>
      <c r="HG186">
        <v>517.25599999999997</v>
      </c>
      <c r="HH186">
        <v>30.9984</v>
      </c>
      <c r="HI186">
        <v>34.7104</v>
      </c>
      <c r="HJ186">
        <v>30.0001</v>
      </c>
      <c r="HK186">
        <v>34.646000000000001</v>
      </c>
      <c r="HL186">
        <v>34.638399999999997</v>
      </c>
      <c r="HM186">
        <v>49.526200000000003</v>
      </c>
      <c r="HN186">
        <v>22.134</v>
      </c>
      <c r="HO186">
        <v>100</v>
      </c>
      <c r="HP186">
        <v>31</v>
      </c>
      <c r="HQ186">
        <v>1143.67</v>
      </c>
      <c r="HR186">
        <v>35.384799999999998</v>
      </c>
      <c r="HS186">
        <v>99.111199999999997</v>
      </c>
      <c r="HT186">
        <v>98.165000000000006</v>
      </c>
    </row>
    <row r="187" spans="1:228" x14ac:dyDescent="0.2">
      <c r="A187">
        <v>172</v>
      </c>
      <c r="B187">
        <v>1669312888</v>
      </c>
      <c r="C187">
        <v>682.90000009536743</v>
      </c>
      <c r="D187" t="s">
        <v>703</v>
      </c>
      <c r="E187" t="s">
        <v>704</v>
      </c>
      <c r="F187">
        <v>4</v>
      </c>
      <c r="G187">
        <v>1669312886</v>
      </c>
      <c r="H187">
        <f t="shared" si="68"/>
        <v>3.3073998523519901E-3</v>
      </c>
      <c r="I187">
        <f t="shared" si="69"/>
        <v>3.3073998523519901</v>
      </c>
      <c r="J187">
        <f t="shared" si="70"/>
        <v>30.855974212678426</v>
      </c>
      <c r="K187">
        <f t="shared" si="71"/>
        <v>1104.768571428571</v>
      </c>
      <c r="L187">
        <f t="shared" si="72"/>
        <v>798.78352677945315</v>
      </c>
      <c r="M187">
        <f t="shared" si="73"/>
        <v>80.743703411899787</v>
      </c>
      <c r="N187">
        <f t="shared" si="74"/>
        <v>111.67369240808848</v>
      </c>
      <c r="O187">
        <f t="shared" si="75"/>
        <v>0.18473776032110284</v>
      </c>
      <c r="P187">
        <f t="shared" si="76"/>
        <v>2.2475840454025731</v>
      </c>
      <c r="Q187">
        <f t="shared" si="77"/>
        <v>0.17669760221007799</v>
      </c>
      <c r="R187">
        <f t="shared" si="78"/>
        <v>0.11112921618751156</v>
      </c>
      <c r="S187">
        <f t="shared" si="79"/>
        <v>226.10945109298828</v>
      </c>
      <c r="T187">
        <f t="shared" si="80"/>
        <v>34.726361705659059</v>
      </c>
      <c r="U187">
        <f t="shared" si="81"/>
        <v>34.733057142857142</v>
      </c>
      <c r="V187">
        <f t="shared" si="82"/>
        <v>5.565409269873598</v>
      </c>
      <c r="W187">
        <f t="shared" si="83"/>
        <v>69.891681470022988</v>
      </c>
      <c r="X187">
        <f t="shared" si="84"/>
        <v>3.7606278879201467</v>
      </c>
      <c r="Y187">
        <f t="shared" si="85"/>
        <v>5.38065161521848</v>
      </c>
      <c r="Z187">
        <f t="shared" si="86"/>
        <v>1.8047813819534513</v>
      </c>
      <c r="AA187">
        <f t="shared" si="87"/>
        <v>-145.85633348872275</v>
      </c>
      <c r="AB187">
        <f t="shared" si="88"/>
        <v>-73.568563140987649</v>
      </c>
      <c r="AC187">
        <f t="shared" si="89"/>
        <v>-7.60194145000699</v>
      </c>
      <c r="AD187">
        <f t="shared" si="90"/>
        <v>-0.91738698672911312</v>
      </c>
      <c r="AE187">
        <f t="shared" si="91"/>
        <v>54.816010528971084</v>
      </c>
      <c r="AF187">
        <f t="shared" si="92"/>
        <v>3.320777969971763</v>
      </c>
      <c r="AG187">
        <f t="shared" si="93"/>
        <v>30.855974212678426</v>
      </c>
      <c r="AH187">
        <v>1176.3886697524119</v>
      </c>
      <c r="AI187">
        <v>1150.059939393939</v>
      </c>
      <c r="AJ187">
        <v>1.7261962174502019</v>
      </c>
      <c r="AK187">
        <v>66.405476745334198</v>
      </c>
      <c r="AL187">
        <f t="shared" si="94"/>
        <v>3.3073998523519901</v>
      </c>
      <c r="AM187">
        <v>35.476655669264062</v>
      </c>
      <c r="AN187">
        <v>37.195781212121197</v>
      </c>
      <c r="AO187">
        <v>-1.9314574314270029E-5</v>
      </c>
      <c r="AP187">
        <v>80.260000000000005</v>
      </c>
      <c r="AQ187">
        <v>55</v>
      </c>
      <c r="AR187">
        <v>11</v>
      </c>
      <c r="AS187">
        <f t="shared" si="95"/>
        <v>1</v>
      </c>
      <c r="AT187">
        <f t="shared" si="96"/>
        <v>0</v>
      </c>
      <c r="AU187">
        <f t="shared" si="97"/>
        <v>22195.693452045853</v>
      </c>
      <c r="AV187">
        <f t="shared" si="98"/>
        <v>1199.961428571429</v>
      </c>
      <c r="AW187">
        <f t="shared" si="99"/>
        <v>1025.892785022274</v>
      </c>
      <c r="AX187">
        <f t="shared" si="100"/>
        <v>0.85493813433954613</v>
      </c>
      <c r="AY187">
        <f t="shared" si="101"/>
        <v>0.18843059927532402</v>
      </c>
      <c r="AZ187">
        <v>2.7</v>
      </c>
      <c r="BA187">
        <v>0.5</v>
      </c>
      <c r="BB187" t="s">
        <v>355</v>
      </c>
      <c r="BC187">
        <v>2</v>
      </c>
      <c r="BD187" t="b">
        <v>1</v>
      </c>
      <c r="BE187">
        <v>1669312886</v>
      </c>
      <c r="BF187">
        <v>1104.768571428571</v>
      </c>
      <c r="BG187">
        <v>1136.3399999999999</v>
      </c>
      <c r="BH187">
        <v>37.203242857142847</v>
      </c>
      <c r="BI187">
        <v>35.4773</v>
      </c>
      <c r="BJ187">
        <v>1108.8785714285721</v>
      </c>
      <c r="BK187">
        <v>37.0854</v>
      </c>
      <c r="BL187">
        <v>500.16328571428568</v>
      </c>
      <c r="BM187">
        <v>100.9832857142857</v>
      </c>
      <c r="BN187">
        <v>0.10005001428571431</v>
      </c>
      <c r="BO187">
        <v>34.125914285714281</v>
      </c>
      <c r="BP187">
        <v>34.733057142857142</v>
      </c>
      <c r="BQ187">
        <v>999.89999999999986</v>
      </c>
      <c r="BR187">
        <v>0</v>
      </c>
      <c r="BS187">
        <v>0</v>
      </c>
      <c r="BT187">
        <v>4492.1428571428569</v>
      </c>
      <c r="BU187">
        <v>0</v>
      </c>
      <c r="BV187">
        <v>186.8847142857143</v>
      </c>
      <c r="BW187">
        <v>-31.572385714285719</v>
      </c>
      <c r="BX187">
        <v>1147.457142857143</v>
      </c>
      <c r="BY187">
        <v>1178.1371428571431</v>
      </c>
      <c r="BZ187">
        <v>1.7259342857142861</v>
      </c>
      <c r="CA187">
        <v>1136.3399999999999</v>
      </c>
      <c r="CB187">
        <v>35.4773</v>
      </c>
      <c r="CC187">
        <v>3.7569085714285722</v>
      </c>
      <c r="CD187">
        <v>3.5826171428571429</v>
      </c>
      <c r="CE187">
        <v>27.82778571428571</v>
      </c>
      <c r="CF187">
        <v>27.016442857142859</v>
      </c>
      <c r="CG187">
        <v>1199.961428571429</v>
      </c>
      <c r="CH187">
        <v>0.49998014285714282</v>
      </c>
      <c r="CI187">
        <v>0.50001985714285724</v>
      </c>
      <c r="CJ187">
        <v>0</v>
      </c>
      <c r="CK187">
        <v>1174.8371428571429</v>
      </c>
      <c r="CL187">
        <v>4.9990899999999998</v>
      </c>
      <c r="CM187">
        <v>12779.185714285721</v>
      </c>
      <c r="CN187">
        <v>9557.4628571428584</v>
      </c>
      <c r="CO187">
        <v>44.436999999999998</v>
      </c>
      <c r="CP187">
        <v>46.436999999999998</v>
      </c>
      <c r="CQ187">
        <v>45.25</v>
      </c>
      <c r="CR187">
        <v>45.625</v>
      </c>
      <c r="CS187">
        <v>45.811999999999998</v>
      </c>
      <c r="CT187">
        <v>597.45571428571441</v>
      </c>
      <c r="CU187">
        <v>597.50571428571425</v>
      </c>
      <c r="CV187">
        <v>0</v>
      </c>
      <c r="CW187">
        <v>1669312897.0999999</v>
      </c>
      <c r="CX187">
        <v>0</v>
      </c>
      <c r="CY187">
        <v>1669310771.5999999</v>
      </c>
      <c r="CZ187" t="s">
        <v>356</v>
      </c>
      <c r="DA187">
        <v>1669310771.5999999</v>
      </c>
      <c r="DB187">
        <v>1669310767.0999999</v>
      </c>
      <c r="DC187">
        <v>9</v>
      </c>
      <c r="DD187">
        <v>4.2999999999999997E-2</v>
      </c>
      <c r="DE187">
        <v>8.0000000000000002E-3</v>
      </c>
      <c r="DF187">
        <v>-4.9589999999999996</v>
      </c>
      <c r="DG187">
        <v>0.11799999999999999</v>
      </c>
      <c r="DH187">
        <v>1967</v>
      </c>
      <c r="DI187">
        <v>36</v>
      </c>
      <c r="DJ187">
        <v>0.53</v>
      </c>
      <c r="DK187">
        <v>0.27</v>
      </c>
      <c r="DL187">
        <v>-31.568975609756102</v>
      </c>
      <c r="DM187">
        <v>-0.25329825783970761</v>
      </c>
      <c r="DN187">
        <v>7.3441597106842949E-2</v>
      </c>
      <c r="DO187">
        <v>0</v>
      </c>
      <c r="DP187">
        <v>1.72529268292683</v>
      </c>
      <c r="DQ187">
        <v>-5.5636097560968822E-2</v>
      </c>
      <c r="DR187">
        <v>1.4898898964785251E-2</v>
      </c>
      <c r="DS187">
        <v>1</v>
      </c>
      <c r="DT187">
        <v>0</v>
      </c>
      <c r="DU187">
        <v>0</v>
      </c>
      <c r="DV187">
        <v>0</v>
      </c>
      <c r="DW187">
        <v>-1</v>
      </c>
      <c r="DX187">
        <v>1</v>
      </c>
      <c r="DY187">
        <v>2</v>
      </c>
      <c r="DZ187" t="s">
        <v>363</v>
      </c>
      <c r="EA187">
        <v>2.9461400000000002</v>
      </c>
      <c r="EB187">
        <v>2.5973700000000002</v>
      </c>
      <c r="EC187">
        <v>0.19864699999999999</v>
      </c>
      <c r="ED187">
        <v>0.20028699999999999</v>
      </c>
      <c r="EE187">
        <v>0.14749499999999999</v>
      </c>
      <c r="EF187">
        <v>0.141209</v>
      </c>
      <c r="EG187">
        <v>24219.5</v>
      </c>
      <c r="EH187">
        <v>24595.4</v>
      </c>
      <c r="EI187">
        <v>28131.7</v>
      </c>
      <c r="EJ187">
        <v>29618.7</v>
      </c>
      <c r="EK187">
        <v>32995.1</v>
      </c>
      <c r="EL187">
        <v>35312.800000000003</v>
      </c>
      <c r="EM187">
        <v>39698.1</v>
      </c>
      <c r="EN187">
        <v>42331.1</v>
      </c>
      <c r="EO187">
        <v>1.8388500000000001</v>
      </c>
      <c r="EP187">
        <v>1.89167</v>
      </c>
      <c r="EQ187">
        <v>0.169292</v>
      </c>
      <c r="ER187">
        <v>0</v>
      </c>
      <c r="ES187">
        <v>31.994299999999999</v>
      </c>
      <c r="ET187">
        <v>999.9</v>
      </c>
      <c r="EU187">
        <v>72.5</v>
      </c>
      <c r="EV187">
        <v>35.299999999999997</v>
      </c>
      <c r="EW187">
        <v>41.230499999999999</v>
      </c>
      <c r="EX187">
        <v>28.959</v>
      </c>
      <c r="EY187">
        <v>2.2115399999999998</v>
      </c>
      <c r="EZ187">
        <v>1</v>
      </c>
      <c r="FA187">
        <v>0.59282000000000001</v>
      </c>
      <c r="FB187">
        <v>0.779891</v>
      </c>
      <c r="FC187">
        <v>20.273</v>
      </c>
      <c r="FD187">
        <v>5.2186399999999997</v>
      </c>
      <c r="FE187">
        <v>12.007999999999999</v>
      </c>
      <c r="FF187">
        <v>4.98665</v>
      </c>
      <c r="FG187">
        <v>3.2844500000000001</v>
      </c>
      <c r="FH187">
        <v>9999</v>
      </c>
      <c r="FI187">
        <v>9999</v>
      </c>
      <c r="FJ187">
        <v>9999</v>
      </c>
      <c r="FK187">
        <v>999.9</v>
      </c>
      <c r="FL187">
        <v>1.8658300000000001</v>
      </c>
      <c r="FM187">
        <v>1.8621700000000001</v>
      </c>
      <c r="FN187">
        <v>1.8641700000000001</v>
      </c>
      <c r="FO187">
        <v>1.8602799999999999</v>
      </c>
      <c r="FP187">
        <v>1.8609800000000001</v>
      </c>
      <c r="FQ187">
        <v>1.86015</v>
      </c>
      <c r="FR187">
        <v>1.8618399999999999</v>
      </c>
      <c r="FS187">
        <v>1.8583700000000001</v>
      </c>
      <c r="FT187">
        <v>0</v>
      </c>
      <c r="FU187">
        <v>0</v>
      </c>
      <c r="FV187">
        <v>0</v>
      </c>
      <c r="FW187">
        <v>0</v>
      </c>
      <c r="FX187" t="s">
        <v>358</v>
      </c>
      <c r="FY187" t="s">
        <v>359</v>
      </c>
      <c r="FZ187" t="s">
        <v>360</v>
      </c>
      <c r="GA187" t="s">
        <v>360</v>
      </c>
      <c r="GB187" t="s">
        <v>360</v>
      </c>
      <c r="GC187" t="s">
        <v>360</v>
      </c>
      <c r="GD187">
        <v>0</v>
      </c>
      <c r="GE187">
        <v>100</v>
      </c>
      <c r="GF187">
        <v>100</v>
      </c>
      <c r="GG187">
        <v>-4.12</v>
      </c>
      <c r="GH187">
        <v>0.1178</v>
      </c>
      <c r="GI187">
        <v>-2.5125994610834521</v>
      </c>
      <c r="GJ187">
        <v>-2.6733286237328562E-3</v>
      </c>
      <c r="GK187">
        <v>1.605855145177713E-6</v>
      </c>
      <c r="GL187">
        <v>-4.4594414151306022E-10</v>
      </c>
      <c r="GM187">
        <v>0.1178428571428469</v>
      </c>
      <c r="GN187">
        <v>0</v>
      </c>
      <c r="GO187">
        <v>0</v>
      </c>
      <c r="GP187">
        <v>0</v>
      </c>
      <c r="GQ187">
        <v>4</v>
      </c>
      <c r="GR187">
        <v>2095</v>
      </c>
      <c r="GS187">
        <v>4</v>
      </c>
      <c r="GT187">
        <v>35</v>
      </c>
      <c r="GU187">
        <v>35.299999999999997</v>
      </c>
      <c r="GV187">
        <v>35.299999999999997</v>
      </c>
      <c r="GW187">
        <v>2.4877899999999999</v>
      </c>
      <c r="GX187">
        <v>2.5537100000000001</v>
      </c>
      <c r="GY187">
        <v>1.4489700000000001</v>
      </c>
      <c r="GZ187">
        <v>2.3278799999999999</v>
      </c>
      <c r="HA187">
        <v>1.5478499999999999</v>
      </c>
      <c r="HB187">
        <v>2.2314500000000002</v>
      </c>
      <c r="HC187">
        <v>40.171300000000002</v>
      </c>
      <c r="HD187">
        <v>13.834300000000001</v>
      </c>
      <c r="HE187">
        <v>18</v>
      </c>
      <c r="HF187">
        <v>444.85300000000001</v>
      </c>
      <c r="HG187">
        <v>517.255</v>
      </c>
      <c r="HH187">
        <v>30.998200000000001</v>
      </c>
      <c r="HI187">
        <v>34.7104</v>
      </c>
      <c r="HJ187">
        <v>30</v>
      </c>
      <c r="HK187">
        <v>34.645699999999998</v>
      </c>
      <c r="HL187">
        <v>34.638199999999998</v>
      </c>
      <c r="HM187">
        <v>49.7652</v>
      </c>
      <c r="HN187">
        <v>22.134</v>
      </c>
      <c r="HO187">
        <v>100</v>
      </c>
      <c r="HP187">
        <v>31</v>
      </c>
      <c r="HQ187">
        <v>1150.3499999999999</v>
      </c>
      <c r="HR187">
        <v>35.384900000000002</v>
      </c>
      <c r="HS187">
        <v>99.112300000000005</v>
      </c>
      <c r="HT187">
        <v>98.166200000000003</v>
      </c>
    </row>
    <row r="188" spans="1:228" x14ac:dyDescent="0.2">
      <c r="A188">
        <v>173</v>
      </c>
      <c r="B188">
        <v>1669312892</v>
      </c>
      <c r="C188">
        <v>686.90000009536743</v>
      </c>
      <c r="D188" t="s">
        <v>705</v>
      </c>
      <c r="E188" t="s">
        <v>706</v>
      </c>
      <c r="F188">
        <v>4</v>
      </c>
      <c r="G188">
        <v>1669312889.6875</v>
      </c>
      <c r="H188">
        <f t="shared" si="68"/>
        <v>3.2610231087193027E-3</v>
      </c>
      <c r="I188">
        <f t="shared" si="69"/>
        <v>3.2610231087193027</v>
      </c>
      <c r="J188">
        <f t="shared" si="70"/>
        <v>30.748603498915294</v>
      </c>
      <c r="K188">
        <f t="shared" si="71"/>
        <v>1110.9837500000001</v>
      </c>
      <c r="L188">
        <f t="shared" si="72"/>
        <v>801.99137927018728</v>
      </c>
      <c r="M188">
        <f t="shared" si="73"/>
        <v>81.068958017912564</v>
      </c>
      <c r="N188">
        <f t="shared" si="74"/>
        <v>112.30332060338785</v>
      </c>
      <c r="O188">
        <f t="shared" si="75"/>
        <v>0.18210348849092692</v>
      </c>
      <c r="P188">
        <f t="shared" si="76"/>
        <v>2.2497995863427356</v>
      </c>
      <c r="Q188">
        <f t="shared" si="77"/>
        <v>0.17429312114845674</v>
      </c>
      <c r="R188">
        <f t="shared" si="78"/>
        <v>0.10960701544313334</v>
      </c>
      <c r="S188">
        <f t="shared" si="79"/>
        <v>226.11757757282015</v>
      </c>
      <c r="T188">
        <f t="shared" si="80"/>
        <v>34.736175816333379</v>
      </c>
      <c r="U188">
        <f t="shared" si="81"/>
        <v>34.727012500000001</v>
      </c>
      <c r="V188">
        <f t="shared" si="82"/>
        <v>5.5635430107589201</v>
      </c>
      <c r="W188">
        <f t="shared" si="83"/>
        <v>69.889604440127158</v>
      </c>
      <c r="X188">
        <f t="shared" si="84"/>
        <v>3.7594680312365383</v>
      </c>
      <c r="Y188">
        <f t="shared" si="85"/>
        <v>5.3791519659510865</v>
      </c>
      <c r="Z188">
        <f t="shared" si="86"/>
        <v>1.8040749795223818</v>
      </c>
      <c r="AA188">
        <f t="shared" si="87"/>
        <v>-143.81111909452125</v>
      </c>
      <c r="AB188">
        <f t="shared" si="88"/>
        <v>-73.514593470668828</v>
      </c>
      <c r="AC188">
        <f t="shared" si="89"/>
        <v>-7.5884749589088001</v>
      </c>
      <c r="AD188">
        <f t="shared" si="90"/>
        <v>1.203390048721289</v>
      </c>
      <c r="AE188">
        <f t="shared" si="91"/>
        <v>54.96181451377501</v>
      </c>
      <c r="AF188">
        <f t="shared" si="92"/>
        <v>3.2938565927892767</v>
      </c>
      <c r="AG188">
        <f t="shared" si="93"/>
        <v>30.748603498915294</v>
      </c>
      <c r="AH188">
        <v>1183.4585844197909</v>
      </c>
      <c r="AI188">
        <v>1157.0693333333329</v>
      </c>
      <c r="AJ188">
        <v>1.7487443011253601</v>
      </c>
      <c r="AK188">
        <v>66.405476745334198</v>
      </c>
      <c r="AL188">
        <f t="shared" si="94"/>
        <v>3.2610231087193027</v>
      </c>
      <c r="AM188">
        <v>35.480006057965383</v>
      </c>
      <c r="AN188">
        <v>37.189934545454527</v>
      </c>
      <c r="AO188">
        <v>-2.3475901875835421E-3</v>
      </c>
      <c r="AP188">
        <v>80.260000000000005</v>
      </c>
      <c r="AQ188">
        <v>55</v>
      </c>
      <c r="AR188">
        <v>11</v>
      </c>
      <c r="AS188">
        <f t="shared" si="95"/>
        <v>1</v>
      </c>
      <c r="AT188">
        <f t="shared" si="96"/>
        <v>0</v>
      </c>
      <c r="AU188">
        <f t="shared" si="97"/>
        <v>22234.063235429468</v>
      </c>
      <c r="AV188">
        <f t="shared" si="98"/>
        <v>1200.00875</v>
      </c>
      <c r="AW188">
        <f t="shared" si="99"/>
        <v>1025.9328324211501</v>
      </c>
      <c r="AX188">
        <f t="shared" si="100"/>
        <v>0.8549377930962172</v>
      </c>
      <c r="AY188">
        <f t="shared" si="101"/>
        <v>0.18842994067569938</v>
      </c>
      <c r="AZ188">
        <v>2.7</v>
      </c>
      <c r="BA188">
        <v>0.5</v>
      </c>
      <c r="BB188" t="s">
        <v>355</v>
      </c>
      <c r="BC188">
        <v>2</v>
      </c>
      <c r="BD188" t="b">
        <v>1</v>
      </c>
      <c r="BE188">
        <v>1669312889.6875</v>
      </c>
      <c r="BF188">
        <v>1110.9837500000001</v>
      </c>
      <c r="BG188">
        <v>1142.6312499999999</v>
      </c>
      <c r="BH188">
        <v>37.191312500000002</v>
      </c>
      <c r="BI188">
        <v>35.479212500000003</v>
      </c>
      <c r="BJ188">
        <v>1115.0962500000001</v>
      </c>
      <c r="BK188">
        <v>37.073462499999998</v>
      </c>
      <c r="BL188">
        <v>500.12587500000001</v>
      </c>
      <c r="BM188">
        <v>100.98462499999999</v>
      </c>
      <c r="BN188">
        <v>9.9950362500000001E-2</v>
      </c>
      <c r="BO188">
        <v>34.120912500000003</v>
      </c>
      <c r="BP188">
        <v>34.727012500000001</v>
      </c>
      <c r="BQ188">
        <v>999.9</v>
      </c>
      <c r="BR188">
        <v>0</v>
      </c>
      <c r="BS188">
        <v>0</v>
      </c>
      <c r="BT188">
        <v>4498.5187500000002</v>
      </c>
      <c r="BU188">
        <v>0</v>
      </c>
      <c r="BV188">
        <v>186.73500000000001</v>
      </c>
      <c r="BW188">
        <v>-31.649100000000001</v>
      </c>
      <c r="BX188">
        <v>1153.8987500000001</v>
      </c>
      <c r="BY188">
        <v>1184.6624999999999</v>
      </c>
      <c r="BZ188">
        <v>1.7120825</v>
      </c>
      <c r="CA188">
        <v>1142.6312499999999</v>
      </c>
      <c r="CB188">
        <v>35.479212500000003</v>
      </c>
      <c r="CC188">
        <v>3.7557450000000001</v>
      </c>
      <c r="CD188">
        <v>3.58285125</v>
      </c>
      <c r="CE188">
        <v>27.822500000000002</v>
      </c>
      <c r="CF188">
        <v>27.0175375</v>
      </c>
      <c r="CG188">
        <v>1200.00875</v>
      </c>
      <c r="CH188">
        <v>0.49999012500000001</v>
      </c>
      <c r="CI188">
        <v>0.50000987499999994</v>
      </c>
      <c r="CJ188">
        <v>0</v>
      </c>
      <c r="CK188">
        <v>1174.68625</v>
      </c>
      <c r="CL188">
        <v>4.9990899999999998</v>
      </c>
      <c r="CM188">
        <v>12777.674999999999</v>
      </c>
      <c r="CN188">
        <v>9557.8962499999998</v>
      </c>
      <c r="CO188">
        <v>44.436999999999998</v>
      </c>
      <c r="CP188">
        <v>46.436999999999998</v>
      </c>
      <c r="CQ188">
        <v>45.25</v>
      </c>
      <c r="CR188">
        <v>45.601374999999997</v>
      </c>
      <c r="CS188">
        <v>45.811999999999998</v>
      </c>
      <c r="CT188">
        <v>597.49374999999998</v>
      </c>
      <c r="CU188">
        <v>597.51625000000001</v>
      </c>
      <c r="CV188">
        <v>0</v>
      </c>
      <c r="CW188">
        <v>1669312901.3</v>
      </c>
      <c r="CX188">
        <v>0</v>
      </c>
      <c r="CY188">
        <v>1669310771.5999999</v>
      </c>
      <c r="CZ188" t="s">
        <v>356</v>
      </c>
      <c r="DA188">
        <v>1669310771.5999999</v>
      </c>
      <c r="DB188">
        <v>1669310767.0999999</v>
      </c>
      <c r="DC188">
        <v>9</v>
      </c>
      <c r="DD188">
        <v>4.2999999999999997E-2</v>
      </c>
      <c r="DE188">
        <v>8.0000000000000002E-3</v>
      </c>
      <c r="DF188">
        <v>-4.9589999999999996</v>
      </c>
      <c r="DG188">
        <v>0.11799999999999999</v>
      </c>
      <c r="DH188">
        <v>1967</v>
      </c>
      <c r="DI188">
        <v>36</v>
      </c>
      <c r="DJ188">
        <v>0.53</v>
      </c>
      <c r="DK188">
        <v>0.27</v>
      </c>
      <c r="DL188">
        <v>-31.587585365853659</v>
      </c>
      <c r="DM188">
        <v>-0.37580696864108032</v>
      </c>
      <c r="DN188">
        <v>7.5264054067146077E-2</v>
      </c>
      <c r="DO188">
        <v>0</v>
      </c>
      <c r="DP188">
        <v>1.718045609756097</v>
      </c>
      <c r="DQ188">
        <v>7.1356097560947131E-3</v>
      </c>
      <c r="DR188">
        <v>9.3009084394444635E-3</v>
      </c>
      <c r="DS188">
        <v>1</v>
      </c>
      <c r="DT188">
        <v>0</v>
      </c>
      <c r="DU188">
        <v>0</v>
      </c>
      <c r="DV188">
        <v>0</v>
      </c>
      <c r="DW188">
        <v>-1</v>
      </c>
      <c r="DX188">
        <v>1</v>
      </c>
      <c r="DY188">
        <v>2</v>
      </c>
      <c r="DZ188" t="s">
        <v>363</v>
      </c>
      <c r="EA188">
        <v>2.94645</v>
      </c>
      <c r="EB188">
        <v>2.5974200000000001</v>
      </c>
      <c r="EC188">
        <v>0.199407</v>
      </c>
      <c r="ED188">
        <v>0.20104</v>
      </c>
      <c r="EE188">
        <v>0.147485</v>
      </c>
      <c r="EF188">
        <v>0.141182</v>
      </c>
      <c r="EG188">
        <v>24196.799999999999</v>
      </c>
      <c r="EH188">
        <v>24572.1</v>
      </c>
      <c r="EI188">
        <v>28132.1</v>
      </c>
      <c r="EJ188">
        <v>29618.7</v>
      </c>
      <c r="EK188">
        <v>32995.9</v>
      </c>
      <c r="EL188">
        <v>35314.1</v>
      </c>
      <c r="EM188">
        <v>39698.6</v>
      </c>
      <c r="EN188">
        <v>42331.3</v>
      </c>
      <c r="EO188">
        <v>1.83843</v>
      </c>
      <c r="EP188">
        <v>1.8915500000000001</v>
      </c>
      <c r="EQ188">
        <v>0.168934</v>
      </c>
      <c r="ER188">
        <v>0</v>
      </c>
      <c r="ES188">
        <v>31.985199999999999</v>
      </c>
      <c r="ET188">
        <v>999.9</v>
      </c>
      <c r="EU188">
        <v>72.5</v>
      </c>
      <c r="EV188">
        <v>35.299999999999997</v>
      </c>
      <c r="EW188">
        <v>41.231699999999996</v>
      </c>
      <c r="EX188">
        <v>28.869</v>
      </c>
      <c r="EY188">
        <v>1.6306099999999999</v>
      </c>
      <c r="EZ188">
        <v>1</v>
      </c>
      <c r="FA188">
        <v>0.59276399999999996</v>
      </c>
      <c r="FB188">
        <v>0.77300599999999997</v>
      </c>
      <c r="FC188">
        <v>20.273199999999999</v>
      </c>
      <c r="FD188">
        <v>5.2190899999999996</v>
      </c>
      <c r="FE188">
        <v>12.0077</v>
      </c>
      <c r="FF188">
        <v>4.9870999999999999</v>
      </c>
      <c r="FG188">
        <v>3.2845499999999999</v>
      </c>
      <c r="FH188">
        <v>9999</v>
      </c>
      <c r="FI188">
        <v>9999</v>
      </c>
      <c r="FJ188">
        <v>9999</v>
      </c>
      <c r="FK188">
        <v>999.9</v>
      </c>
      <c r="FL188">
        <v>1.8658399999999999</v>
      </c>
      <c r="FM188">
        <v>1.8621700000000001</v>
      </c>
      <c r="FN188">
        <v>1.86419</v>
      </c>
      <c r="FO188">
        <v>1.8602799999999999</v>
      </c>
      <c r="FP188">
        <v>1.8609899999999999</v>
      </c>
      <c r="FQ188">
        <v>1.86012</v>
      </c>
      <c r="FR188">
        <v>1.8618399999999999</v>
      </c>
      <c r="FS188">
        <v>1.8583700000000001</v>
      </c>
      <c r="FT188">
        <v>0</v>
      </c>
      <c r="FU188">
        <v>0</v>
      </c>
      <c r="FV188">
        <v>0</v>
      </c>
      <c r="FW188">
        <v>0</v>
      </c>
      <c r="FX188" t="s">
        <v>358</v>
      </c>
      <c r="FY188" t="s">
        <v>359</v>
      </c>
      <c r="FZ188" t="s">
        <v>360</v>
      </c>
      <c r="GA188" t="s">
        <v>360</v>
      </c>
      <c r="GB188" t="s">
        <v>360</v>
      </c>
      <c r="GC188" t="s">
        <v>360</v>
      </c>
      <c r="GD188">
        <v>0</v>
      </c>
      <c r="GE188">
        <v>100</v>
      </c>
      <c r="GF188">
        <v>100</v>
      </c>
      <c r="GG188">
        <v>-4.1100000000000003</v>
      </c>
      <c r="GH188">
        <v>0.1178</v>
      </c>
      <c r="GI188">
        <v>-2.5125994610834521</v>
      </c>
      <c r="GJ188">
        <v>-2.6733286237328562E-3</v>
      </c>
      <c r="GK188">
        <v>1.605855145177713E-6</v>
      </c>
      <c r="GL188">
        <v>-4.4594414151306022E-10</v>
      </c>
      <c r="GM188">
        <v>0.1178428571428469</v>
      </c>
      <c r="GN188">
        <v>0</v>
      </c>
      <c r="GO188">
        <v>0</v>
      </c>
      <c r="GP188">
        <v>0</v>
      </c>
      <c r="GQ188">
        <v>4</v>
      </c>
      <c r="GR188">
        <v>2095</v>
      </c>
      <c r="GS188">
        <v>4</v>
      </c>
      <c r="GT188">
        <v>35</v>
      </c>
      <c r="GU188">
        <v>35.299999999999997</v>
      </c>
      <c r="GV188">
        <v>35.4</v>
      </c>
      <c r="GW188">
        <v>2.49878</v>
      </c>
      <c r="GX188">
        <v>2.5439500000000002</v>
      </c>
      <c r="GY188">
        <v>1.4489700000000001</v>
      </c>
      <c r="GZ188">
        <v>2.3278799999999999</v>
      </c>
      <c r="HA188">
        <v>1.5478499999999999</v>
      </c>
      <c r="HB188">
        <v>2.3828100000000001</v>
      </c>
      <c r="HC188">
        <v>40.171300000000002</v>
      </c>
      <c r="HD188">
        <v>13.8431</v>
      </c>
      <c r="HE188">
        <v>18</v>
      </c>
      <c r="HF188">
        <v>444.58199999999999</v>
      </c>
      <c r="HG188">
        <v>517.13900000000001</v>
      </c>
      <c r="HH188">
        <v>30.998100000000001</v>
      </c>
      <c r="HI188">
        <v>34.7104</v>
      </c>
      <c r="HJ188">
        <v>30</v>
      </c>
      <c r="HK188">
        <v>34.642899999999997</v>
      </c>
      <c r="HL188">
        <v>34.635199999999998</v>
      </c>
      <c r="HM188">
        <v>49.999699999999997</v>
      </c>
      <c r="HN188">
        <v>22.407800000000002</v>
      </c>
      <c r="HO188">
        <v>100</v>
      </c>
      <c r="HP188">
        <v>31</v>
      </c>
      <c r="HQ188">
        <v>1157.03</v>
      </c>
      <c r="HR188">
        <v>35.386200000000002</v>
      </c>
      <c r="HS188">
        <v>99.113500000000002</v>
      </c>
      <c r="HT188">
        <v>98.166399999999996</v>
      </c>
    </row>
    <row r="189" spans="1:228" x14ac:dyDescent="0.2">
      <c r="A189">
        <v>174</v>
      </c>
      <c r="B189">
        <v>1669312896</v>
      </c>
      <c r="C189">
        <v>690.90000009536743</v>
      </c>
      <c r="D189" t="s">
        <v>707</v>
      </c>
      <c r="E189" t="s">
        <v>708</v>
      </c>
      <c r="F189">
        <v>4</v>
      </c>
      <c r="G189">
        <v>1669312894</v>
      </c>
      <c r="H189">
        <f t="shared" si="68"/>
        <v>3.2893606283594412E-3</v>
      </c>
      <c r="I189">
        <f t="shared" si="69"/>
        <v>3.2893606283594412</v>
      </c>
      <c r="J189">
        <f t="shared" si="70"/>
        <v>31.038760355624703</v>
      </c>
      <c r="K189">
        <f t="shared" si="71"/>
        <v>1118.212857142857</v>
      </c>
      <c r="L189">
        <f t="shared" si="72"/>
        <v>809.20210843826726</v>
      </c>
      <c r="M189">
        <f t="shared" si="73"/>
        <v>81.797277057010092</v>
      </c>
      <c r="N189">
        <f t="shared" si="74"/>
        <v>113.03327800387582</v>
      </c>
      <c r="O189">
        <f t="shared" si="75"/>
        <v>0.18398998609183992</v>
      </c>
      <c r="P189">
        <f t="shared" si="76"/>
        <v>2.2518956781045887</v>
      </c>
      <c r="Q189">
        <f t="shared" si="77"/>
        <v>0.1760278371484077</v>
      </c>
      <c r="R189">
        <f t="shared" si="78"/>
        <v>0.11070405139684787</v>
      </c>
      <c r="S189">
        <f t="shared" si="79"/>
        <v>226.11156566397892</v>
      </c>
      <c r="T189">
        <f t="shared" si="80"/>
        <v>34.727550277263305</v>
      </c>
      <c r="U189">
        <f t="shared" si="81"/>
        <v>34.717471428571422</v>
      </c>
      <c r="V189">
        <f t="shared" si="82"/>
        <v>5.5605983504166723</v>
      </c>
      <c r="W189">
        <f t="shared" si="83"/>
        <v>69.871461019035593</v>
      </c>
      <c r="X189">
        <f t="shared" si="84"/>
        <v>3.7587587713120114</v>
      </c>
      <c r="Y189">
        <f t="shared" si="85"/>
        <v>5.3795336701031413</v>
      </c>
      <c r="Z189">
        <f t="shared" si="86"/>
        <v>1.8018395791046609</v>
      </c>
      <c r="AA189">
        <f t="shared" si="87"/>
        <v>-145.06080371065136</v>
      </c>
      <c r="AB189">
        <f t="shared" si="88"/>
        <v>-72.270185794022169</v>
      </c>
      <c r="AC189">
        <f t="shared" si="89"/>
        <v>-7.4527773483061468</v>
      </c>
      <c r="AD189">
        <f t="shared" si="90"/>
        <v>1.3277988109992549</v>
      </c>
      <c r="AE189">
        <f t="shared" si="91"/>
        <v>54.830138825641697</v>
      </c>
      <c r="AF189">
        <f t="shared" si="92"/>
        <v>3.3500012810478954</v>
      </c>
      <c r="AG189">
        <f t="shared" si="93"/>
        <v>31.038760355624703</v>
      </c>
      <c r="AH189">
        <v>1190.3881249760641</v>
      </c>
      <c r="AI189">
        <v>1163.974181818181</v>
      </c>
      <c r="AJ189">
        <v>1.7229252195981499</v>
      </c>
      <c r="AK189">
        <v>66.405476745334198</v>
      </c>
      <c r="AL189">
        <f t="shared" si="94"/>
        <v>3.2893606283594412</v>
      </c>
      <c r="AM189">
        <v>35.46708180822511</v>
      </c>
      <c r="AN189">
        <v>37.179517575757558</v>
      </c>
      <c r="AO189">
        <v>-4.3281385281106888E-4</v>
      </c>
      <c r="AP189">
        <v>80.260000000000005</v>
      </c>
      <c r="AQ189">
        <v>55</v>
      </c>
      <c r="AR189">
        <v>11</v>
      </c>
      <c r="AS189">
        <f t="shared" si="95"/>
        <v>1</v>
      </c>
      <c r="AT189">
        <f t="shared" si="96"/>
        <v>0</v>
      </c>
      <c r="AU189">
        <f t="shared" si="97"/>
        <v>22270.018985966653</v>
      </c>
      <c r="AV189">
        <f t="shared" si="98"/>
        <v>1199.975714285714</v>
      </c>
      <c r="AW189">
        <f t="shared" si="99"/>
        <v>1025.9046993077609</v>
      </c>
      <c r="AX189">
        <f t="shared" si="100"/>
        <v>0.85493788507080837</v>
      </c>
      <c r="AY189">
        <f t="shared" si="101"/>
        <v>0.18843011818666006</v>
      </c>
      <c r="AZ189">
        <v>2.7</v>
      </c>
      <c r="BA189">
        <v>0.5</v>
      </c>
      <c r="BB189" t="s">
        <v>355</v>
      </c>
      <c r="BC189">
        <v>2</v>
      </c>
      <c r="BD189" t="b">
        <v>1</v>
      </c>
      <c r="BE189">
        <v>1669312894</v>
      </c>
      <c r="BF189">
        <v>1118.212857142857</v>
      </c>
      <c r="BG189">
        <v>1149.8342857142859</v>
      </c>
      <c r="BH189">
        <v>37.184557142857152</v>
      </c>
      <c r="BI189">
        <v>35.443357142857153</v>
      </c>
      <c r="BJ189">
        <v>1122.3328571428569</v>
      </c>
      <c r="BK189">
        <v>37.066699999999997</v>
      </c>
      <c r="BL189">
        <v>500.15328571428569</v>
      </c>
      <c r="BM189">
        <v>100.9838571428571</v>
      </c>
      <c r="BN189">
        <v>0.1000083142857143</v>
      </c>
      <c r="BO189">
        <v>34.122185714285713</v>
      </c>
      <c r="BP189">
        <v>34.717471428571422</v>
      </c>
      <c r="BQ189">
        <v>999.89999999999986</v>
      </c>
      <c r="BR189">
        <v>0</v>
      </c>
      <c r="BS189">
        <v>0</v>
      </c>
      <c r="BT189">
        <v>4504.6428571428569</v>
      </c>
      <c r="BU189">
        <v>0</v>
      </c>
      <c r="BV189">
        <v>187.227</v>
      </c>
      <c r="BW189">
        <v>-31.624042857142861</v>
      </c>
      <c r="BX189">
        <v>1161.3971428571431</v>
      </c>
      <c r="BY189">
        <v>1192.0885714285721</v>
      </c>
      <c r="BZ189">
        <v>1.7412128571428569</v>
      </c>
      <c r="CA189">
        <v>1149.8342857142859</v>
      </c>
      <c r="CB189">
        <v>35.443357142857153</v>
      </c>
      <c r="CC189">
        <v>3.7550342857142862</v>
      </c>
      <c r="CD189">
        <v>3.5792014285714289</v>
      </c>
      <c r="CE189">
        <v>27.819242857142861</v>
      </c>
      <c r="CF189">
        <v>27.00018571428572</v>
      </c>
      <c r="CG189">
        <v>1199.975714285714</v>
      </c>
      <c r="CH189">
        <v>0.49998628571428572</v>
      </c>
      <c r="CI189">
        <v>0.50001371428571428</v>
      </c>
      <c r="CJ189">
        <v>0</v>
      </c>
      <c r="CK189">
        <v>1174.6428571428571</v>
      </c>
      <c r="CL189">
        <v>4.9990899999999998</v>
      </c>
      <c r="CM189">
        <v>12774.77142857143</v>
      </c>
      <c r="CN189">
        <v>9557.6028571428578</v>
      </c>
      <c r="CO189">
        <v>44.436999999999998</v>
      </c>
      <c r="CP189">
        <v>46.436999999999998</v>
      </c>
      <c r="CQ189">
        <v>45.25</v>
      </c>
      <c r="CR189">
        <v>45.598000000000013</v>
      </c>
      <c r="CS189">
        <v>45.811999999999998</v>
      </c>
      <c r="CT189">
        <v>597.47285714285704</v>
      </c>
      <c r="CU189">
        <v>597.50285714285724</v>
      </c>
      <c r="CV189">
        <v>0</v>
      </c>
      <c r="CW189">
        <v>1669312904.9000001</v>
      </c>
      <c r="CX189">
        <v>0</v>
      </c>
      <c r="CY189">
        <v>1669310771.5999999</v>
      </c>
      <c r="CZ189" t="s">
        <v>356</v>
      </c>
      <c r="DA189">
        <v>1669310771.5999999</v>
      </c>
      <c r="DB189">
        <v>1669310767.0999999</v>
      </c>
      <c r="DC189">
        <v>9</v>
      </c>
      <c r="DD189">
        <v>4.2999999999999997E-2</v>
      </c>
      <c r="DE189">
        <v>8.0000000000000002E-3</v>
      </c>
      <c r="DF189">
        <v>-4.9589999999999996</v>
      </c>
      <c r="DG189">
        <v>0.11799999999999999</v>
      </c>
      <c r="DH189">
        <v>1967</v>
      </c>
      <c r="DI189">
        <v>36</v>
      </c>
      <c r="DJ189">
        <v>0.53</v>
      </c>
      <c r="DK189">
        <v>0.27</v>
      </c>
      <c r="DL189">
        <v>-31.610426829268292</v>
      </c>
      <c r="DM189">
        <v>-0.16887804878058141</v>
      </c>
      <c r="DN189">
        <v>6.7200283188973101E-2</v>
      </c>
      <c r="DO189">
        <v>0</v>
      </c>
      <c r="DP189">
        <v>1.7208439024390241</v>
      </c>
      <c r="DQ189">
        <v>6.5949198606272325E-2</v>
      </c>
      <c r="DR189">
        <v>1.189747316440759E-2</v>
      </c>
      <c r="DS189">
        <v>1</v>
      </c>
      <c r="DT189">
        <v>0</v>
      </c>
      <c r="DU189">
        <v>0</v>
      </c>
      <c r="DV189">
        <v>0</v>
      </c>
      <c r="DW189">
        <v>-1</v>
      </c>
      <c r="DX189">
        <v>1</v>
      </c>
      <c r="DY189">
        <v>2</v>
      </c>
      <c r="DZ189" t="s">
        <v>363</v>
      </c>
      <c r="EA189">
        <v>2.9464600000000001</v>
      </c>
      <c r="EB189">
        <v>2.5974400000000002</v>
      </c>
      <c r="EC189">
        <v>0.200152</v>
      </c>
      <c r="ED189">
        <v>0.20177</v>
      </c>
      <c r="EE189">
        <v>0.147452</v>
      </c>
      <c r="EF189">
        <v>0.141068</v>
      </c>
      <c r="EG189">
        <v>24174</v>
      </c>
      <c r="EH189">
        <v>24549.1</v>
      </c>
      <c r="EI189">
        <v>28131.9</v>
      </c>
      <c r="EJ189">
        <v>29618.1</v>
      </c>
      <c r="EK189">
        <v>32997</v>
      </c>
      <c r="EL189">
        <v>35318</v>
      </c>
      <c r="EM189">
        <v>39698.300000000003</v>
      </c>
      <c r="EN189">
        <v>42330.3</v>
      </c>
      <c r="EO189">
        <v>1.8388</v>
      </c>
      <c r="EP189">
        <v>1.8916299999999999</v>
      </c>
      <c r="EQ189">
        <v>0.16932900000000001</v>
      </c>
      <c r="ER189">
        <v>0</v>
      </c>
      <c r="ES189">
        <v>31.976099999999999</v>
      </c>
      <c r="ET189">
        <v>999.9</v>
      </c>
      <c r="EU189">
        <v>72.400000000000006</v>
      </c>
      <c r="EV189">
        <v>35.299999999999997</v>
      </c>
      <c r="EW189">
        <v>41.177999999999997</v>
      </c>
      <c r="EX189">
        <v>28.838999999999999</v>
      </c>
      <c r="EY189">
        <v>1.6306099999999999</v>
      </c>
      <c r="EZ189">
        <v>1</v>
      </c>
      <c r="FA189">
        <v>0.59272100000000005</v>
      </c>
      <c r="FB189">
        <v>0.76864900000000003</v>
      </c>
      <c r="FC189">
        <v>20.273299999999999</v>
      </c>
      <c r="FD189">
        <v>5.2196899999999999</v>
      </c>
      <c r="FE189">
        <v>12.0083</v>
      </c>
      <c r="FF189">
        <v>4.9874499999999999</v>
      </c>
      <c r="FG189">
        <v>3.2846500000000001</v>
      </c>
      <c r="FH189">
        <v>9999</v>
      </c>
      <c r="FI189">
        <v>9999</v>
      </c>
      <c r="FJ189">
        <v>9999</v>
      </c>
      <c r="FK189">
        <v>999.9</v>
      </c>
      <c r="FL189">
        <v>1.8658399999999999</v>
      </c>
      <c r="FM189">
        <v>1.8621700000000001</v>
      </c>
      <c r="FN189">
        <v>1.8641799999999999</v>
      </c>
      <c r="FO189">
        <v>1.8602799999999999</v>
      </c>
      <c r="FP189">
        <v>1.8609800000000001</v>
      </c>
      <c r="FQ189">
        <v>1.86008</v>
      </c>
      <c r="FR189">
        <v>1.86182</v>
      </c>
      <c r="FS189">
        <v>1.8583700000000001</v>
      </c>
      <c r="FT189">
        <v>0</v>
      </c>
      <c r="FU189">
        <v>0</v>
      </c>
      <c r="FV189">
        <v>0</v>
      </c>
      <c r="FW189">
        <v>0</v>
      </c>
      <c r="FX189" t="s">
        <v>358</v>
      </c>
      <c r="FY189" t="s">
        <v>359</v>
      </c>
      <c r="FZ189" t="s">
        <v>360</v>
      </c>
      <c r="GA189" t="s">
        <v>360</v>
      </c>
      <c r="GB189" t="s">
        <v>360</v>
      </c>
      <c r="GC189" t="s">
        <v>360</v>
      </c>
      <c r="GD189">
        <v>0</v>
      </c>
      <c r="GE189">
        <v>100</v>
      </c>
      <c r="GF189">
        <v>100</v>
      </c>
      <c r="GG189">
        <v>-4.12</v>
      </c>
      <c r="GH189">
        <v>0.1179</v>
      </c>
      <c r="GI189">
        <v>-2.5125994610834521</v>
      </c>
      <c r="GJ189">
        <v>-2.6733286237328562E-3</v>
      </c>
      <c r="GK189">
        <v>1.605855145177713E-6</v>
      </c>
      <c r="GL189">
        <v>-4.4594414151306022E-10</v>
      </c>
      <c r="GM189">
        <v>0.1178428571428469</v>
      </c>
      <c r="GN189">
        <v>0</v>
      </c>
      <c r="GO189">
        <v>0</v>
      </c>
      <c r="GP189">
        <v>0</v>
      </c>
      <c r="GQ189">
        <v>4</v>
      </c>
      <c r="GR189">
        <v>2095</v>
      </c>
      <c r="GS189">
        <v>4</v>
      </c>
      <c r="GT189">
        <v>35</v>
      </c>
      <c r="GU189">
        <v>35.4</v>
      </c>
      <c r="GV189">
        <v>35.5</v>
      </c>
      <c r="GW189">
        <v>2.5122100000000001</v>
      </c>
      <c r="GX189">
        <v>2.5598100000000001</v>
      </c>
      <c r="GY189">
        <v>1.4489700000000001</v>
      </c>
      <c r="GZ189">
        <v>2.3278799999999999</v>
      </c>
      <c r="HA189">
        <v>1.5478499999999999</v>
      </c>
      <c r="HB189">
        <v>2.2888199999999999</v>
      </c>
      <c r="HC189">
        <v>40.146000000000001</v>
      </c>
      <c r="HD189">
        <v>13.8256</v>
      </c>
      <c r="HE189">
        <v>18</v>
      </c>
      <c r="HF189">
        <v>444.80500000000001</v>
      </c>
      <c r="HG189">
        <v>517.19299999999998</v>
      </c>
      <c r="HH189">
        <v>30.9986</v>
      </c>
      <c r="HI189">
        <v>34.7104</v>
      </c>
      <c r="HJ189">
        <v>30</v>
      </c>
      <c r="HK189">
        <v>34.642899999999997</v>
      </c>
      <c r="HL189">
        <v>34.635199999999998</v>
      </c>
      <c r="HM189">
        <v>50.233699999999999</v>
      </c>
      <c r="HN189">
        <v>22.407800000000002</v>
      </c>
      <c r="HO189">
        <v>100</v>
      </c>
      <c r="HP189">
        <v>31</v>
      </c>
      <c r="HQ189">
        <v>1163.74</v>
      </c>
      <c r="HR189">
        <v>35.396500000000003</v>
      </c>
      <c r="HS189">
        <v>99.112799999999993</v>
      </c>
      <c r="HT189">
        <v>98.164400000000001</v>
      </c>
    </row>
    <row r="190" spans="1:228" x14ac:dyDescent="0.2">
      <c r="A190">
        <v>175</v>
      </c>
      <c r="B190">
        <v>1669312900</v>
      </c>
      <c r="C190">
        <v>694.90000009536743</v>
      </c>
      <c r="D190" t="s">
        <v>709</v>
      </c>
      <c r="E190" t="s">
        <v>710</v>
      </c>
      <c r="F190">
        <v>4</v>
      </c>
      <c r="G190">
        <v>1669312897.6875</v>
      </c>
      <c r="H190">
        <f t="shared" si="68"/>
        <v>3.3301043540263724E-3</v>
      </c>
      <c r="I190">
        <f t="shared" si="69"/>
        <v>3.3301043540263726</v>
      </c>
      <c r="J190">
        <f t="shared" si="70"/>
        <v>30.811009707157829</v>
      </c>
      <c r="K190">
        <f t="shared" si="71"/>
        <v>1124.3912499999999</v>
      </c>
      <c r="L190">
        <f t="shared" si="72"/>
        <v>820.26829780562286</v>
      </c>
      <c r="M190">
        <f t="shared" si="73"/>
        <v>82.915992176873459</v>
      </c>
      <c r="N190">
        <f t="shared" si="74"/>
        <v>113.657953547825</v>
      </c>
      <c r="O190">
        <f t="shared" si="75"/>
        <v>0.18616615951178775</v>
      </c>
      <c r="P190">
        <f t="shared" si="76"/>
        <v>2.2485524192283997</v>
      </c>
      <c r="Q190">
        <f t="shared" si="77"/>
        <v>0.17800748917703271</v>
      </c>
      <c r="R190">
        <f t="shared" si="78"/>
        <v>0.11195790740259223</v>
      </c>
      <c r="S190">
        <f t="shared" si="79"/>
        <v>226.11525673527223</v>
      </c>
      <c r="T190">
        <f t="shared" si="80"/>
        <v>34.719117670464421</v>
      </c>
      <c r="U190">
        <f t="shared" si="81"/>
        <v>34.719537500000001</v>
      </c>
      <c r="V190">
        <f t="shared" si="82"/>
        <v>5.5612358869784941</v>
      </c>
      <c r="W190">
        <f t="shared" si="83"/>
        <v>69.82916027670521</v>
      </c>
      <c r="X190">
        <f t="shared" si="84"/>
        <v>3.7573550751071951</v>
      </c>
      <c r="Y190">
        <f t="shared" si="85"/>
        <v>5.380782269496426</v>
      </c>
      <c r="Z190">
        <f t="shared" si="86"/>
        <v>1.803880811871299</v>
      </c>
      <c r="AA190">
        <f t="shared" si="87"/>
        <v>-146.85760201256304</v>
      </c>
      <c r="AB190">
        <f t="shared" si="88"/>
        <v>-71.908536601216468</v>
      </c>
      <c r="AC190">
        <f t="shared" si="89"/>
        <v>-7.4267341280271575</v>
      </c>
      <c r="AD190">
        <f t="shared" si="90"/>
        <v>-7.761600653444134E-2</v>
      </c>
      <c r="AE190">
        <f t="shared" si="91"/>
        <v>54.729633326807061</v>
      </c>
      <c r="AF190">
        <f t="shared" si="92"/>
        <v>3.3562520344228517</v>
      </c>
      <c r="AG190">
        <f t="shared" si="93"/>
        <v>30.811009707157829</v>
      </c>
      <c r="AH190">
        <v>1197.2529628031041</v>
      </c>
      <c r="AI190">
        <v>1170.924242424242</v>
      </c>
      <c r="AJ190">
        <v>1.7311948089014639</v>
      </c>
      <c r="AK190">
        <v>66.405476745334198</v>
      </c>
      <c r="AL190">
        <f t="shared" si="94"/>
        <v>3.3301043540263726</v>
      </c>
      <c r="AM190">
        <v>35.426656397575762</v>
      </c>
      <c r="AN190">
        <v>37.162174545454548</v>
      </c>
      <c r="AO190">
        <v>-7.3597481306264534E-4</v>
      </c>
      <c r="AP190">
        <v>80.260000000000005</v>
      </c>
      <c r="AQ190">
        <v>55</v>
      </c>
      <c r="AR190">
        <v>11</v>
      </c>
      <c r="AS190">
        <f t="shared" si="95"/>
        <v>1</v>
      </c>
      <c r="AT190">
        <f t="shared" si="96"/>
        <v>0</v>
      </c>
      <c r="AU190">
        <f t="shared" si="97"/>
        <v>22212.268714971171</v>
      </c>
      <c r="AV190">
        <f t="shared" si="98"/>
        <v>1199.9962499999999</v>
      </c>
      <c r="AW190">
        <f t="shared" si="99"/>
        <v>1025.9221635934052</v>
      </c>
      <c r="AX190">
        <f t="shared" si="100"/>
        <v>0.85493780800848773</v>
      </c>
      <c r="AY190">
        <f t="shared" si="101"/>
        <v>0.18842996945638141</v>
      </c>
      <c r="AZ190">
        <v>2.7</v>
      </c>
      <c r="BA190">
        <v>0.5</v>
      </c>
      <c r="BB190" t="s">
        <v>355</v>
      </c>
      <c r="BC190">
        <v>2</v>
      </c>
      <c r="BD190" t="b">
        <v>1</v>
      </c>
      <c r="BE190">
        <v>1669312897.6875</v>
      </c>
      <c r="BF190">
        <v>1124.3912499999999</v>
      </c>
      <c r="BG190">
        <v>1155.9725000000001</v>
      </c>
      <c r="BH190">
        <v>37.170625000000001</v>
      </c>
      <c r="BI190">
        <v>35.426200000000001</v>
      </c>
      <c r="BJ190">
        <v>1128.5125</v>
      </c>
      <c r="BK190">
        <v>37.052824999999999</v>
      </c>
      <c r="BL190">
        <v>500.16737499999999</v>
      </c>
      <c r="BM190">
        <v>100.98399999999999</v>
      </c>
      <c r="BN190">
        <v>9.9989712499999994E-2</v>
      </c>
      <c r="BO190">
        <v>34.126350000000002</v>
      </c>
      <c r="BP190">
        <v>34.719537500000001</v>
      </c>
      <c r="BQ190">
        <v>999.9</v>
      </c>
      <c r="BR190">
        <v>0</v>
      </c>
      <c r="BS190">
        <v>0</v>
      </c>
      <c r="BT190">
        <v>4494.9237499999999</v>
      </c>
      <c r="BU190">
        <v>0</v>
      </c>
      <c r="BV190">
        <v>188.28925000000001</v>
      </c>
      <c r="BW190">
        <v>-31.5841125</v>
      </c>
      <c r="BX190">
        <v>1167.7962500000001</v>
      </c>
      <c r="BY190">
        <v>1198.43</v>
      </c>
      <c r="BZ190">
        <v>1.7444662500000001</v>
      </c>
      <c r="CA190">
        <v>1155.9725000000001</v>
      </c>
      <c r="CB190">
        <v>35.426200000000001</v>
      </c>
      <c r="CC190">
        <v>3.7536387499999999</v>
      </c>
      <c r="CD190">
        <v>3.5774775000000001</v>
      </c>
      <c r="CE190">
        <v>27.812887499999999</v>
      </c>
      <c r="CF190">
        <v>26.991975</v>
      </c>
      <c r="CG190">
        <v>1199.9962499999999</v>
      </c>
      <c r="CH190">
        <v>0.49999012500000001</v>
      </c>
      <c r="CI190">
        <v>0.50000987499999994</v>
      </c>
      <c r="CJ190">
        <v>0</v>
      </c>
      <c r="CK190">
        <v>1174.2762499999999</v>
      </c>
      <c r="CL190">
        <v>4.9990899999999998</v>
      </c>
      <c r="CM190">
        <v>12773.0375</v>
      </c>
      <c r="CN190">
        <v>9557.8062499999996</v>
      </c>
      <c r="CO190">
        <v>44.436999999999998</v>
      </c>
      <c r="CP190">
        <v>46.436999999999998</v>
      </c>
      <c r="CQ190">
        <v>45.25</v>
      </c>
      <c r="CR190">
        <v>45.601374999999997</v>
      </c>
      <c r="CS190">
        <v>45.811999999999998</v>
      </c>
      <c r="CT190">
        <v>597.48624999999993</v>
      </c>
      <c r="CU190">
        <v>597.51</v>
      </c>
      <c r="CV190">
        <v>0</v>
      </c>
      <c r="CW190">
        <v>1669312909.0999999</v>
      </c>
      <c r="CX190">
        <v>0</v>
      </c>
      <c r="CY190">
        <v>1669310771.5999999</v>
      </c>
      <c r="CZ190" t="s">
        <v>356</v>
      </c>
      <c r="DA190">
        <v>1669310771.5999999</v>
      </c>
      <c r="DB190">
        <v>1669310767.0999999</v>
      </c>
      <c r="DC190">
        <v>9</v>
      </c>
      <c r="DD190">
        <v>4.2999999999999997E-2</v>
      </c>
      <c r="DE190">
        <v>8.0000000000000002E-3</v>
      </c>
      <c r="DF190">
        <v>-4.9589999999999996</v>
      </c>
      <c r="DG190">
        <v>0.11799999999999999</v>
      </c>
      <c r="DH190">
        <v>1967</v>
      </c>
      <c r="DI190">
        <v>36</v>
      </c>
      <c r="DJ190">
        <v>0.53</v>
      </c>
      <c r="DK190">
        <v>0.27</v>
      </c>
      <c r="DL190">
        <v>-31.617985365853659</v>
      </c>
      <c r="DM190">
        <v>0.1220571428571367</v>
      </c>
      <c r="DN190">
        <v>5.8401890050335928E-2</v>
      </c>
      <c r="DO190">
        <v>0</v>
      </c>
      <c r="DP190">
        <v>1.7284295121951221</v>
      </c>
      <c r="DQ190">
        <v>7.9887386759579765E-2</v>
      </c>
      <c r="DR190">
        <v>1.343836716112371E-2</v>
      </c>
      <c r="DS190">
        <v>1</v>
      </c>
      <c r="DT190">
        <v>0</v>
      </c>
      <c r="DU190">
        <v>0</v>
      </c>
      <c r="DV190">
        <v>0</v>
      </c>
      <c r="DW190">
        <v>-1</v>
      </c>
      <c r="DX190">
        <v>1</v>
      </c>
      <c r="DY190">
        <v>2</v>
      </c>
      <c r="DZ190" t="s">
        <v>363</v>
      </c>
      <c r="EA190">
        <v>2.9462100000000002</v>
      </c>
      <c r="EB190">
        <v>2.5973600000000001</v>
      </c>
      <c r="EC190">
        <v>0.200903</v>
      </c>
      <c r="ED190">
        <v>0.20249600000000001</v>
      </c>
      <c r="EE190">
        <v>0.147401</v>
      </c>
      <c r="EF190">
        <v>0.141066</v>
      </c>
      <c r="EG190">
        <v>24151.5</v>
      </c>
      <c r="EH190">
        <v>24526.6</v>
      </c>
      <c r="EI190">
        <v>28132.2</v>
      </c>
      <c r="EJ190">
        <v>29618.1</v>
      </c>
      <c r="EK190">
        <v>32999.199999999997</v>
      </c>
      <c r="EL190">
        <v>35318.1</v>
      </c>
      <c r="EM190">
        <v>39698.5</v>
      </c>
      <c r="EN190">
        <v>42330.2</v>
      </c>
      <c r="EO190">
        <v>1.83873</v>
      </c>
      <c r="EP190">
        <v>1.89158</v>
      </c>
      <c r="EQ190">
        <v>0.17027600000000001</v>
      </c>
      <c r="ER190">
        <v>0</v>
      </c>
      <c r="ES190">
        <v>31.9678</v>
      </c>
      <c r="ET190">
        <v>999.9</v>
      </c>
      <c r="EU190">
        <v>72.400000000000006</v>
      </c>
      <c r="EV190">
        <v>35.299999999999997</v>
      </c>
      <c r="EW190">
        <v>41.174399999999999</v>
      </c>
      <c r="EX190">
        <v>28.838999999999999</v>
      </c>
      <c r="EY190">
        <v>2.2515999999999998</v>
      </c>
      <c r="EZ190">
        <v>1</v>
      </c>
      <c r="FA190">
        <v>0.59260199999999996</v>
      </c>
      <c r="FB190">
        <v>0.76686299999999996</v>
      </c>
      <c r="FC190">
        <v>20.273099999999999</v>
      </c>
      <c r="FD190">
        <v>5.2189399999999999</v>
      </c>
      <c r="FE190">
        <v>12.007099999999999</v>
      </c>
      <c r="FF190">
        <v>4.9872500000000004</v>
      </c>
      <c r="FG190">
        <v>3.2845800000000001</v>
      </c>
      <c r="FH190">
        <v>9999</v>
      </c>
      <c r="FI190">
        <v>9999</v>
      </c>
      <c r="FJ190">
        <v>9999</v>
      </c>
      <c r="FK190">
        <v>999.9</v>
      </c>
      <c r="FL190">
        <v>1.8658399999999999</v>
      </c>
      <c r="FM190">
        <v>1.8621700000000001</v>
      </c>
      <c r="FN190">
        <v>1.8641799999999999</v>
      </c>
      <c r="FO190">
        <v>1.8602799999999999</v>
      </c>
      <c r="FP190">
        <v>1.86097</v>
      </c>
      <c r="FQ190">
        <v>1.8601399999999999</v>
      </c>
      <c r="FR190">
        <v>1.86185</v>
      </c>
      <c r="FS190">
        <v>1.8583700000000001</v>
      </c>
      <c r="FT190">
        <v>0</v>
      </c>
      <c r="FU190">
        <v>0</v>
      </c>
      <c r="FV190">
        <v>0</v>
      </c>
      <c r="FW190">
        <v>0</v>
      </c>
      <c r="FX190" t="s">
        <v>358</v>
      </c>
      <c r="FY190" t="s">
        <v>359</v>
      </c>
      <c r="FZ190" t="s">
        <v>360</v>
      </c>
      <c r="GA190" t="s">
        <v>360</v>
      </c>
      <c r="GB190" t="s">
        <v>360</v>
      </c>
      <c r="GC190" t="s">
        <v>360</v>
      </c>
      <c r="GD190">
        <v>0</v>
      </c>
      <c r="GE190">
        <v>100</v>
      </c>
      <c r="GF190">
        <v>100</v>
      </c>
      <c r="GG190">
        <v>-4.13</v>
      </c>
      <c r="GH190">
        <v>0.1179</v>
      </c>
      <c r="GI190">
        <v>-2.5125994610834521</v>
      </c>
      <c r="GJ190">
        <v>-2.6733286237328562E-3</v>
      </c>
      <c r="GK190">
        <v>1.605855145177713E-6</v>
      </c>
      <c r="GL190">
        <v>-4.4594414151306022E-10</v>
      </c>
      <c r="GM190">
        <v>0.1178428571428469</v>
      </c>
      <c r="GN190">
        <v>0</v>
      </c>
      <c r="GO190">
        <v>0</v>
      </c>
      <c r="GP190">
        <v>0</v>
      </c>
      <c r="GQ190">
        <v>4</v>
      </c>
      <c r="GR190">
        <v>2095</v>
      </c>
      <c r="GS190">
        <v>4</v>
      </c>
      <c r="GT190">
        <v>35</v>
      </c>
      <c r="GU190">
        <v>35.5</v>
      </c>
      <c r="GV190">
        <v>35.5</v>
      </c>
      <c r="GW190">
        <v>2.52319</v>
      </c>
      <c r="GX190">
        <v>2.5488300000000002</v>
      </c>
      <c r="GY190">
        <v>1.4489700000000001</v>
      </c>
      <c r="GZ190">
        <v>2.3278799999999999</v>
      </c>
      <c r="HA190">
        <v>1.5478499999999999</v>
      </c>
      <c r="HB190">
        <v>2.3059099999999999</v>
      </c>
      <c r="HC190">
        <v>40.146000000000001</v>
      </c>
      <c r="HD190">
        <v>13.834300000000001</v>
      </c>
      <c r="HE190">
        <v>18</v>
      </c>
      <c r="HF190">
        <v>444.75900000000001</v>
      </c>
      <c r="HG190">
        <v>517.14300000000003</v>
      </c>
      <c r="HH190">
        <v>30.999099999999999</v>
      </c>
      <c r="HI190">
        <v>34.707799999999999</v>
      </c>
      <c r="HJ190">
        <v>29.9999</v>
      </c>
      <c r="HK190">
        <v>34.642600000000002</v>
      </c>
      <c r="HL190">
        <v>34.633499999999998</v>
      </c>
      <c r="HM190">
        <v>50.473999999999997</v>
      </c>
      <c r="HN190">
        <v>22.407800000000002</v>
      </c>
      <c r="HO190">
        <v>100</v>
      </c>
      <c r="HP190">
        <v>31</v>
      </c>
      <c r="HQ190">
        <v>1170.45</v>
      </c>
      <c r="HR190">
        <v>35.424500000000002</v>
      </c>
      <c r="HS190">
        <v>99.113500000000002</v>
      </c>
      <c r="HT190">
        <v>98.164299999999997</v>
      </c>
    </row>
    <row r="191" spans="1:228" x14ac:dyDescent="0.2">
      <c r="A191">
        <v>176</v>
      </c>
      <c r="B191">
        <v>1669312904</v>
      </c>
      <c r="C191">
        <v>698.90000009536743</v>
      </c>
      <c r="D191" t="s">
        <v>711</v>
      </c>
      <c r="E191" t="s">
        <v>712</v>
      </c>
      <c r="F191">
        <v>4</v>
      </c>
      <c r="G191">
        <v>1669312902</v>
      </c>
      <c r="H191">
        <f t="shared" si="68"/>
        <v>3.2818610549034946E-3</v>
      </c>
      <c r="I191">
        <f t="shared" si="69"/>
        <v>3.2818610549034948</v>
      </c>
      <c r="J191">
        <f t="shared" si="70"/>
        <v>30.25773369564255</v>
      </c>
      <c r="K191">
        <f t="shared" si="71"/>
        <v>1131.6671428571431</v>
      </c>
      <c r="L191">
        <f t="shared" si="72"/>
        <v>827.86468568965734</v>
      </c>
      <c r="M191">
        <f t="shared" si="73"/>
        <v>83.685077485239944</v>
      </c>
      <c r="N191">
        <f t="shared" si="74"/>
        <v>114.39508675093045</v>
      </c>
      <c r="O191">
        <f t="shared" si="75"/>
        <v>0.18309544438466541</v>
      </c>
      <c r="P191">
        <f t="shared" si="76"/>
        <v>2.2491538472224359</v>
      </c>
      <c r="Q191">
        <f t="shared" si="77"/>
        <v>0.17519957723751853</v>
      </c>
      <c r="R191">
        <f t="shared" si="78"/>
        <v>0.11018077208692434</v>
      </c>
      <c r="S191">
        <f t="shared" si="79"/>
        <v>226.11684994941368</v>
      </c>
      <c r="T191">
        <f t="shared" si="80"/>
        <v>34.734415492359716</v>
      </c>
      <c r="U191">
        <f t="shared" si="81"/>
        <v>34.721085714285707</v>
      </c>
      <c r="V191">
        <f t="shared" si="82"/>
        <v>5.5617136677757157</v>
      </c>
      <c r="W191">
        <f t="shared" si="83"/>
        <v>69.795299057686435</v>
      </c>
      <c r="X191">
        <f t="shared" si="84"/>
        <v>3.7554329166362765</v>
      </c>
      <c r="Y191">
        <f t="shared" si="85"/>
        <v>5.3806387641270481</v>
      </c>
      <c r="Z191">
        <f t="shared" si="86"/>
        <v>1.8062807511394392</v>
      </c>
      <c r="AA191">
        <f t="shared" si="87"/>
        <v>-144.73007252124413</v>
      </c>
      <c r="AB191">
        <f t="shared" si="88"/>
        <v>-72.173530926289189</v>
      </c>
      <c r="AC191">
        <f t="shared" si="89"/>
        <v>-7.4521485168164645</v>
      </c>
      <c r="AD191">
        <f t="shared" si="90"/>
        <v>1.7610979850638984</v>
      </c>
      <c r="AE191">
        <f t="shared" si="91"/>
        <v>54.515955063272564</v>
      </c>
      <c r="AF191">
        <f t="shared" si="92"/>
        <v>3.3175605189886905</v>
      </c>
      <c r="AG191">
        <f t="shared" si="93"/>
        <v>30.25773369564255</v>
      </c>
      <c r="AH191">
        <v>1204.127384190836</v>
      </c>
      <c r="AI191">
        <v>1177.9710303030299</v>
      </c>
      <c r="AJ191">
        <v>1.757053773309468</v>
      </c>
      <c r="AK191">
        <v>66.405476745334198</v>
      </c>
      <c r="AL191">
        <f t="shared" si="94"/>
        <v>3.2818610549034948</v>
      </c>
      <c r="AM191">
        <v>35.425797643333347</v>
      </c>
      <c r="AN191">
        <v>37.143789696969698</v>
      </c>
      <c r="AO191">
        <v>-1.906305504020625E-3</v>
      </c>
      <c r="AP191">
        <v>80.260000000000005</v>
      </c>
      <c r="AQ191">
        <v>55</v>
      </c>
      <c r="AR191">
        <v>11</v>
      </c>
      <c r="AS191">
        <f t="shared" si="95"/>
        <v>1</v>
      </c>
      <c r="AT191">
        <f t="shared" si="96"/>
        <v>0</v>
      </c>
      <c r="AU191">
        <f t="shared" si="97"/>
        <v>22222.574741217104</v>
      </c>
      <c r="AV191">
        <f t="shared" si="98"/>
        <v>1200.005714285714</v>
      </c>
      <c r="AW191">
        <f t="shared" si="99"/>
        <v>1025.9301564504733</v>
      </c>
      <c r="AX191">
        <f t="shared" si="100"/>
        <v>0.85493772591003314</v>
      </c>
      <c r="AY191">
        <f t="shared" si="101"/>
        <v>0.1884298110063638</v>
      </c>
      <c r="AZ191">
        <v>2.7</v>
      </c>
      <c r="BA191">
        <v>0.5</v>
      </c>
      <c r="BB191" t="s">
        <v>355</v>
      </c>
      <c r="BC191">
        <v>2</v>
      </c>
      <c r="BD191" t="b">
        <v>1</v>
      </c>
      <c r="BE191">
        <v>1669312902</v>
      </c>
      <c r="BF191">
        <v>1131.6671428571431</v>
      </c>
      <c r="BG191">
        <v>1163.1242857142861</v>
      </c>
      <c r="BH191">
        <v>37.151071428571427</v>
      </c>
      <c r="BI191">
        <v>35.426628571428573</v>
      </c>
      <c r="BJ191">
        <v>1135.798571428571</v>
      </c>
      <c r="BK191">
        <v>37.033242857142852</v>
      </c>
      <c r="BL191">
        <v>500.14042857142857</v>
      </c>
      <c r="BM191">
        <v>100.9854285714286</v>
      </c>
      <c r="BN191">
        <v>0.10002528571428571</v>
      </c>
      <c r="BO191">
        <v>34.125871428571429</v>
      </c>
      <c r="BP191">
        <v>34.721085714285707</v>
      </c>
      <c r="BQ191">
        <v>999.89999999999986</v>
      </c>
      <c r="BR191">
        <v>0</v>
      </c>
      <c r="BS191">
        <v>0</v>
      </c>
      <c r="BT191">
        <v>4496.6071428571431</v>
      </c>
      <c r="BU191">
        <v>0</v>
      </c>
      <c r="BV191">
        <v>190.4292857142857</v>
      </c>
      <c r="BW191">
        <v>-31.45572857142858</v>
      </c>
      <c r="BX191">
        <v>1175.3328571428569</v>
      </c>
      <c r="BY191">
        <v>1205.841428571428</v>
      </c>
      <c r="BZ191">
        <v>1.724468571428571</v>
      </c>
      <c r="CA191">
        <v>1163.1242857142861</v>
      </c>
      <c r="CB191">
        <v>35.426628571428573</v>
      </c>
      <c r="CC191">
        <v>3.7517142857142849</v>
      </c>
      <c r="CD191">
        <v>3.577568571428571</v>
      </c>
      <c r="CE191">
        <v>27.804099999999998</v>
      </c>
      <c r="CF191">
        <v>26.992442857142851</v>
      </c>
      <c r="CG191">
        <v>1200.005714285714</v>
      </c>
      <c r="CH191">
        <v>0.49999399999999999</v>
      </c>
      <c r="CI191">
        <v>0.50000599999999995</v>
      </c>
      <c r="CJ191">
        <v>0</v>
      </c>
      <c r="CK191">
        <v>1174.1471428571431</v>
      </c>
      <c r="CL191">
        <v>4.9990899999999998</v>
      </c>
      <c r="CM191">
        <v>12770.95714285714</v>
      </c>
      <c r="CN191">
        <v>9557.8714285714286</v>
      </c>
      <c r="CO191">
        <v>44.436999999999998</v>
      </c>
      <c r="CP191">
        <v>46.436999999999998</v>
      </c>
      <c r="CQ191">
        <v>45.25</v>
      </c>
      <c r="CR191">
        <v>45.588999999999999</v>
      </c>
      <c r="CS191">
        <v>45.794285714285721</v>
      </c>
      <c r="CT191">
        <v>597.49428571428575</v>
      </c>
      <c r="CU191">
        <v>597.51142857142861</v>
      </c>
      <c r="CV191">
        <v>0</v>
      </c>
      <c r="CW191">
        <v>1669312913.3</v>
      </c>
      <c r="CX191">
        <v>0</v>
      </c>
      <c r="CY191">
        <v>1669310771.5999999</v>
      </c>
      <c r="CZ191" t="s">
        <v>356</v>
      </c>
      <c r="DA191">
        <v>1669310771.5999999</v>
      </c>
      <c r="DB191">
        <v>1669310767.0999999</v>
      </c>
      <c r="DC191">
        <v>9</v>
      </c>
      <c r="DD191">
        <v>4.2999999999999997E-2</v>
      </c>
      <c r="DE191">
        <v>8.0000000000000002E-3</v>
      </c>
      <c r="DF191">
        <v>-4.9589999999999996</v>
      </c>
      <c r="DG191">
        <v>0.11799999999999999</v>
      </c>
      <c r="DH191">
        <v>1967</v>
      </c>
      <c r="DI191">
        <v>36</v>
      </c>
      <c r="DJ191">
        <v>0.53</v>
      </c>
      <c r="DK191">
        <v>0.27</v>
      </c>
      <c r="DL191">
        <v>-31.580651219512198</v>
      </c>
      <c r="DM191">
        <v>0.24878257839718651</v>
      </c>
      <c r="DN191">
        <v>6.7890439435943209E-2</v>
      </c>
      <c r="DO191">
        <v>0</v>
      </c>
      <c r="DP191">
        <v>1.729954878048781</v>
      </c>
      <c r="DQ191">
        <v>4.1120278745646513E-2</v>
      </c>
      <c r="DR191">
        <v>1.269752522881318E-2</v>
      </c>
      <c r="DS191">
        <v>1</v>
      </c>
      <c r="DT191">
        <v>0</v>
      </c>
      <c r="DU191">
        <v>0</v>
      </c>
      <c r="DV191">
        <v>0</v>
      </c>
      <c r="DW191">
        <v>-1</v>
      </c>
      <c r="DX191">
        <v>1</v>
      </c>
      <c r="DY191">
        <v>2</v>
      </c>
      <c r="DZ191" t="s">
        <v>363</v>
      </c>
      <c r="EA191">
        <v>2.9466100000000002</v>
      </c>
      <c r="EB191">
        <v>2.5974499999999998</v>
      </c>
      <c r="EC191">
        <v>0.201658</v>
      </c>
      <c r="ED191">
        <v>0.20322599999999999</v>
      </c>
      <c r="EE191">
        <v>0.14735599999999999</v>
      </c>
      <c r="EF191">
        <v>0.141074</v>
      </c>
      <c r="EG191">
        <v>24128.799999999999</v>
      </c>
      <c r="EH191">
        <v>24504.1</v>
      </c>
      <c r="EI191">
        <v>28132.5</v>
      </c>
      <c r="EJ191">
        <v>29618</v>
      </c>
      <c r="EK191">
        <v>33000.9</v>
      </c>
      <c r="EL191">
        <v>35317.9</v>
      </c>
      <c r="EM191">
        <v>39698.400000000001</v>
      </c>
      <c r="EN191">
        <v>42330.3</v>
      </c>
      <c r="EO191">
        <v>1.83897</v>
      </c>
      <c r="EP191">
        <v>1.8914200000000001</v>
      </c>
      <c r="EQ191">
        <v>0.170678</v>
      </c>
      <c r="ER191">
        <v>0</v>
      </c>
      <c r="ES191">
        <v>31.9621</v>
      </c>
      <c r="ET191">
        <v>999.9</v>
      </c>
      <c r="EU191">
        <v>72.400000000000006</v>
      </c>
      <c r="EV191">
        <v>35.299999999999997</v>
      </c>
      <c r="EW191">
        <v>41.1755</v>
      </c>
      <c r="EX191">
        <v>29.079000000000001</v>
      </c>
      <c r="EY191">
        <v>1.42628</v>
      </c>
      <c r="EZ191">
        <v>1</v>
      </c>
      <c r="FA191">
        <v>0.59214900000000004</v>
      </c>
      <c r="FB191">
        <v>0.76600500000000005</v>
      </c>
      <c r="FC191">
        <v>20.273099999999999</v>
      </c>
      <c r="FD191">
        <v>5.2187900000000003</v>
      </c>
      <c r="FE191">
        <v>12.0083</v>
      </c>
      <c r="FF191">
        <v>4.9873000000000003</v>
      </c>
      <c r="FG191">
        <v>3.2845</v>
      </c>
      <c r="FH191">
        <v>9999</v>
      </c>
      <c r="FI191">
        <v>9999</v>
      </c>
      <c r="FJ191">
        <v>9999</v>
      </c>
      <c r="FK191">
        <v>999.9</v>
      </c>
      <c r="FL191">
        <v>1.8658399999999999</v>
      </c>
      <c r="FM191">
        <v>1.8621700000000001</v>
      </c>
      <c r="FN191">
        <v>1.8641700000000001</v>
      </c>
      <c r="FO191">
        <v>1.86025</v>
      </c>
      <c r="FP191">
        <v>1.8610100000000001</v>
      </c>
      <c r="FQ191">
        <v>1.8601000000000001</v>
      </c>
      <c r="FR191">
        <v>1.8618399999999999</v>
      </c>
      <c r="FS191">
        <v>1.8583700000000001</v>
      </c>
      <c r="FT191">
        <v>0</v>
      </c>
      <c r="FU191">
        <v>0</v>
      </c>
      <c r="FV191">
        <v>0</v>
      </c>
      <c r="FW191">
        <v>0</v>
      </c>
      <c r="FX191" t="s">
        <v>358</v>
      </c>
      <c r="FY191" t="s">
        <v>359</v>
      </c>
      <c r="FZ191" t="s">
        <v>360</v>
      </c>
      <c r="GA191" t="s">
        <v>360</v>
      </c>
      <c r="GB191" t="s">
        <v>360</v>
      </c>
      <c r="GC191" t="s">
        <v>360</v>
      </c>
      <c r="GD191">
        <v>0</v>
      </c>
      <c r="GE191">
        <v>100</v>
      </c>
      <c r="GF191">
        <v>100</v>
      </c>
      <c r="GG191">
        <v>-4.13</v>
      </c>
      <c r="GH191">
        <v>0.1179</v>
      </c>
      <c r="GI191">
        <v>-2.5125994610834521</v>
      </c>
      <c r="GJ191">
        <v>-2.6733286237328562E-3</v>
      </c>
      <c r="GK191">
        <v>1.605855145177713E-6</v>
      </c>
      <c r="GL191">
        <v>-4.4594414151306022E-10</v>
      </c>
      <c r="GM191">
        <v>0.1178428571428469</v>
      </c>
      <c r="GN191">
        <v>0</v>
      </c>
      <c r="GO191">
        <v>0</v>
      </c>
      <c r="GP191">
        <v>0</v>
      </c>
      <c r="GQ191">
        <v>4</v>
      </c>
      <c r="GR191">
        <v>2095</v>
      </c>
      <c r="GS191">
        <v>4</v>
      </c>
      <c r="GT191">
        <v>35</v>
      </c>
      <c r="GU191">
        <v>35.5</v>
      </c>
      <c r="GV191">
        <v>35.6</v>
      </c>
      <c r="GW191">
        <v>2.5354000000000001</v>
      </c>
      <c r="GX191">
        <v>2.5476100000000002</v>
      </c>
      <c r="GY191">
        <v>1.4489700000000001</v>
      </c>
      <c r="GZ191">
        <v>2.3278799999999999</v>
      </c>
      <c r="HA191">
        <v>1.5478499999999999</v>
      </c>
      <c r="HB191">
        <v>2.3742700000000001</v>
      </c>
      <c r="HC191">
        <v>40.146000000000001</v>
      </c>
      <c r="HD191">
        <v>13.8431</v>
      </c>
      <c r="HE191">
        <v>18</v>
      </c>
      <c r="HF191">
        <v>444.88799999999998</v>
      </c>
      <c r="HG191">
        <v>517.02200000000005</v>
      </c>
      <c r="HH191">
        <v>30.999500000000001</v>
      </c>
      <c r="HI191">
        <v>34.707299999999996</v>
      </c>
      <c r="HJ191">
        <v>30</v>
      </c>
      <c r="HK191">
        <v>34.639699999999998</v>
      </c>
      <c r="HL191">
        <v>34.632100000000001</v>
      </c>
      <c r="HM191">
        <v>50.712299999999999</v>
      </c>
      <c r="HN191">
        <v>22.407800000000002</v>
      </c>
      <c r="HO191">
        <v>100</v>
      </c>
      <c r="HP191">
        <v>31</v>
      </c>
      <c r="HQ191">
        <v>1177.1400000000001</v>
      </c>
      <c r="HR191">
        <v>35.444600000000001</v>
      </c>
      <c r="HS191">
        <v>99.113799999999998</v>
      </c>
      <c r="HT191">
        <v>98.164199999999994</v>
      </c>
    </row>
    <row r="192" spans="1:228" x14ac:dyDescent="0.2">
      <c r="A192">
        <v>177</v>
      </c>
      <c r="B192">
        <v>1669312908</v>
      </c>
      <c r="C192">
        <v>702.90000009536743</v>
      </c>
      <c r="D192" t="s">
        <v>713</v>
      </c>
      <c r="E192" t="s">
        <v>714</v>
      </c>
      <c r="F192">
        <v>4</v>
      </c>
      <c r="G192">
        <v>1669312905.6875</v>
      </c>
      <c r="H192">
        <f t="shared" si="68"/>
        <v>3.2078877370001445E-3</v>
      </c>
      <c r="I192">
        <f t="shared" si="69"/>
        <v>3.2078877370001444</v>
      </c>
      <c r="J192">
        <f t="shared" si="70"/>
        <v>30.566701743273264</v>
      </c>
      <c r="K192">
        <f t="shared" si="71"/>
        <v>1137.845</v>
      </c>
      <c r="L192">
        <f t="shared" si="72"/>
        <v>823.83918556216292</v>
      </c>
      <c r="M192">
        <f t="shared" si="73"/>
        <v>83.277993749921947</v>
      </c>
      <c r="N192">
        <f t="shared" si="74"/>
        <v>115.01935142077556</v>
      </c>
      <c r="O192">
        <f t="shared" si="75"/>
        <v>0.17825604276325407</v>
      </c>
      <c r="P192">
        <f t="shared" si="76"/>
        <v>2.2438895759784887</v>
      </c>
      <c r="Q192">
        <f t="shared" si="77"/>
        <v>0.17074608608753916</v>
      </c>
      <c r="R192">
        <f t="shared" si="78"/>
        <v>0.1073646777050791</v>
      </c>
      <c r="S192">
        <f t="shared" si="79"/>
        <v>226.12211023511099</v>
      </c>
      <c r="T192">
        <f t="shared" si="80"/>
        <v>34.758222870558164</v>
      </c>
      <c r="U192">
        <f t="shared" si="81"/>
        <v>34.733012500000001</v>
      </c>
      <c r="V192">
        <f t="shared" si="82"/>
        <v>5.5653954845769986</v>
      </c>
      <c r="W192">
        <f t="shared" si="83"/>
        <v>69.772633544711141</v>
      </c>
      <c r="X192">
        <f t="shared" si="84"/>
        <v>3.7538009263216887</v>
      </c>
      <c r="Y192">
        <f t="shared" si="85"/>
        <v>5.3800476427712995</v>
      </c>
      <c r="Z192">
        <f t="shared" si="86"/>
        <v>1.8115945582553099</v>
      </c>
      <c r="AA192">
        <f t="shared" si="87"/>
        <v>-141.46784920170637</v>
      </c>
      <c r="AB192">
        <f t="shared" si="88"/>
        <v>-73.685907480140258</v>
      </c>
      <c r="AC192">
        <f t="shared" si="89"/>
        <v>-7.6265264752809019</v>
      </c>
      <c r="AD192">
        <f t="shared" si="90"/>
        <v>3.3418270779834529</v>
      </c>
      <c r="AE192">
        <f t="shared" si="91"/>
        <v>54.654607649877548</v>
      </c>
      <c r="AF192">
        <f t="shared" si="92"/>
        <v>3.283953574099193</v>
      </c>
      <c r="AG192">
        <f t="shared" si="93"/>
        <v>30.566701743273264</v>
      </c>
      <c r="AH192">
        <v>1211.135522555928</v>
      </c>
      <c r="AI192">
        <v>1184.898909090909</v>
      </c>
      <c r="AJ192">
        <v>1.7391744876041371</v>
      </c>
      <c r="AK192">
        <v>66.405476745334198</v>
      </c>
      <c r="AL192">
        <f t="shared" si="94"/>
        <v>3.2078877370001444</v>
      </c>
      <c r="AM192">
        <v>35.428046820476183</v>
      </c>
      <c r="AN192">
        <v>37.12953333333332</v>
      </c>
      <c r="AO192">
        <v>-5.3505714285568386E-3</v>
      </c>
      <c r="AP192">
        <v>80.260000000000005</v>
      </c>
      <c r="AQ192">
        <v>55</v>
      </c>
      <c r="AR192">
        <v>11</v>
      </c>
      <c r="AS192">
        <f t="shared" si="95"/>
        <v>1</v>
      </c>
      <c r="AT192">
        <f t="shared" si="96"/>
        <v>0</v>
      </c>
      <c r="AU192">
        <f t="shared" si="97"/>
        <v>22132.27981140156</v>
      </c>
      <c r="AV192">
        <f t="shared" si="98"/>
        <v>1200.0337500000001</v>
      </c>
      <c r="AW192">
        <f t="shared" si="99"/>
        <v>1025.9541135933218</v>
      </c>
      <c r="AX192">
        <f t="shared" si="100"/>
        <v>0.85493771620449999</v>
      </c>
      <c r="AY192">
        <f t="shared" si="101"/>
        <v>0.18842979227468476</v>
      </c>
      <c r="AZ192">
        <v>2.7</v>
      </c>
      <c r="BA192">
        <v>0.5</v>
      </c>
      <c r="BB192" t="s">
        <v>355</v>
      </c>
      <c r="BC192">
        <v>2</v>
      </c>
      <c r="BD192" t="b">
        <v>1</v>
      </c>
      <c r="BE192">
        <v>1669312905.6875</v>
      </c>
      <c r="BF192">
        <v>1137.845</v>
      </c>
      <c r="BG192">
        <v>1169.3687500000001</v>
      </c>
      <c r="BH192">
        <v>37.135000000000012</v>
      </c>
      <c r="BI192">
        <v>35.427925000000002</v>
      </c>
      <c r="BJ192">
        <v>1141.9825000000001</v>
      </c>
      <c r="BK192">
        <v>37.017200000000003</v>
      </c>
      <c r="BL192">
        <v>500.11925000000002</v>
      </c>
      <c r="BM192">
        <v>100.98524999999999</v>
      </c>
      <c r="BN192">
        <v>0.1000045125</v>
      </c>
      <c r="BO192">
        <v>34.123899999999999</v>
      </c>
      <c r="BP192">
        <v>34.733012500000001</v>
      </c>
      <c r="BQ192">
        <v>999.9</v>
      </c>
      <c r="BR192">
        <v>0</v>
      </c>
      <c r="BS192">
        <v>0</v>
      </c>
      <c r="BT192">
        <v>4481.3274999999994</v>
      </c>
      <c r="BU192">
        <v>0</v>
      </c>
      <c r="BV192">
        <v>193.14362499999999</v>
      </c>
      <c r="BW192">
        <v>-31.5220375</v>
      </c>
      <c r="BX192">
        <v>1181.73</v>
      </c>
      <c r="BY192">
        <v>1212.3175000000001</v>
      </c>
      <c r="BZ192">
        <v>1.7070812500000001</v>
      </c>
      <c r="CA192">
        <v>1169.3687500000001</v>
      </c>
      <c r="CB192">
        <v>35.427925000000002</v>
      </c>
      <c r="CC192">
        <v>3.7500925000000001</v>
      </c>
      <c r="CD192">
        <v>3.57770375</v>
      </c>
      <c r="CE192">
        <v>27.796687500000001</v>
      </c>
      <c r="CF192">
        <v>26.993062500000001</v>
      </c>
      <c r="CG192">
        <v>1200.0337500000001</v>
      </c>
      <c r="CH192">
        <v>0.49999474999999999</v>
      </c>
      <c r="CI192">
        <v>0.50000525000000007</v>
      </c>
      <c r="CJ192">
        <v>0</v>
      </c>
      <c r="CK192">
        <v>1173.9024999999999</v>
      </c>
      <c r="CL192">
        <v>4.9990899999999998</v>
      </c>
      <c r="CM192">
        <v>12769.125</v>
      </c>
      <c r="CN192">
        <v>9558.1087499999994</v>
      </c>
      <c r="CO192">
        <v>44.436999999999998</v>
      </c>
      <c r="CP192">
        <v>46.436999999999998</v>
      </c>
      <c r="CQ192">
        <v>45.226374999999997</v>
      </c>
      <c r="CR192">
        <v>45.585624999999993</v>
      </c>
      <c r="CS192">
        <v>45.811999999999998</v>
      </c>
      <c r="CT192">
        <v>597.50874999999996</v>
      </c>
      <c r="CU192">
        <v>597.52500000000009</v>
      </c>
      <c r="CV192">
        <v>0</v>
      </c>
      <c r="CW192">
        <v>1669312916.9000001</v>
      </c>
      <c r="CX192">
        <v>0</v>
      </c>
      <c r="CY192">
        <v>1669310771.5999999</v>
      </c>
      <c r="CZ192" t="s">
        <v>356</v>
      </c>
      <c r="DA192">
        <v>1669310771.5999999</v>
      </c>
      <c r="DB192">
        <v>1669310767.0999999</v>
      </c>
      <c r="DC192">
        <v>9</v>
      </c>
      <c r="DD192">
        <v>4.2999999999999997E-2</v>
      </c>
      <c r="DE192">
        <v>8.0000000000000002E-3</v>
      </c>
      <c r="DF192">
        <v>-4.9589999999999996</v>
      </c>
      <c r="DG192">
        <v>0.11799999999999999</v>
      </c>
      <c r="DH192">
        <v>1967</v>
      </c>
      <c r="DI192">
        <v>36</v>
      </c>
      <c r="DJ192">
        <v>0.53</v>
      </c>
      <c r="DK192">
        <v>0.27</v>
      </c>
      <c r="DL192">
        <v>-31.57326585365853</v>
      </c>
      <c r="DM192">
        <v>0.54768919860621501</v>
      </c>
      <c r="DN192">
        <v>7.8241868929234792E-2</v>
      </c>
      <c r="DO192">
        <v>0</v>
      </c>
      <c r="DP192">
        <v>1.7257195121951221</v>
      </c>
      <c r="DQ192">
        <v>-1.6670174216027331E-2</v>
      </c>
      <c r="DR192">
        <v>1.5284778487782631E-2</v>
      </c>
      <c r="DS192">
        <v>1</v>
      </c>
      <c r="DT192">
        <v>0</v>
      </c>
      <c r="DU192">
        <v>0</v>
      </c>
      <c r="DV192">
        <v>0</v>
      </c>
      <c r="DW192">
        <v>-1</v>
      </c>
      <c r="DX192">
        <v>1</v>
      </c>
      <c r="DY192">
        <v>2</v>
      </c>
      <c r="DZ192" t="s">
        <v>363</v>
      </c>
      <c r="EA192">
        <v>2.9462899999999999</v>
      </c>
      <c r="EB192">
        <v>2.59735</v>
      </c>
      <c r="EC192">
        <v>0.20239599999999999</v>
      </c>
      <c r="ED192">
        <v>0.203957</v>
      </c>
      <c r="EE192">
        <v>0.14732000000000001</v>
      </c>
      <c r="EF192">
        <v>0.141073</v>
      </c>
      <c r="EG192">
        <v>24106</v>
      </c>
      <c r="EH192">
        <v>24482.2</v>
      </c>
      <c r="EI192">
        <v>28132</v>
      </c>
      <c r="EJ192">
        <v>29618.799999999999</v>
      </c>
      <c r="EK192">
        <v>33002.300000000003</v>
      </c>
      <c r="EL192">
        <v>35318.800000000003</v>
      </c>
      <c r="EM192">
        <v>39698.400000000001</v>
      </c>
      <c r="EN192">
        <v>42331.199999999997</v>
      </c>
      <c r="EO192">
        <v>1.8389</v>
      </c>
      <c r="EP192">
        <v>1.89177</v>
      </c>
      <c r="EQ192">
        <v>0.17163900000000001</v>
      </c>
      <c r="ER192">
        <v>0</v>
      </c>
      <c r="ES192">
        <v>31.957999999999998</v>
      </c>
      <c r="ET192">
        <v>999.9</v>
      </c>
      <c r="EU192">
        <v>72.400000000000006</v>
      </c>
      <c r="EV192">
        <v>35.299999999999997</v>
      </c>
      <c r="EW192">
        <v>41.172400000000003</v>
      </c>
      <c r="EX192">
        <v>28.899000000000001</v>
      </c>
      <c r="EY192">
        <v>1.85497</v>
      </c>
      <c r="EZ192">
        <v>1</v>
      </c>
      <c r="FA192">
        <v>0.59217200000000003</v>
      </c>
      <c r="FB192">
        <v>0.76669399999999999</v>
      </c>
      <c r="FC192">
        <v>20.273</v>
      </c>
      <c r="FD192">
        <v>5.2187900000000003</v>
      </c>
      <c r="FE192">
        <v>12.007300000000001</v>
      </c>
      <c r="FF192">
        <v>4.9869500000000002</v>
      </c>
      <c r="FG192">
        <v>3.2845</v>
      </c>
      <c r="FH192">
        <v>9999</v>
      </c>
      <c r="FI192">
        <v>9999</v>
      </c>
      <c r="FJ192">
        <v>9999</v>
      </c>
      <c r="FK192">
        <v>999.9</v>
      </c>
      <c r="FL192">
        <v>1.8658399999999999</v>
      </c>
      <c r="FM192">
        <v>1.8621799999999999</v>
      </c>
      <c r="FN192">
        <v>1.8641700000000001</v>
      </c>
      <c r="FO192">
        <v>1.8602399999999999</v>
      </c>
      <c r="FP192">
        <v>1.8609899999999999</v>
      </c>
      <c r="FQ192">
        <v>1.8601099999999999</v>
      </c>
      <c r="FR192">
        <v>1.8618300000000001</v>
      </c>
      <c r="FS192">
        <v>1.8583700000000001</v>
      </c>
      <c r="FT192">
        <v>0</v>
      </c>
      <c r="FU192">
        <v>0</v>
      </c>
      <c r="FV192">
        <v>0</v>
      </c>
      <c r="FW192">
        <v>0</v>
      </c>
      <c r="FX192" t="s">
        <v>358</v>
      </c>
      <c r="FY192" t="s">
        <v>359</v>
      </c>
      <c r="FZ192" t="s">
        <v>360</v>
      </c>
      <c r="GA192" t="s">
        <v>360</v>
      </c>
      <c r="GB192" t="s">
        <v>360</v>
      </c>
      <c r="GC192" t="s">
        <v>360</v>
      </c>
      <c r="GD192">
        <v>0</v>
      </c>
      <c r="GE192">
        <v>100</v>
      </c>
      <c r="GF192">
        <v>100</v>
      </c>
      <c r="GG192">
        <v>-4.1399999999999997</v>
      </c>
      <c r="GH192">
        <v>0.1178</v>
      </c>
      <c r="GI192">
        <v>-2.5125994610834521</v>
      </c>
      <c r="GJ192">
        <v>-2.6733286237328562E-3</v>
      </c>
      <c r="GK192">
        <v>1.605855145177713E-6</v>
      </c>
      <c r="GL192">
        <v>-4.4594414151306022E-10</v>
      </c>
      <c r="GM192">
        <v>0.1178428571428469</v>
      </c>
      <c r="GN192">
        <v>0</v>
      </c>
      <c r="GO192">
        <v>0</v>
      </c>
      <c r="GP192">
        <v>0</v>
      </c>
      <c r="GQ192">
        <v>4</v>
      </c>
      <c r="GR192">
        <v>2095</v>
      </c>
      <c r="GS192">
        <v>4</v>
      </c>
      <c r="GT192">
        <v>35</v>
      </c>
      <c r="GU192">
        <v>35.6</v>
      </c>
      <c r="GV192">
        <v>35.700000000000003</v>
      </c>
      <c r="GW192">
        <v>2.5476100000000002</v>
      </c>
      <c r="GX192">
        <v>2.5561500000000001</v>
      </c>
      <c r="GY192">
        <v>1.4489700000000001</v>
      </c>
      <c r="GZ192">
        <v>2.3278799999999999</v>
      </c>
      <c r="HA192">
        <v>1.5478499999999999</v>
      </c>
      <c r="HB192">
        <v>2.2363300000000002</v>
      </c>
      <c r="HC192">
        <v>40.171300000000002</v>
      </c>
      <c r="HD192">
        <v>13.8256</v>
      </c>
      <c r="HE192">
        <v>18</v>
      </c>
      <c r="HF192">
        <v>444.84300000000002</v>
      </c>
      <c r="HG192">
        <v>517.27</v>
      </c>
      <c r="HH192">
        <v>30.9999</v>
      </c>
      <c r="HI192">
        <v>34.707299999999996</v>
      </c>
      <c r="HJ192">
        <v>30</v>
      </c>
      <c r="HK192">
        <v>34.639699999999998</v>
      </c>
      <c r="HL192">
        <v>34.6312</v>
      </c>
      <c r="HM192">
        <v>50.952199999999998</v>
      </c>
      <c r="HN192">
        <v>22.407800000000002</v>
      </c>
      <c r="HO192">
        <v>100</v>
      </c>
      <c r="HP192">
        <v>31</v>
      </c>
      <c r="HQ192">
        <v>1183.82</v>
      </c>
      <c r="HR192">
        <v>35.4694</v>
      </c>
      <c r="HS192">
        <v>99.113</v>
      </c>
      <c r="HT192">
        <v>98.166700000000006</v>
      </c>
    </row>
    <row r="193" spans="1:228" x14ac:dyDescent="0.2">
      <c r="A193">
        <v>178</v>
      </c>
      <c r="B193">
        <v>1669312912</v>
      </c>
      <c r="C193">
        <v>706.90000009536743</v>
      </c>
      <c r="D193" t="s">
        <v>715</v>
      </c>
      <c r="E193" t="s">
        <v>716</v>
      </c>
      <c r="F193">
        <v>4</v>
      </c>
      <c r="G193">
        <v>1669312910</v>
      </c>
      <c r="H193">
        <f t="shared" si="68"/>
        <v>3.2384175802529212E-3</v>
      </c>
      <c r="I193">
        <f t="shared" si="69"/>
        <v>3.2384175802529214</v>
      </c>
      <c r="J193">
        <f t="shared" si="70"/>
        <v>30.486499276944887</v>
      </c>
      <c r="K193">
        <f t="shared" si="71"/>
        <v>1145.0442857142859</v>
      </c>
      <c r="L193">
        <f t="shared" si="72"/>
        <v>833.61870999739631</v>
      </c>
      <c r="M193">
        <f t="shared" si="73"/>
        <v>84.266467722263926</v>
      </c>
      <c r="N193">
        <f t="shared" si="74"/>
        <v>115.74696703125461</v>
      </c>
      <c r="O193">
        <f t="shared" si="75"/>
        <v>0.17964077987911034</v>
      </c>
      <c r="P193">
        <f t="shared" si="76"/>
        <v>2.251209375039366</v>
      </c>
      <c r="Q193">
        <f t="shared" si="77"/>
        <v>0.17204003738726173</v>
      </c>
      <c r="R193">
        <f t="shared" si="78"/>
        <v>0.10818112068909332</v>
      </c>
      <c r="S193">
        <f t="shared" si="79"/>
        <v>226.11102694969296</v>
      </c>
      <c r="T193">
        <f t="shared" si="80"/>
        <v>34.741342547065109</v>
      </c>
      <c r="U193">
        <f t="shared" si="81"/>
        <v>34.740114285714291</v>
      </c>
      <c r="V193">
        <f t="shared" si="82"/>
        <v>5.5675888227995598</v>
      </c>
      <c r="W193">
        <f t="shared" si="83"/>
        <v>69.767741676946855</v>
      </c>
      <c r="X193">
        <f t="shared" si="84"/>
        <v>3.752518834375365</v>
      </c>
      <c r="Y193">
        <f t="shared" si="85"/>
        <v>5.3785872154943188</v>
      </c>
      <c r="Z193">
        <f t="shared" si="86"/>
        <v>1.8150699884241948</v>
      </c>
      <c r="AA193">
        <f t="shared" si="87"/>
        <v>-142.81421528915382</v>
      </c>
      <c r="AB193">
        <f t="shared" si="88"/>
        <v>-75.37943399548503</v>
      </c>
      <c r="AC193">
        <f t="shared" si="89"/>
        <v>-7.7765246563022323</v>
      </c>
      <c r="AD193">
        <f t="shared" si="90"/>
        <v>0.14085300875187556</v>
      </c>
      <c r="AE193">
        <f t="shared" si="91"/>
        <v>54.635608090271482</v>
      </c>
      <c r="AF193">
        <f t="shared" si="92"/>
        <v>3.2569359281335615</v>
      </c>
      <c r="AG193">
        <f t="shared" si="93"/>
        <v>30.486499276944887</v>
      </c>
      <c r="AH193">
        <v>1217.981867186395</v>
      </c>
      <c r="AI193">
        <v>1191.805575757576</v>
      </c>
      <c r="AJ193">
        <v>1.7363593257854311</v>
      </c>
      <c r="AK193">
        <v>66.405476745334198</v>
      </c>
      <c r="AL193">
        <f t="shared" si="94"/>
        <v>3.2384175802529214</v>
      </c>
      <c r="AM193">
        <v>35.427971600086593</v>
      </c>
      <c r="AN193">
        <v>37.118138181818182</v>
      </c>
      <c r="AO193">
        <v>-1.069616686339322E-3</v>
      </c>
      <c r="AP193">
        <v>80.260000000000005</v>
      </c>
      <c r="AQ193">
        <v>55</v>
      </c>
      <c r="AR193">
        <v>11</v>
      </c>
      <c r="AS193">
        <f t="shared" si="95"/>
        <v>1</v>
      </c>
      <c r="AT193">
        <f t="shared" si="96"/>
        <v>0</v>
      </c>
      <c r="AU193">
        <f t="shared" si="97"/>
        <v>22258.400147014017</v>
      </c>
      <c r="AV193">
        <f t="shared" si="98"/>
        <v>1199.972857142857</v>
      </c>
      <c r="AW193">
        <f t="shared" si="99"/>
        <v>1025.9022564506179</v>
      </c>
      <c r="AX193">
        <f t="shared" si="100"/>
        <v>0.85493788492291212</v>
      </c>
      <c r="AY193">
        <f t="shared" si="101"/>
        <v>0.1884301179012205</v>
      </c>
      <c r="AZ193">
        <v>2.7</v>
      </c>
      <c r="BA193">
        <v>0.5</v>
      </c>
      <c r="BB193" t="s">
        <v>355</v>
      </c>
      <c r="BC193">
        <v>2</v>
      </c>
      <c r="BD193" t="b">
        <v>1</v>
      </c>
      <c r="BE193">
        <v>1669312910</v>
      </c>
      <c r="BF193">
        <v>1145.0442857142859</v>
      </c>
      <c r="BG193">
        <v>1176.552857142857</v>
      </c>
      <c r="BH193">
        <v>37.122357142857147</v>
      </c>
      <c r="BI193">
        <v>35.42935714285715</v>
      </c>
      <c r="BJ193">
        <v>1149.1857142857141</v>
      </c>
      <c r="BK193">
        <v>37.004500000000007</v>
      </c>
      <c r="BL193">
        <v>500.13485714285707</v>
      </c>
      <c r="BM193">
        <v>100.9851428571429</v>
      </c>
      <c r="BN193">
        <v>0.1000016</v>
      </c>
      <c r="BO193">
        <v>34.119028571428579</v>
      </c>
      <c r="BP193">
        <v>34.740114285714291</v>
      </c>
      <c r="BQ193">
        <v>999.89999999999986</v>
      </c>
      <c r="BR193">
        <v>0</v>
      </c>
      <c r="BS193">
        <v>0</v>
      </c>
      <c r="BT193">
        <v>4502.5914285714289</v>
      </c>
      <c r="BU193">
        <v>0</v>
      </c>
      <c r="BV193">
        <v>197.44585714285719</v>
      </c>
      <c r="BW193">
        <v>-31.508942857142859</v>
      </c>
      <c r="BX193">
        <v>1189.1914285714281</v>
      </c>
      <c r="BY193">
        <v>1219.768571428571</v>
      </c>
      <c r="BZ193">
        <v>1.692988571428572</v>
      </c>
      <c r="CA193">
        <v>1176.552857142857</v>
      </c>
      <c r="CB193">
        <v>35.42935714285715</v>
      </c>
      <c r="CC193">
        <v>3.748808571428571</v>
      </c>
      <c r="CD193">
        <v>3.5778428571428571</v>
      </c>
      <c r="CE193">
        <v>27.790814285714291</v>
      </c>
      <c r="CF193">
        <v>26.993742857142859</v>
      </c>
      <c r="CG193">
        <v>1199.972857142857</v>
      </c>
      <c r="CH193">
        <v>0.49998757142857142</v>
      </c>
      <c r="CI193">
        <v>0.50001242857142869</v>
      </c>
      <c r="CJ193">
        <v>0</v>
      </c>
      <c r="CK193">
        <v>1173.775714285714</v>
      </c>
      <c r="CL193">
        <v>4.9990899999999998</v>
      </c>
      <c r="CM193">
        <v>12766.54285714286</v>
      </c>
      <c r="CN193">
        <v>9557.5885714285705</v>
      </c>
      <c r="CO193">
        <v>44.436999999999998</v>
      </c>
      <c r="CP193">
        <v>46.419285714285706</v>
      </c>
      <c r="CQ193">
        <v>45.232000000000014</v>
      </c>
      <c r="CR193">
        <v>45.561999999999998</v>
      </c>
      <c r="CS193">
        <v>45.811999999999998</v>
      </c>
      <c r="CT193">
        <v>597.47142857142865</v>
      </c>
      <c r="CU193">
        <v>597.50142857142862</v>
      </c>
      <c r="CV193">
        <v>0</v>
      </c>
      <c r="CW193">
        <v>1669312921.0999999</v>
      </c>
      <c r="CX193">
        <v>0</v>
      </c>
      <c r="CY193">
        <v>1669310771.5999999</v>
      </c>
      <c r="CZ193" t="s">
        <v>356</v>
      </c>
      <c r="DA193">
        <v>1669310771.5999999</v>
      </c>
      <c r="DB193">
        <v>1669310767.0999999</v>
      </c>
      <c r="DC193">
        <v>9</v>
      </c>
      <c r="DD193">
        <v>4.2999999999999997E-2</v>
      </c>
      <c r="DE193">
        <v>8.0000000000000002E-3</v>
      </c>
      <c r="DF193">
        <v>-4.9589999999999996</v>
      </c>
      <c r="DG193">
        <v>0.11799999999999999</v>
      </c>
      <c r="DH193">
        <v>1967</v>
      </c>
      <c r="DI193">
        <v>36</v>
      </c>
      <c r="DJ193">
        <v>0.53</v>
      </c>
      <c r="DK193">
        <v>0.27</v>
      </c>
      <c r="DL193">
        <v>-31.546129268292681</v>
      </c>
      <c r="DM193">
        <v>0.5400313588849539</v>
      </c>
      <c r="DN193">
        <v>7.7394823183221897E-2</v>
      </c>
      <c r="DO193">
        <v>0</v>
      </c>
      <c r="DP193">
        <v>1.7222960975609749</v>
      </c>
      <c r="DQ193">
        <v>-0.15085881533100701</v>
      </c>
      <c r="DR193">
        <v>1.9185773804522101E-2</v>
      </c>
      <c r="DS193">
        <v>0</v>
      </c>
      <c r="DT193">
        <v>0</v>
      </c>
      <c r="DU193">
        <v>0</v>
      </c>
      <c r="DV193">
        <v>0</v>
      </c>
      <c r="DW193">
        <v>-1</v>
      </c>
      <c r="DX193">
        <v>0</v>
      </c>
      <c r="DY193">
        <v>2</v>
      </c>
      <c r="DZ193" t="s">
        <v>368</v>
      </c>
      <c r="EA193">
        <v>2.9462700000000002</v>
      </c>
      <c r="EB193">
        <v>2.5974200000000001</v>
      </c>
      <c r="EC193">
        <v>0.20314199999999999</v>
      </c>
      <c r="ED193">
        <v>0.204703</v>
      </c>
      <c r="EE193">
        <v>0.14729</v>
      </c>
      <c r="EF193">
        <v>0.14108699999999999</v>
      </c>
      <c r="EG193">
        <v>24083.5</v>
      </c>
      <c r="EH193">
        <v>24458.7</v>
      </c>
      <c r="EI193">
        <v>28132.1</v>
      </c>
      <c r="EJ193">
        <v>29618.3</v>
      </c>
      <c r="EK193">
        <v>33003.699999999997</v>
      </c>
      <c r="EL193">
        <v>35317.599999999999</v>
      </c>
      <c r="EM193">
        <v>39698.6</v>
      </c>
      <c r="EN193">
        <v>42330.400000000001</v>
      </c>
      <c r="EO193">
        <v>1.8388800000000001</v>
      </c>
      <c r="EP193">
        <v>1.8916500000000001</v>
      </c>
      <c r="EQ193">
        <v>0.17222000000000001</v>
      </c>
      <c r="ER193">
        <v>0</v>
      </c>
      <c r="ES193">
        <v>31.9544</v>
      </c>
      <c r="ET193">
        <v>999.9</v>
      </c>
      <c r="EU193">
        <v>72.400000000000006</v>
      </c>
      <c r="EV193">
        <v>35.299999999999997</v>
      </c>
      <c r="EW193">
        <v>41.170299999999997</v>
      </c>
      <c r="EX193">
        <v>28.959</v>
      </c>
      <c r="EY193">
        <v>2.1915100000000001</v>
      </c>
      <c r="EZ193">
        <v>1</v>
      </c>
      <c r="FA193">
        <v>0.59214199999999995</v>
      </c>
      <c r="FB193">
        <v>0.76742900000000003</v>
      </c>
      <c r="FC193">
        <v>20.273</v>
      </c>
      <c r="FD193">
        <v>5.2187900000000003</v>
      </c>
      <c r="FE193">
        <v>12.007899999999999</v>
      </c>
      <c r="FF193">
        <v>4.9871999999999996</v>
      </c>
      <c r="FG193">
        <v>3.2845499999999999</v>
      </c>
      <c r="FH193">
        <v>9999</v>
      </c>
      <c r="FI193">
        <v>9999</v>
      </c>
      <c r="FJ193">
        <v>9999</v>
      </c>
      <c r="FK193">
        <v>999.9</v>
      </c>
      <c r="FL193">
        <v>1.8658399999999999</v>
      </c>
      <c r="FM193">
        <v>1.8621799999999999</v>
      </c>
      <c r="FN193">
        <v>1.8641700000000001</v>
      </c>
      <c r="FO193">
        <v>1.8602700000000001</v>
      </c>
      <c r="FP193">
        <v>1.8609800000000001</v>
      </c>
      <c r="FQ193">
        <v>1.86012</v>
      </c>
      <c r="FR193">
        <v>1.86185</v>
      </c>
      <c r="FS193">
        <v>1.8583700000000001</v>
      </c>
      <c r="FT193">
        <v>0</v>
      </c>
      <c r="FU193">
        <v>0</v>
      </c>
      <c r="FV193">
        <v>0</v>
      </c>
      <c r="FW193">
        <v>0</v>
      </c>
      <c r="FX193" t="s">
        <v>358</v>
      </c>
      <c r="FY193" t="s">
        <v>359</v>
      </c>
      <c r="FZ193" t="s">
        <v>360</v>
      </c>
      <c r="GA193" t="s">
        <v>360</v>
      </c>
      <c r="GB193" t="s">
        <v>360</v>
      </c>
      <c r="GC193" t="s">
        <v>360</v>
      </c>
      <c r="GD193">
        <v>0</v>
      </c>
      <c r="GE193">
        <v>100</v>
      </c>
      <c r="GF193">
        <v>100</v>
      </c>
      <c r="GG193">
        <v>-4.1500000000000004</v>
      </c>
      <c r="GH193">
        <v>0.1179</v>
      </c>
      <c r="GI193">
        <v>-2.5125994610834521</v>
      </c>
      <c r="GJ193">
        <v>-2.6733286237328562E-3</v>
      </c>
      <c r="GK193">
        <v>1.605855145177713E-6</v>
      </c>
      <c r="GL193">
        <v>-4.4594414151306022E-10</v>
      </c>
      <c r="GM193">
        <v>0.1178428571428469</v>
      </c>
      <c r="GN193">
        <v>0</v>
      </c>
      <c r="GO193">
        <v>0</v>
      </c>
      <c r="GP193">
        <v>0</v>
      </c>
      <c r="GQ193">
        <v>4</v>
      </c>
      <c r="GR193">
        <v>2095</v>
      </c>
      <c r="GS193">
        <v>4</v>
      </c>
      <c r="GT193">
        <v>35</v>
      </c>
      <c r="GU193">
        <v>35.700000000000003</v>
      </c>
      <c r="GV193">
        <v>35.700000000000003</v>
      </c>
      <c r="GW193">
        <v>2.5585900000000001</v>
      </c>
      <c r="GX193">
        <v>2.5476100000000002</v>
      </c>
      <c r="GY193">
        <v>1.4489700000000001</v>
      </c>
      <c r="GZ193">
        <v>2.3278799999999999</v>
      </c>
      <c r="HA193">
        <v>1.5478499999999999</v>
      </c>
      <c r="HB193">
        <v>2.3095699999999999</v>
      </c>
      <c r="HC193">
        <v>40.171300000000002</v>
      </c>
      <c r="HD193">
        <v>13.8431</v>
      </c>
      <c r="HE193">
        <v>18</v>
      </c>
      <c r="HF193">
        <v>444.81099999999998</v>
      </c>
      <c r="HG193">
        <v>517.16</v>
      </c>
      <c r="HH193">
        <v>31.0001</v>
      </c>
      <c r="HI193">
        <v>34.704599999999999</v>
      </c>
      <c r="HJ193">
        <v>30</v>
      </c>
      <c r="HK193">
        <v>34.637</v>
      </c>
      <c r="HL193">
        <v>34.628999999999998</v>
      </c>
      <c r="HM193">
        <v>51.1845</v>
      </c>
      <c r="HN193">
        <v>22.407800000000002</v>
      </c>
      <c r="HO193">
        <v>100</v>
      </c>
      <c r="HP193">
        <v>31</v>
      </c>
      <c r="HQ193">
        <v>1190.5</v>
      </c>
      <c r="HR193">
        <v>35.495199999999997</v>
      </c>
      <c r="HS193">
        <v>99.113500000000002</v>
      </c>
      <c r="HT193">
        <v>98.1648</v>
      </c>
    </row>
    <row r="194" spans="1:228" x14ac:dyDescent="0.2">
      <c r="A194">
        <v>179</v>
      </c>
      <c r="B194">
        <v>1669312916</v>
      </c>
      <c r="C194">
        <v>710.90000009536743</v>
      </c>
      <c r="D194" t="s">
        <v>717</v>
      </c>
      <c r="E194" t="s">
        <v>718</v>
      </c>
      <c r="F194">
        <v>4</v>
      </c>
      <c r="G194">
        <v>1669312913.6875</v>
      </c>
      <c r="H194">
        <f t="shared" si="68"/>
        <v>3.214752746000988E-3</v>
      </c>
      <c r="I194">
        <f t="shared" si="69"/>
        <v>3.2147527460009879</v>
      </c>
      <c r="J194">
        <f t="shared" si="70"/>
        <v>30.704582029858507</v>
      </c>
      <c r="K194">
        <f t="shared" si="71"/>
        <v>1151.26875</v>
      </c>
      <c r="L194">
        <f t="shared" si="72"/>
        <v>835.84429013334898</v>
      </c>
      <c r="M194">
        <f t="shared" si="73"/>
        <v>84.49263050480765</v>
      </c>
      <c r="N194">
        <f t="shared" si="74"/>
        <v>116.37780655289625</v>
      </c>
      <c r="O194">
        <f t="shared" si="75"/>
        <v>0.17841488383888299</v>
      </c>
      <c r="P194">
        <f t="shared" si="76"/>
        <v>2.251388662407678</v>
      </c>
      <c r="Q194">
        <f t="shared" si="77"/>
        <v>0.17091576673662176</v>
      </c>
      <c r="R194">
        <f t="shared" si="78"/>
        <v>0.10746985378172967</v>
      </c>
      <c r="S194">
        <f t="shared" si="79"/>
        <v>226.11563623573858</v>
      </c>
      <c r="T194">
        <f t="shared" si="80"/>
        <v>34.742716015668343</v>
      </c>
      <c r="U194">
        <f t="shared" si="81"/>
        <v>34.732424999999999</v>
      </c>
      <c r="V194">
        <f t="shared" si="82"/>
        <v>5.5652140728392032</v>
      </c>
      <c r="W194">
        <f t="shared" si="83"/>
        <v>69.77368752670921</v>
      </c>
      <c r="X194">
        <f t="shared" si="84"/>
        <v>3.7514969053874547</v>
      </c>
      <c r="Y194">
        <f t="shared" si="85"/>
        <v>5.3766642388671082</v>
      </c>
      <c r="Z194">
        <f t="shared" si="86"/>
        <v>1.8137171674517485</v>
      </c>
      <c r="AA194">
        <f t="shared" si="87"/>
        <v>-141.77059609864358</v>
      </c>
      <c r="AB194">
        <f t="shared" si="88"/>
        <v>-75.230898489694383</v>
      </c>
      <c r="AC194">
        <f t="shared" si="89"/>
        <v>-7.7600488022261551</v>
      </c>
      <c r="AD194">
        <f t="shared" si="90"/>
        <v>1.3540928451744634</v>
      </c>
      <c r="AE194">
        <f t="shared" si="91"/>
        <v>54.706881688855511</v>
      </c>
      <c r="AF194">
        <f t="shared" si="92"/>
        <v>3.2310274969673003</v>
      </c>
      <c r="AG194">
        <f t="shared" si="93"/>
        <v>30.704582029858507</v>
      </c>
      <c r="AH194">
        <v>1225.111714226226</v>
      </c>
      <c r="AI194">
        <v>1198.790666666667</v>
      </c>
      <c r="AJ194">
        <v>1.7403173116014861</v>
      </c>
      <c r="AK194">
        <v>66.405476745334198</v>
      </c>
      <c r="AL194">
        <f t="shared" si="94"/>
        <v>3.2147527460009879</v>
      </c>
      <c r="AM194">
        <v>35.431799775238112</v>
      </c>
      <c r="AN194">
        <v>37.107116363636358</v>
      </c>
      <c r="AO194">
        <v>-6.4925039871706282E-4</v>
      </c>
      <c r="AP194">
        <v>80.260000000000005</v>
      </c>
      <c r="AQ194">
        <v>55</v>
      </c>
      <c r="AR194">
        <v>11</v>
      </c>
      <c r="AS194">
        <f t="shared" si="95"/>
        <v>1</v>
      </c>
      <c r="AT194">
        <f t="shared" si="96"/>
        <v>0</v>
      </c>
      <c r="AU194">
        <f t="shared" si="97"/>
        <v>22261.881642937795</v>
      </c>
      <c r="AV194">
        <f t="shared" si="98"/>
        <v>1199.9949999999999</v>
      </c>
      <c r="AW194">
        <f t="shared" si="99"/>
        <v>1025.9214135936468</v>
      </c>
      <c r="AX194">
        <f t="shared" si="100"/>
        <v>0.85493807357001228</v>
      </c>
      <c r="AY194">
        <f t="shared" si="101"/>
        <v>0.1884304819901238</v>
      </c>
      <c r="AZ194">
        <v>2.7</v>
      </c>
      <c r="BA194">
        <v>0.5</v>
      </c>
      <c r="BB194" t="s">
        <v>355</v>
      </c>
      <c r="BC194">
        <v>2</v>
      </c>
      <c r="BD194" t="b">
        <v>1</v>
      </c>
      <c r="BE194">
        <v>1669312913.6875</v>
      </c>
      <c r="BF194">
        <v>1151.26875</v>
      </c>
      <c r="BG194">
        <v>1182.8125</v>
      </c>
      <c r="BH194">
        <v>37.111725</v>
      </c>
      <c r="BI194">
        <v>35.432074999999998</v>
      </c>
      <c r="BJ194">
        <v>1155.415</v>
      </c>
      <c r="BK194">
        <v>36.993875000000003</v>
      </c>
      <c r="BL194">
        <v>500.10537499999998</v>
      </c>
      <c r="BM194">
        <v>100.986625</v>
      </c>
      <c r="BN194">
        <v>9.9942799999999998E-2</v>
      </c>
      <c r="BO194">
        <v>34.112612499999997</v>
      </c>
      <c r="BP194">
        <v>34.732424999999999</v>
      </c>
      <c r="BQ194">
        <v>999.9</v>
      </c>
      <c r="BR194">
        <v>0</v>
      </c>
      <c r="BS194">
        <v>0</v>
      </c>
      <c r="BT194">
        <v>4503.0462500000003</v>
      </c>
      <c r="BU194">
        <v>0</v>
      </c>
      <c r="BV194">
        <v>202.19175000000001</v>
      </c>
      <c r="BW194">
        <v>-31.541587499999999</v>
      </c>
      <c r="BX194">
        <v>1195.6412499999999</v>
      </c>
      <c r="BY194">
        <v>1226.25875</v>
      </c>
      <c r="BZ194">
        <v>1.6796387500000001</v>
      </c>
      <c r="CA194">
        <v>1182.8125</v>
      </c>
      <c r="CB194">
        <v>35.432074999999998</v>
      </c>
      <c r="CC194">
        <v>3.7477800000000001</v>
      </c>
      <c r="CD194">
        <v>3.57816125</v>
      </c>
      <c r="CE194">
        <v>27.786112500000002</v>
      </c>
      <c r="CF194">
        <v>26.995249999999999</v>
      </c>
      <c r="CG194">
        <v>1199.9949999999999</v>
      </c>
      <c r="CH194">
        <v>0.49998100000000001</v>
      </c>
      <c r="CI194">
        <v>0.50001899999999999</v>
      </c>
      <c r="CJ194">
        <v>0</v>
      </c>
      <c r="CK194">
        <v>1173.5337500000001</v>
      </c>
      <c r="CL194">
        <v>4.9990899999999998</v>
      </c>
      <c r="CM194">
        <v>12765.8375</v>
      </c>
      <c r="CN194">
        <v>9557.7462500000001</v>
      </c>
      <c r="CO194">
        <v>44.436999999999998</v>
      </c>
      <c r="CP194">
        <v>46.436999999999998</v>
      </c>
      <c r="CQ194">
        <v>45.210625</v>
      </c>
      <c r="CR194">
        <v>45.561999999999998</v>
      </c>
      <c r="CS194">
        <v>45.811999999999998</v>
      </c>
      <c r="CT194">
        <v>597.47500000000002</v>
      </c>
      <c r="CU194">
        <v>597.52</v>
      </c>
      <c r="CV194">
        <v>0</v>
      </c>
      <c r="CW194">
        <v>1669312925.3</v>
      </c>
      <c r="CX194">
        <v>0</v>
      </c>
      <c r="CY194">
        <v>1669310771.5999999</v>
      </c>
      <c r="CZ194" t="s">
        <v>356</v>
      </c>
      <c r="DA194">
        <v>1669310771.5999999</v>
      </c>
      <c r="DB194">
        <v>1669310767.0999999</v>
      </c>
      <c r="DC194">
        <v>9</v>
      </c>
      <c r="DD194">
        <v>4.2999999999999997E-2</v>
      </c>
      <c r="DE194">
        <v>8.0000000000000002E-3</v>
      </c>
      <c r="DF194">
        <v>-4.9589999999999996</v>
      </c>
      <c r="DG194">
        <v>0.11799999999999999</v>
      </c>
      <c r="DH194">
        <v>1967</v>
      </c>
      <c r="DI194">
        <v>36</v>
      </c>
      <c r="DJ194">
        <v>0.53</v>
      </c>
      <c r="DK194">
        <v>0.27</v>
      </c>
      <c r="DL194">
        <v>-31.53163414634146</v>
      </c>
      <c r="DM194">
        <v>0.13945714285715249</v>
      </c>
      <c r="DN194">
        <v>6.6034143458669023E-2</v>
      </c>
      <c r="DO194">
        <v>0</v>
      </c>
      <c r="DP194">
        <v>1.712872195121951</v>
      </c>
      <c r="DQ194">
        <v>-0.24345240418118769</v>
      </c>
      <c r="DR194">
        <v>2.4095434899298201E-2</v>
      </c>
      <c r="DS194">
        <v>0</v>
      </c>
      <c r="DT194">
        <v>0</v>
      </c>
      <c r="DU194">
        <v>0</v>
      </c>
      <c r="DV194">
        <v>0</v>
      </c>
      <c r="DW194">
        <v>-1</v>
      </c>
      <c r="DX194">
        <v>0</v>
      </c>
      <c r="DY194">
        <v>2</v>
      </c>
      <c r="DZ194" t="s">
        <v>368</v>
      </c>
      <c r="EA194">
        <v>2.9465699999999999</v>
      </c>
      <c r="EB194">
        <v>2.5974499999999998</v>
      </c>
      <c r="EC194">
        <v>0.20388999999999999</v>
      </c>
      <c r="ED194">
        <v>0.20541799999999999</v>
      </c>
      <c r="EE194">
        <v>0.14726600000000001</v>
      </c>
      <c r="EF194">
        <v>0.14109099999999999</v>
      </c>
      <c r="EG194">
        <v>24061</v>
      </c>
      <c r="EH194">
        <v>24437.1</v>
      </c>
      <c r="EI194">
        <v>28132.3</v>
      </c>
      <c r="EJ194">
        <v>29618.799999999999</v>
      </c>
      <c r="EK194">
        <v>33004.800000000003</v>
      </c>
      <c r="EL194">
        <v>35318.1</v>
      </c>
      <c r="EM194">
        <v>39698.800000000003</v>
      </c>
      <c r="EN194">
        <v>42331.199999999997</v>
      </c>
      <c r="EO194">
        <v>1.83847</v>
      </c>
      <c r="EP194">
        <v>1.89175</v>
      </c>
      <c r="EQ194">
        <v>0.171289</v>
      </c>
      <c r="ER194">
        <v>0</v>
      </c>
      <c r="ES194">
        <v>31.950299999999999</v>
      </c>
      <c r="ET194">
        <v>999.9</v>
      </c>
      <c r="EU194">
        <v>72.400000000000006</v>
      </c>
      <c r="EV194">
        <v>35.299999999999997</v>
      </c>
      <c r="EW194">
        <v>41.167299999999997</v>
      </c>
      <c r="EX194">
        <v>28.899000000000001</v>
      </c>
      <c r="EY194">
        <v>1.4102600000000001</v>
      </c>
      <c r="EZ194">
        <v>1</v>
      </c>
      <c r="FA194">
        <v>0.59204000000000001</v>
      </c>
      <c r="FB194">
        <v>0.76837999999999995</v>
      </c>
      <c r="FC194">
        <v>20.273199999999999</v>
      </c>
      <c r="FD194">
        <v>5.2187900000000003</v>
      </c>
      <c r="FE194">
        <v>12.0076</v>
      </c>
      <c r="FF194">
        <v>4.98665</v>
      </c>
      <c r="FG194">
        <v>3.2844500000000001</v>
      </c>
      <c r="FH194">
        <v>9999</v>
      </c>
      <c r="FI194">
        <v>9999</v>
      </c>
      <c r="FJ194">
        <v>9999</v>
      </c>
      <c r="FK194">
        <v>999.9</v>
      </c>
      <c r="FL194">
        <v>1.8658399999999999</v>
      </c>
      <c r="FM194">
        <v>1.8621799999999999</v>
      </c>
      <c r="FN194">
        <v>1.8641700000000001</v>
      </c>
      <c r="FO194">
        <v>1.86025</v>
      </c>
      <c r="FP194">
        <v>1.8610199999999999</v>
      </c>
      <c r="FQ194">
        <v>1.86009</v>
      </c>
      <c r="FR194">
        <v>1.86185</v>
      </c>
      <c r="FS194">
        <v>1.8583700000000001</v>
      </c>
      <c r="FT194">
        <v>0</v>
      </c>
      <c r="FU194">
        <v>0</v>
      </c>
      <c r="FV194">
        <v>0</v>
      </c>
      <c r="FW194">
        <v>0</v>
      </c>
      <c r="FX194" t="s">
        <v>358</v>
      </c>
      <c r="FY194" t="s">
        <v>359</v>
      </c>
      <c r="FZ194" t="s">
        <v>360</v>
      </c>
      <c r="GA194" t="s">
        <v>360</v>
      </c>
      <c r="GB194" t="s">
        <v>360</v>
      </c>
      <c r="GC194" t="s">
        <v>360</v>
      </c>
      <c r="GD194">
        <v>0</v>
      </c>
      <c r="GE194">
        <v>100</v>
      </c>
      <c r="GF194">
        <v>100</v>
      </c>
      <c r="GG194">
        <v>-4.1500000000000004</v>
      </c>
      <c r="GH194">
        <v>0.1178</v>
      </c>
      <c r="GI194">
        <v>-2.5125994610834521</v>
      </c>
      <c r="GJ194">
        <v>-2.6733286237328562E-3</v>
      </c>
      <c r="GK194">
        <v>1.605855145177713E-6</v>
      </c>
      <c r="GL194">
        <v>-4.4594414151306022E-10</v>
      </c>
      <c r="GM194">
        <v>0.1178428571428469</v>
      </c>
      <c r="GN194">
        <v>0</v>
      </c>
      <c r="GO194">
        <v>0</v>
      </c>
      <c r="GP194">
        <v>0</v>
      </c>
      <c r="GQ194">
        <v>4</v>
      </c>
      <c r="GR194">
        <v>2095</v>
      </c>
      <c r="GS194">
        <v>4</v>
      </c>
      <c r="GT194">
        <v>35</v>
      </c>
      <c r="GU194">
        <v>35.700000000000003</v>
      </c>
      <c r="GV194">
        <v>35.799999999999997</v>
      </c>
      <c r="GW194">
        <v>2.5708000000000002</v>
      </c>
      <c r="GX194">
        <v>2.5451700000000002</v>
      </c>
      <c r="GY194">
        <v>1.4489700000000001</v>
      </c>
      <c r="GZ194">
        <v>2.32666</v>
      </c>
      <c r="HA194">
        <v>1.5478499999999999</v>
      </c>
      <c r="HB194">
        <v>2.3584000000000001</v>
      </c>
      <c r="HC194">
        <v>40.171300000000002</v>
      </c>
      <c r="HD194">
        <v>13.834300000000001</v>
      </c>
      <c r="HE194">
        <v>18</v>
      </c>
      <c r="HF194">
        <v>444.57</v>
      </c>
      <c r="HG194">
        <v>517.21900000000005</v>
      </c>
      <c r="HH194">
        <v>31.0002</v>
      </c>
      <c r="HI194">
        <v>34.704099999999997</v>
      </c>
      <c r="HJ194">
        <v>29.9999</v>
      </c>
      <c r="HK194">
        <v>34.636499999999998</v>
      </c>
      <c r="HL194">
        <v>34.627299999999998</v>
      </c>
      <c r="HM194">
        <v>51.424999999999997</v>
      </c>
      <c r="HN194">
        <v>22.407800000000002</v>
      </c>
      <c r="HO194">
        <v>100</v>
      </c>
      <c r="HP194">
        <v>31</v>
      </c>
      <c r="HQ194">
        <v>1197.18</v>
      </c>
      <c r="HR194">
        <v>35.523400000000002</v>
      </c>
      <c r="HS194">
        <v>99.114099999999993</v>
      </c>
      <c r="HT194">
        <v>98.166600000000003</v>
      </c>
    </row>
    <row r="195" spans="1:228" x14ac:dyDescent="0.2">
      <c r="A195">
        <v>180</v>
      </c>
      <c r="B195">
        <v>1669312920</v>
      </c>
      <c r="C195">
        <v>714.90000009536743</v>
      </c>
      <c r="D195" t="s">
        <v>719</v>
      </c>
      <c r="E195" t="s">
        <v>720</v>
      </c>
      <c r="F195">
        <v>4</v>
      </c>
      <c r="G195">
        <v>1669312918</v>
      </c>
      <c r="H195">
        <f t="shared" si="68"/>
        <v>3.1981303038601913E-3</v>
      </c>
      <c r="I195">
        <f t="shared" si="69"/>
        <v>3.1981303038601911</v>
      </c>
      <c r="J195">
        <f t="shared" si="70"/>
        <v>30.442923469166686</v>
      </c>
      <c r="K195">
        <f t="shared" si="71"/>
        <v>1158.541428571428</v>
      </c>
      <c r="L195">
        <f t="shared" si="72"/>
        <v>844.09819005288159</v>
      </c>
      <c r="M195">
        <f t="shared" si="73"/>
        <v>85.32777482228704</v>
      </c>
      <c r="N195">
        <f t="shared" si="74"/>
        <v>117.11405533666691</v>
      </c>
      <c r="O195">
        <f t="shared" si="75"/>
        <v>0.1776053561628598</v>
      </c>
      <c r="P195">
        <f t="shared" si="76"/>
        <v>2.2512439597885794</v>
      </c>
      <c r="Q195">
        <f t="shared" si="77"/>
        <v>0.17017215632301702</v>
      </c>
      <c r="R195">
        <f t="shared" si="78"/>
        <v>0.10699951715832148</v>
      </c>
      <c r="S195">
        <f t="shared" si="79"/>
        <v>226.11311709352287</v>
      </c>
      <c r="T195">
        <f t="shared" si="80"/>
        <v>34.74298676062687</v>
      </c>
      <c r="U195">
        <f t="shared" si="81"/>
        <v>34.724328571428572</v>
      </c>
      <c r="V195">
        <f t="shared" si="82"/>
        <v>5.5627145330445709</v>
      </c>
      <c r="W195">
        <f t="shared" si="83"/>
        <v>69.774355209218243</v>
      </c>
      <c r="X195">
        <f t="shared" si="84"/>
        <v>3.750440074563226</v>
      </c>
      <c r="Y195">
        <f t="shared" si="85"/>
        <v>5.3750981479048283</v>
      </c>
      <c r="Z195">
        <f t="shared" si="86"/>
        <v>1.8122744584813448</v>
      </c>
      <c r="AA195">
        <f t="shared" si="87"/>
        <v>-141.03754640023445</v>
      </c>
      <c r="AB195">
        <f t="shared" si="88"/>
        <v>-74.877777335089235</v>
      </c>
      <c r="AC195">
        <f t="shared" si="89"/>
        <v>-7.7236187023861449</v>
      </c>
      <c r="AD195">
        <f t="shared" si="90"/>
        <v>2.4741746558130444</v>
      </c>
      <c r="AE195">
        <f t="shared" si="91"/>
        <v>54.435025919008659</v>
      </c>
      <c r="AF195">
        <f t="shared" si="92"/>
        <v>3.2068466005752772</v>
      </c>
      <c r="AG195">
        <f t="shared" si="93"/>
        <v>30.442923469166686</v>
      </c>
      <c r="AH195">
        <v>1231.9091234435989</v>
      </c>
      <c r="AI195">
        <v>1205.7638787878791</v>
      </c>
      <c r="AJ195">
        <v>1.7353967344659711</v>
      </c>
      <c r="AK195">
        <v>66.405476745334198</v>
      </c>
      <c r="AL195">
        <f t="shared" si="94"/>
        <v>3.1981303038601911</v>
      </c>
      <c r="AM195">
        <v>35.432660544675322</v>
      </c>
      <c r="AN195">
        <v>37.097744848484837</v>
      </c>
      <c r="AO195">
        <v>-4.3386499920107421E-4</v>
      </c>
      <c r="AP195">
        <v>80.260000000000005</v>
      </c>
      <c r="AQ195">
        <v>55</v>
      </c>
      <c r="AR195">
        <v>11</v>
      </c>
      <c r="AS195">
        <f t="shared" si="95"/>
        <v>1</v>
      </c>
      <c r="AT195">
        <f t="shared" si="96"/>
        <v>0</v>
      </c>
      <c r="AU195">
        <f t="shared" si="97"/>
        <v>22259.73936372748</v>
      </c>
      <c r="AV195">
        <f t="shared" si="98"/>
        <v>1199.977142857143</v>
      </c>
      <c r="AW195">
        <f t="shared" si="99"/>
        <v>1025.9065850225509</v>
      </c>
      <c r="AX195">
        <f t="shared" si="100"/>
        <v>0.85493843872714903</v>
      </c>
      <c r="AY195">
        <f t="shared" si="101"/>
        <v>0.18843118674339748</v>
      </c>
      <c r="AZ195">
        <v>2.7</v>
      </c>
      <c r="BA195">
        <v>0.5</v>
      </c>
      <c r="BB195" t="s">
        <v>355</v>
      </c>
      <c r="BC195">
        <v>2</v>
      </c>
      <c r="BD195" t="b">
        <v>1</v>
      </c>
      <c r="BE195">
        <v>1669312918</v>
      </c>
      <c r="BF195">
        <v>1158.541428571428</v>
      </c>
      <c r="BG195">
        <v>1189.931428571429</v>
      </c>
      <c r="BH195">
        <v>37.100928571428582</v>
      </c>
      <c r="BI195">
        <v>35.434071428571428</v>
      </c>
      <c r="BJ195">
        <v>1162.691428571429</v>
      </c>
      <c r="BK195">
        <v>36.9831</v>
      </c>
      <c r="BL195">
        <v>500.17771428571422</v>
      </c>
      <c r="BM195">
        <v>100.98742857142859</v>
      </c>
      <c r="BN195">
        <v>0.10007028571428569</v>
      </c>
      <c r="BO195">
        <v>34.107385714285712</v>
      </c>
      <c r="BP195">
        <v>34.724328571428572</v>
      </c>
      <c r="BQ195">
        <v>999.89999999999986</v>
      </c>
      <c r="BR195">
        <v>0</v>
      </c>
      <c r="BS195">
        <v>0</v>
      </c>
      <c r="BT195">
        <v>4502.59</v>
      </c>
      <c r="BU195">
        <v>0</v>
      </c>
      <c r="BV195">
        <v>209.184</v>
      </c>
      <c r="BW195">
        <v>-31.389700000000001</v>
      </c>
      <c r="BX195">
        <v>1203.18</v>
      </c>
      <c r="BY195">
        <v>1233.6457142857139</v>
      </c>
      <c r="BZ195">
        <v>1.666875714285714</v>
      </c>
      <c r="CA195">
        <v>1189.931428571429</v>
      </c>
      <c r="CB195">
        <v>35.434071428571428</v>
      </c>
      <c r="CC195">
        <v>3.7467257142857142</v>
      </c>
      <c r="CD195">
        <v>3.5783900000000002</v>
      </c>
      <c r="CE195">
        <v>27.781271428571429</v>
      </c>
      <c r="CF195">
        <v>26.99634285714286</v>
      </c>
      <c r="CG195">
        <v>1199.977142857143</v>
      </c>
      <c r="CH195">
        <v>0.49996771428571418</v>
      </c>
      <c r="CI195">
        <v>0.50003228571428582</v>
      </c>
      <c r="CJ195">
        <v>0</v>
      </c>
      <c r="CK195">
        <v>1173.471428571429</v>
      </c>
      <c r="CL195">
        <v>4.9990899999999998</v>
      </c>
      <c r="CM195">
        <v>12764.77142857143</v>
      </c>
      <c r="CN195">
        <v>9557.5571428571438</v>
      </c>
      <c r="CO195">
        <v>44.436999999999998</v>
      </c>
      <c r="CP195">
        <v>46.428142857142859</v>
      </c>
      <c r="CQ195">
        <v>45.205000000000013</v>
      </c>
      <c r="CR195">
        <v>45.561999999999998</v>
      </c>
      <c r="CS195">
        <v>45.811999999999998</v>
      </c>
      <c r="CT195">
        <v>597.45142857142855</v>
      </c>
      <c r="CU195">
        <v>597.52571428571434</v>
      </c>
      <c r="CV195">
        <v>0</v>
      </c>
      <c r="CW195">
        <v>1669312928.9000001</v>
      </c>
      <c r="CX195">
        <v>0</v>
      </c>
      <c r="CY195">
        <v>1669310771.5999999</v>
      </c>
      <c r="CZ195" t="s">
        <v>356</v>
      </c>
      <c r="DA195">
        <v>1669310771.5999999</v>
      </c>
      <c r="DB195">
        <v>1669310767.0999999</v>
      </c>
      <c r="DC195">
        <v>9</v>
      </c>
      <c r="DD195">
        <v>4.2999999999999997E-2</v>
      </c>
      <c r="DE195">
        <v>8.0000000000000002E-3</v>
      </c>
      <c r="DF195">
        <v>-4.9589999999999996</v>
      </c>
      <c r="DG195">
        <v>0.11799999999999999</v>
      </c>
      <c r="DH195">
        <v>1967</v>
      </c>
      <c r="DI195">
        <v>36</v>
      </c>
      <c r="DJ195">
        <v>0.53</v>
      </c>
      <c r="DK195">
        <v>0.27</v>
      </c>
      <c r="DL195">
        <v>-31.49195609756098</v>
      </c>
      <c r="DM195">
        <v>0.22013519163756021</v>
      </c>
      <c r="DN195">
        <v>7.2458193324792183E-2</v>
      </c>
      <c r="DO195">
        <v>0</v>
      </c>
      <c r="DP195">
        <v>1.697525609756098</v>
      </c>
      <c r="DQ195">
        <v>-0.2205091986062741</v>
      </c>
      <c r="DR195">
        <v>2.1853634296044921E-2</v>
      </c>
      <c r="DS195">
        <v>0</v>
      </c>
      <c r="DT195">
        <v>0</v>
      </c>
      <c r="DU195">
        <v>0</v>
      </c>
      <c r="DV195">
        <v>0</v>
      </c>
      <c r="DW195">
        <v>-1</v>
      </c>
      <c r="DX195">
        <v>0</v>
      </c>
      <c r="DY195">
        <v>2</v>
      </c>
      <c r="DZ195" t="s">
        <v>368</v>
      </c>
      <c r="EA195">
        <v>2.9463499999999998</v>
      </c>
      <c r="EB195">
        <v>2.5974200000000001</v>
      </c>
      <c r="EC195">
        <v>0.204623</v>
      </c>
      <c r="ED195">
        <v>0.206148</v>
      </c>
      <c r="EE195">
        <v>0.14724100000000001</v>
      </c>
      <c r="EF195">
        <v>0.141098</v>
      </c>
      <c r="EG195">
        <v>24038.799999999999</v>
      </c>
      <c r="EH195">
        <v>24414.5</v>
      </c>
      <c r="EI195">
        <v>28132.400000000001</v>
      </c>
      <c r="EJ195">
        <v>29618.7</v>
      </c>
      <c r="EK195">
        <v>33005.800000000003</v>
      </c>
      <c r="EL195">
        <v>35317.800000000003</v>
      </c>
      <c r="EM195">
        <v>39698.699999999997</v>
      </c>
      <c r="EN195">
        <v>42331.1</v>
      </c>
      <c r="EO195">
        <v>1.8390200000000001</v>
      </c>
      <c r="EP195">
        <v>1.8919299999999999</v>
      </c>
      <c r="EQ195">
        <v>0.17164599999999999</v>
      </c>
      <c r="ER195">
        <v>0</v>
      </c>
      <c r="ES195">
        <v>31.9467</v>
      </c>
      <c r="ET195">
        <v>999.9</v>
      </c>
      <c r="EU195">
        <v>72.400000000000006</v>
      </c>
      <c r="EV195">
        <v>35.299999999999997</v>
      </c>
      <c r="EW195">
        <v>41.171500000000002</v>
      </c>
      <c r="EX195">
        <v>28.689</v>
      </c>
      <c r="EY195">
        <v>1.875</v>
      </c>
      <c r="EZ195">
        <v>1</v>
      </c>
      <c r="FA195">
        <v>0.59163900000000003</v>
      </c>
      <c r="FB195">
        <v>0.769455</v>
      </c>
      <c r="FC195">
        <v>20.273199999999999</v>
      </c>
      <c r="FD195">
        <v>5.2183400000000004</v>
      </c>
      <c r="FE195">
        <v>12.0082</v>
      </c>
      <c r="FF195">
        <v>4.98705</v>
      </c>
      <c r="FG195">
        <v>3.28443</v>
      </c>
      <c r="FH195">
        <v>9999</v>
      </c>
      <c r="FI195">
        <v>9999</v>
      </c>
      <c r="FJ195">
        <v>9999</v>
      </c>
      <c r="FK195">
        <v>999.9</v>
      </c>
      <c r="FL195">
        <v>1.8658399999999999</v>
      </c>
      <c r="FM195">
        <v>1.8621799999999999</v>
      </c>
      <c r="FN195">
        <v>1.8641700000000001</v>
      </c>
      <c r="FO195">
        <v>1.86026</v>
      </c>
      <c r="FP195">
        <v>1.8610199999999999</v>
      </c>
      <c r="FQ195">
        <v>1.8601099999999999</v>
      </c>
      <c r="FR195">
        <v>1.8618600000000001</v>
      </c>
      <c r="FS195">
        <v>1.8583700000000001</v>
      </c>
      <c r="FT195">
        <v>0</v>
      </c>
      <c r="FU195">
        <v>0</v>
      </c>
      <c r="FV195">
        <v>0</v>
      </c>
      <c r="FW195">
        <v>0</v>
      </c>
      <c r="FX195" t="s">
        <v>358</v>
      </c>
      <c r="FY195" t="s">
        <v>359</v>
      </c>
      <c r="FZ195" t="s">
        <v>360</v>
      </c>
      <c r="GA195" t="s">
        <v>360</v>
      </c>
      <c r="GB195" t="s">
        <v>360</v>
      </c>
      <c r="GC195" t="s">
        <v>360</v>
      </c>
      <c r="GD195">
        <v>0</v>
      </c>
      <c r="GE195">
        <v>100</v>
      </c>
      <c r="GF195">
        <v>100</v>
      </c>
      <c r="GG195">
        <v>-4.1500000000000004</v>
      </c>
      <c r="GH195">
        <v>0.1178</v>
      </c>
      <c r="GI195">
        <v>-2.5125994610834521</v>
      </c>
      <c r="GJ195">
        <v>-2.6733286237328562E-3</v>
      </c>
      <c r="GK195">
        <v>1.605855145177713E-6</v>
      </c>
      <c r="GL195">
        <v>-4.4594414151306022E-10</v>
      </c>
      <c r="GM195">
        <v>0.1178428571428469</v>
      </c>
      <c r="GN195">
        <v>0</v>
      </c>
      <c r="GO195">
        <v>0</v>
      </c>
      <c r="GP195">
        <v>0</v>
      </c>
      <c r="GQ195">
        <v>4</v>
      </c>
      <c r="GR195">
        <v>2095</v>
      </c>
      <c r="GS195">
        <v>4</v>
      </c>
      <c r="GT195">
        <v>35</v>
      </c>
      <c r="GU195">
        <v>35.799999999999997</v>
      </c>
      <c r="GV195">
        <v>35.9</v>
      </c>
      <c r="GW195">
        <v>2.5830099999999998</v>
      </c>
      <c r="GX195">
        <v>2.5598100000000001</v>
      </c>
      <c r="GY195">
        <v>1.4489700000000001</v>
      </c>
      <c r="GZ195">
        <v>2.3278799999999999</v>
      </c>
      <c r="HA195">
        <v>1.5478499999999999</v>
      </c>
      <c r="HB195">
        <v>2.2509800000000002</v>
      </c>
      <c r="HC195">
        <v>40.171300000000002</v>
      </c>
      <c r="HD195">
        <v>13.816800000000001</v>
      </c>
      <c r="HE195">
        <v>18</v>
      </c>
      <c r="HF195">
        <v>444.88</v>
      </c>
      <c r="HG195">
        <v>517.33399999999995</v>
      </c>
      <c r="HH195">
        <v>31.000299999999999</v>
      </c>
      <c r="HI195">
        <v>34.7014</v>
      </c>
      <c r="HJ195">
        <v>29.9998</v>
      </c>
      <c r="HK195">
        <v>34.633899999999997</v>
      </c>
      <c r="HL195">
        <v>34.625799999999998</v>
      </c>
      <c r="HM195">
        <v>51.657299999999999</v>
      </c>
      <c r="HN195">
        <v>22.407800000000002</v>
      </c>
      <c r="HO195">
        <v>100</v>
      </c>
      <c r="HP195">
        <v>31</v>
      </c>
      <c r="HQ195">
        <v>1203.8599999999999</v>
      </c>
      <c r="HR195">
        <v>35.5563</v>
      </c>
      <c r="HS195">
        <v>99.114099999999993</v>
      </c>
      <c r="HT195">
        <v>98.166300000000007</v>
      </c>
    </row>
    <row r="196" spans="1:228" x14ac:dyDescent="0.2">
      <c r="A196">
        <v>181</v>
      </c>
      <c r="B196">
        <v>1669312924</v>
      </c>
      <c r="C196">
        <v>718.90000009536743</v>
      </c>
      <c r="D196" t="s">
        <v>721</v>
      </c>
      <c r="E196" t="s">
        <v>722</v>
      </c>
      <c r="F196">
        <v>4</v>
      </c>
      <c r="G196">
        <v>1669312921.6875</v>
      </c>
      <c r="H196">
        <f t="shared" si="68"/>
        <v>3.1798300041327803E-3</v>
      </c>
      <c r="I196">
        <f t="shared" si="69"/>
        <v>3.1798300041327803</v>
      </c>
      <c r="J196">
        <f t="shared" si="70"/>
        <v>31.182646956477992</v>
      </c>
      <c r="K196">
        <f t="shared" si="71"/>
        <v>1164.605</v>
      </c>
      <c r="L196">
        <f t="shared" si="72"/>
        <v>841.48616021452153</v>
      </c>
      <c r="M196">
        <f t="shared" si="73"/>
        <v>85.064128318739634</v>
      </c>
      <c r="N196">
        <f t="shared" si="74"/>
        <v>117.72755613163106</v>
      </c>
      <c r="O196">
        <f t="shared" si="75"/>
        <v>0.17654225522295006</v>
      </c>
      <c r="P196">
        <f t="shared" si="76"/>
        <v>2.2478601330527703</v>
      </c>
      <c r="Q196">
        <f t="shared" si="77"/>
        <v>0.16918523327201357</v>
      </c>
      <c r="R196">
        <f t="shared" si="78"/>
        <v>0.10637622185829773</v>
      </c>
      <c r="S196">
        <f t="shared" si="79"/>
        <v>226.11489298571078</v>
      </c>
      <c r="T196">
        <f t="shared" si="80"/>
        <v>34.748632702497282</v>
      </c>
      <c r="U196">
        <f t="shared" si="81"/>
        <v>34.722212499999998</v>
      </c>
      <c r="V196">
        <f t="shared" si="82"/>
        <v>5.5620614176409164</v>
      </c>
      <c r="W196">
        <f t="shared" si="83"/>
        <v>69.764109276397974</v>
      </c>
      <c r="X196">
        <f t="shared" si="84"/>
        <v>3.7496232440482808</v>
      </c>
      <c r="Y196">
        <f t="shared" si="85"/>
        <v>5.37471671743514</v>
      </c>
      <c r="Z196">
        <f t="shared" si="86"/>
        <v>1.8124381735926356</v>
      </c>
      <c r="AA196">
        <f t="shared" si="87"/>
        <v>-140.2305031822556</v>
      </c>
      <c r="AB196">
        <f t="shared" si="88"/>
        <v>-74.663086127325371</v>
      </c>
      <c r="AC196">
        <f t="shared" si="89"/>
        <v>-7.7129392458341668</v>
      </c>
      <c r="AD196">
        <f t="shared" si="90"/>
        <v>3.5083644302956287</v>
      </c>
      <c r="AE196">
        <f t="shared" si="91"/>
        <v>54.750806323844763</v>
      </c>
      <c r="AF196">
        <f t="shared" si="92"/>
        <v>3.187274319640955</v>
      </c>
      <c r="AG196">
        <f t="shared" si="93"/>
        <v>31.182646956477992</v>
      </c>
      <c r="AH196">
        <v>1238.944518747667</v>
      </c>
      <c r="AI196">
        <v>1212.555515151515</v>
      </c>
      <c r="AJ196">
        <v>1.7023294136245191</v>
      </c>
      <c r="AK196">
        <v>66.405476745334198</v>
      </c>
      <c r="AL196">
        <f t="shared" si="94"/>
        <v>3.1798300041327803</v>
      </c>
      <c r="AM196">
        <v>35.433997984199152</v>
      </c>
      <c r="AN196">
        <v>37.08861696969695</v>
      </c>
      <c r="AO196">
        <v>-2.4934570191685249E-4</v>
      </c>
      <c r="AP196">
        <v>80.260000000000005</v>
      </c>
      <c r="AQ196">
        <v>55</v>
      </c>
      <c r="AR196">
        <v>11</v>
      </c>
      <c r="AS196">
        <f t="shared" si="95"/>
        <v>1</v>
      </c>
      <c r="AT196">
        <f t="shared" si="96"/>
        <v>0</v>
      </c>
      <c r="AU196">
        <f t="shared" si="97"/>
        <v>22201.664027850598</v>
      </c>
      <c r="AV196">
        <f t="shared" si="98"/>
        <v>1199.99125</v>
      </c>
      <c r="AW196">
        <f t="shared" si="99"/>
        <v>1025.9181885936325</v>
      </c>
      <c r="AX196">
        <f t="shared" si="100"/>
        <v>0.85493805775136478</v>
      </c>
      <c r="AY196">
        <f t="shared" si="101"/>
        <v>0.18843045146013421</v>
      </c>
      <c r="AZ196">
        <v>2.7</v>
      </c>
      <c r="BA196">
        <v>0.5</v>
      </c>
      <c r="BB196" t="s">
        <v>355</v>
      </c>
      <c r="BC196">
        <v>2</v>
      </c>
      <c r="BD196" t="b">
        <v>1</v>
      </c>
      <c r="BE196">
        <v>1669312921.6875</v>
      </c>
      <c r="BF196">
        <v>1164.605</v>
      </c>
      <c r="BG196">
        <v>1196.1675</v>
      </c>
      <c r="BH196">
        <v>37.092675</v>
      </c>
      <c r="BI196">
        <v>35.435775</v>
      </c>
      <c r="BJ196">
        <v>1168.76</v>
      </c>
      <c r="BK196">
        <v>36.974825000000003</v>
      </c>
      <c r="BL196">
        <v>500.11675000000002</v>
      </c>
      <c r="BM196">
        <v>100.988</v>
      </c>
      <c r="BN196">
        <v>9.9970712500000003E-2</v>
      </c>
      <c r="BO196">
        <v>34.106112499999988</v>
      </c>
      <c r="BP196">
        <v>34.722212499999998</v>
      </c>
      <c r="BQ196">
        <v>999.9</v>
      </c>
      <c r="BR196">
        <v>0</v>
      </c>
      <c r="BS196">
        <v>0</v>
      </c>
      <c r="BT196">
        <v>4492.7350000000006</v>
      </c>
      <c r="BU196">
        <v>0</v>
      </c>
      <c r="BV196">
        <v>216.79349999999999</v>
      </c>
      <c r="BW196">
        <v>-31.563649999999999</v>
      </c>
      <c r="BX196">
        <v>1209.4675</v>
      </c>
      <c r="BY196">
        <v>1240.1112499999999</v>
      </c>
      <c r="BZ196">
        <v>1.6569199999999999</v>
      </c>
      <c r="CA196">
        <v>1196.1675</v>
      </c>
      <c r="CB196">
        <v>35.435775</v>
      </c>
      <c r="CC196">
        <v>3.7459224999999998</v>
      </c>
      <c r="CD196">
        <v>3.5785912500000001</v>
      </c>
      <c r="CE196">
        <v>27.7776125</v>
      </c>
      <c r="CF196">
        <v>26.997299999999999</v>
      </c>
      <c r="CG196">
        <v>1199.99125</v>
      </c>
      <c r="CH196">
        <v>0.49998087499999999</v>
      </c>
      <c r="CI196">
        <v>0.50001912500000012</v>
      </c>
      <c r="CJ196">
        <v>0</v>
      </c>
      <c r="CK196">
        <v>1173.30125</v>
      </c>
      <c r="CL196">
        <v>4.9990899999999998</v>
      </c>
      <c r="CM196">
        <v>12764.6875</v>
      </c>
      <c r="CN196">
        <v>9557.7212500000005</v>
      </c>
      <c r="CO196">
        <v>44.436999999999998</v>
      </c>
      <c r="CP196">
        <v>46.390500000000003</v>
      </c>
      <c r="CQ196">
        <v>45.186999999999998</v>
      </c>
      <c r="CR196">
        <v>45.561999999999998</v>
      </c>
      <c r="CS196">
        <v>45.796499999999988</v>
      </c>
      <c r="CT196">
        <v>597.47375000000011</v>
      </c>
      <c r="CU196">
        <v>597.51749999999993</v>
      </c>
      <c r="CV196">
        <v>0</v>
      </c>
      <c r="CW196">
        <v>1669312933.0999999</v>
      </c>
      <c r="CX196">
        <v>0</v>
      </c>
      <c r="CY196">
        <v>1669310771.5999999</v>
      </c>
      <c r="CZ196" t="s">
        <v>356</v>
      </c>
      <c r="DA196">
        <v>1669310771.5999999</v>
      </c>
      <c r="DB196">
        <v>1669310767.0999999</v>
      </c>
      <c r="DC196">
        <v>9</v>
      </c>
      <c r="DD196">
        <v>4.2999999999999997E-2</v>
      </c>
      <c r="DE196">
        <v>8.0000000000000002E-3</v>
      </c>
      <c r="DF196">
        <v>-4.9589999999999996</v>
      </c>
      <c r="DG196">
        <v>0.11799999999999999</v>
      </c>
      <c r="DH196">
        <v>1967</v>
      </c>
      <c r="DI196">
        <v>36</v>
      </c>
      <c r="DJ196">
        <v>0.53</v>
      </c>
      <c r="DK196">
        <v>0.27</v>
      </c>
      <c r="DL196">
        <v>-31.50029024390243</v>
      </c>
      <c r="DM196">
        <v>-3.846062717769038E-2</v>
      </c>
      <c r="DN196">
        <v>7.7486262527162494E-2</v>
      </c>
      <c r="DO196">
        <v>1</v>
      </c>
      <c r="DP196">
        <v>1.6835087804878051</v>
      </c>
      <c r="DQ196">
        <v>-0.1914526829268324</v>
      </c>
      <c r="DR196">
        <v>1.893860738629698E-2</v>
      </c>
      <c r="DS196">
        <v>0</v>
      </c>
      <c r="DT196">
        <v>0</v>
      </c>
      <c r="DU196">
        <v>0</v>
      </c>
      <c r="DV196">
        <v>0</v>
      </c>
      <c r="DW196">
        <v>-1</v>
      </c>
      <c r="DX196">
        <v>1</v>
      </c>
      <c r="DY196">
        <v>2</v>
      </c>
      <c r="DZ196" t="s">
        <v>363</v>
      </c>
      <c r="EA196">
        <v>2.9463200000000001</v>
      </c>
      <c r="EB196">
        <v>2.5973600000000001</v>
      </c>
      <c r="EC196">
        <v>0.205343</v>
      </c>
      <c r="ED196">
        <v>0.20686599999999999</v>
      </c>
      <c r="EE196">
        <v>0.14721899999999999</v>
      </c>
      <c r="EF196">
        <v>0.141127</v>
      </c>
      <c r="EG196">
        <v>24016.7</v>
      </c>
      <c r="EH196">
        <v>24392.5</v>
      </c>
      <c r="EI196">
        <v>28132.1</v>
      </c>
      <c r="EJ196">
        <v>29619</v>
      </c>
      <c r="EK196">
        <v>33006.699999999997</v>
      </c>
      <c r="EL196">
        <v>35316.800000000003</v>
      </c>
      <c r="EM196">
        <v>39698.699999999997</v>
      </c>
      <c r="EN196">
        <v>42331.199999999997</v>
      </c>
      <c r="EO196">
        <v>1.8388</v>
      </c>
      <c r="EP196">
        <v>1.89198</v>
      </c>
      <c r="EQ196">
        <v>0.17135600000000001</v>
      </c>
      <c r="ER196">
        <v>0</v>
      </c>
      <c r="ES196">
        <v>31.943200000000001</v>
      </c>
      <c r="ET196">
        <v>999.9</v>
      </c>
      <c r="EU196">
        <v>72.400000000000006</v>
      </c>
      <c r="EV196">
        <v>35.299999999999997</v>
      </c>
      <c r="EW196">
        <v>41.172899999999998</v>
      </c>
      <c r="EX196">
        <v>28.928999999999998</v>
      </c>
      <c r="EY196">
        <v>2.1314099999999998</v>
      </c>
      <c r="EZ196">
        <v>1</v>
      </c>
      <c r="FA196">
        <v>0.59149099999999999</v>
      </c>
      <c r="FB196">
        <v>0.77029999999999998</v>
      </c>
      <c r="FC196">
        <v>20.273199999999999</v>
      </c>
      <c r="FD196">
        <v>5.2192400000000001</v>
      </c>
      <c r="FE196">
        <v>12.007899999999999</v>
      </c>
      <c r="FF196">
        <v>4.9873000000000003</v>
      </c>
      <c r="FG196">
        <v>3.2846500000000001</v>
      </c>
      <c r="FH196">
        <v>9999</v>
      </c>
      <c r="FI196">
        <v>9999</v>
      </c>
      <c r="FJ196">
        <v>9999</v>
      </c>
      <c r="FK196">
        <v>999.9</v>
      </c>
      <c r="FL196">
        <v>1.8658399999999999</v>
      </c>
      <c r="FM196">
        <v>1.8621700000000001</v>
      </c>
      <c r="FN196">
        <v>1.8641700000000001</v>
      </c>
      <c r="FO196">
        <v>1.86025</v>
      </c>
      <c r="FP196">
        <v>1.86103</v>
      </c>
      <c r="FQ196">
        <v>1.86012</v>
      </c>
      <c r="FR196">
        <v>1.8618399999999999</v>
      </c>
      <c r="FS196">
        <v>1.8583700000000001</v>
      </c>
      <c r="FT196">
        <v>0</v>
      </c>
      <c r="FU196">
        <v>0</v>
      </c>
      <c r="FV196">
        <v>0</v>
      </c>
      <c r="FW196">
        <v>0</v>
      </c>
      <c r="FX196" t="s">
        <v>358</v>
      </c>
      <c r="FY196" t="s">
        <v>359</v>
      </c>
      <c r="FZ196" t="s">
        <v>360</v>
      </c>
      <c r="GA196" t="s">
        <v>360</v>
      </c>
      <c r="GB196" t="s">
        <v>360</v>
      </c>
      <c r="GC196" t="s">
        <v>360</v>
      </c>
      <c r="GD196">
        <v>0</v>
      </c>
      <c r="GE196">
        <v>100</v>
      </c>
      <c r="GF196">
        <v>100</v>
      </c>
      <c r="GG196">
        <v>-4.1500000000000004</v>
      </c>
      <c r="GH196">
        <v>0.1179</v>
      </c>
      <c r="GI196">
        <v>-2.5125994610834521</v>
      </c>
      <c r="GJ196">
        <v>-2.6733286237328562E-3</v>
      </c>
      <c r="GK196">
        <v>1.605855145177713E-6</v>
      </c>
      <c r="GL196">
        <v>-4.4594414151306022E-10</v>
      </c>
      <c r="GM196">
        <v>0.1178428571428469</v>
      </c>
      <c r="GN196">
        <v>0</v>
      </c>
      <c r="GO196">
        <v>0</v>
      </c>
      <c r="GP196">
        <v>0</v>
      </c>
      <c r="GQ196">
        <v>4</v>
      </c>
      <c r="GR196">
        <v>2095</v>
      </c>
      <c r="GS196">
        <v>4</v>
      </c>
      <c r="GT196">
        <v>35</v>
      </c>
      <c r="GU196">
        <v>35.9</v>
      </c>
      <c r="GV196">
        <v>35.9</v>
      </c>
      <c r="GW196">
        <v>2.5939899999999998</v>
      </c>
      <c r="GX196">
        <v>2.5427200000000001</v>
      </c>
      <c r="GY196">
        <v>1.4489700000000001</v>
      </c>
      <c r="GZ196">
        <v>2.3278799999999999</v>
      </c>
      <c r="HA196">
        <v>1.5478499999999999</v>
      </c>
      <c r="HB196">
        <v>2.3315399999999999</v>
      </c>
      <c r="HC196">
        <v>40.171300000000002</v>
      </c>
      <c r="HD196">
        <v>13.834300000000001</v>
      </c>
      <c r="HE196">
        <v>18</v>
      </c>
      <c r="HF196">
        <v>444.74200000000002</v>
      </c>
      <c r="HG196">
        <v>517.35</v>
      </c>
      <c r="HH196">
        <v>31.0002</v>
      </c>
      <c r="HI196">
        <v>34.700600000000001</v>
      </c>
      <c r="HJ196">
        <v>29.9999</v>
      </c>
      <c r="HK196">
        <v>34.633400000000002</v>
      </c>
      <c r="HL196">
        <v>34.623399999999997</v>
      </c>
      <c r="HM196">
        <v>51.894199999999998</v>
      </c>
      <c r="HN196">
        <v>22.137</v>
      </c>
      <c r="HO196">
        <v>100</v>
      </c>
      <c r="HP196">
        <v>31</v>
      </c>
      <c r="HQ196">
        <v>1210.54</v>
      </c>
      <c r="HR196">
        <v>35.587800000000001</v>
      </c>
      <c r="HS196">
        <v>99.113699999999994</v>
      </c>
      <c r="HT196">
        <v>98.166899999999998</v>
      </c>
    </row>
    <row r="197" spans="1:228" x14ac:dyDescent="0.2">
      <c r="A197">
        <v>182</v>
      </c>
      <c r="B197">
        <v>1669312928</v>
      </c>
      <c r="C197">
        <v>722.90000009536743</v>
      </c>
      <c r="D197" t="s">
        <v>723</v>
      </c>
      <c r="E197" t="s">
        <v>724</v>
      </c>
      <c r="F197">
        <v>4</v>
      </c>
      <c r="G197">
        <v>1669312926</v>
      </c>
      <c r="H197">
        <f t="shared" si="68"/>
        <v>3.1364600521198755E-3</v>
      </c>
      <c r="I197">
        <f t="shared" si="69"/>
        <v>3.1364600521198756</v>
      </c>
      <c r="J197">
        <f t="shared" si="70"/>
        <v>30.130610348350579</v>
      </c>
      <c r="K197">
        <f t="shared" si="71"/>
        <v>1171.8185714285721</v>
      </c>
      <c r="L197">
        <f t="shared" si="72"/>
        <v>854.79632355382421</v>
      </c>
      <c r="M197">
        <f t="shared" si="73"/>
        <v>86.409658680592031</v>
      </c>
      <c r="N197">
        <f t="shared" si="74"/>
        <v>118.45680661300369</v>
      </c>
      <c r="O197">
        <f t="shared" si="75"/>
        <v>0.17429880891052629</v>
      </c>
      <c r="P197">
        <f t="shared" si="76"/>
        <v>2.2451350198066837</v>
      </c>
      <c r="Q197">
        <f t="shared" si="77"/>
        <v>0.16711517158935529</v>
      </c>
      <c r="R197">
        <f t="shared" si="78"/>
        <v>0.10506773231600526</v>
      </c>
      <c r="S197">
        <f t="shared" si="79"/>
        <v>226.12018509255446</v>
      </c>
      <c r="T197">
        <f t="shared" si="80"/>
        <v>34.760935778528896</v>
      </c>
      <c r="U197">
        <f t="shared" si="81"/>
        <v>34.710471428571431</v>
      </c>
      <c r="V197">
        <f t="shared" si="82"/>
        <v>5.5584388025009996</v>
      </c>
      <c r="W197">
        <f t="shared" si="83"/>
        <v>69.754557024850882</v>
      </c>
      <c r="X197">
        <f t="shared" si="84"/>
        <v>3.7485311186589323</v>
      </c>
      <c r="Y197">
        <f t="shared" si="85"/>
        <v>5.3738870670821894</v>
      </c>
      <c r="Z197">
        <f t="shared" si="86"/>
        <v>1.8099076838420673</v>
      </c>
      <c r="AA197">
        <f t="shared" si="87"/>
        <v>-138.31788829848651</v>
      </c>
      <c r="AB197">
        <f t="shared" si="88"/>
        <v>-73.486671796614928</v>
      </c>
      <c r="AC197">
        <f t="shared" si="89"/>
        <v>-7.6000878137388312</v>
      </c>
      <c r="AD197">
        <f t="shared" si="90"/>
        <v>6.71553718371419</v>
      </c>
      <c r="AE197">
        <f t="shared" si="91"/>
        <v>54.733204750927726</v>
      </c>
      <c r="AF197">
        <f t="shared" si="92"/>
        <v>3.1161695370526155</v>
      </c>
      <c r="AG197">
        <f t="shared" si="93"/>
        <v>30.130610348350579</v>
      </c>
      <c r="AH197">
        <v>1245.8269403724551</v>
      </c>
      <c r="AI197">
        <v>1219.626606060606</v>
      </c>
      <c r="AJ197">
        <v>1.7789793358054009</v>
      </c>
      <c r="AK197">
        <v>66.405476745334198</v>
      </c>
      <c r="AL197">
        <f t="shared" si="94"/>
        <v>3.1364600521198756</v>
      </c>
      <c r="AM197">
        <v>35.446292881471877</v>
      </c>
      <c r="AN197">
        <v>37.07864303030302</v>
      </c>
      <c r="AO197">
        <v>-3.1715936776378922E-4</v>
      </c>
      <c r="AP197">
        <v>80.260000000000005</v>
      </c>
      <c r="AQ197">
        <v>55</v>
      </c>
      <c r="AR197">
        <v>11</v>
      </c>
      <c r="AS197">
        <f t="shared" si="95"/>
        <v>1</v>
      </c>
      <c r="AT197">
        <f t="shared" si="96"/>
        <v>0</v>
      </c>
      <c r="AU197">
        <f t="shared" si="97"/>
        <v>22155.040850926431</v>
      </c>
      <c r="AV197">
        <f t="shared" si="98"/>
        <v>1200.021428571428</v>
      </c>
      <c r="AW197">
        <f t="shared" si="99"/>
        <v>1025.9437850220486</v>
      </c>
      <c r="AX197">
        <f t="shared" si="100"/>
        <v>0.8549378874370509</v>
      </c>
      <c r="AY197">
        <f t="shared" si="101"/>
        <v>0.18843012275350821</v>
      </c>
      <c r="AZ197">
        <v>2.7</v>
      </c>
      <c r="BA197">
        <v>0.5</v>
      </c>
      <c r="BB197" t="s">
        <v>355</v>
      </c>
      <c r="BC197">
        <v>2</v>
      </c>
      <c r="BD197" t="b">
        <v>1</v>
      </c>
      <c r="BE197">
        <v>1669312926</v>
      </c>
      <c r="BF197">
        <v>1171.8185714285721</v>
      </c>
      <c r="BG197">
        <v>1203.3357142857139</v>
      </c>
      <c r="BH197">
        <v>37.081857142857139</v>
      </c>
      <c r="BI197">
        <v>35.462071428571427</v>
      </c>
      <c r="BJ197">
        <v>1175.978571428572</v>
      </c>
      <c r="BK197">
        <v>36.963999999999999</v>
      </c>
      <c r="BL197">
        <v>500.16885714285712</v>
      </c>
      <c r="BM197">
        <v>100.988</v>
      </c>
      <c r="BN197">
        <v>0.1000092714285714</v>
      </c>
      <c r="BO197">
        <v>34.103342857142863</v>
      </c>
      <c r="BP197">
        <v>34.710471428571431</v>
      </c>
      <c r="BQ197">
        <v>999.89999999999986</v>
      </c>
      <c r="BR197">
        <v>0</v>
      </c>
      <c r="BS197">
        <v>0</v>
      </c>
      <c r="BT197">
        <v>4484.8214285714284</v>
      </c>
      <c r="BU197">
        <v>0</v>
      </c>
      <c r="BV197">
        <v>227.7437142857143</v>
      </c>
      <c r="BW197">
        <v>-31.519957142857141</v>
      </c>
      <c r="BX197">
        <v>1216.944285714286</v>
      </c>
      <c r="BY197">
        <v>1247.578571428571</v>
      </c>
      <c r="BZ197">
        <v>1.619788571428572</v>
      </c>
      <c r="CA197">
        <v>1203.3357142857139</v>
      </c>
      <c r="CB197">
        <v>35.462071428571427</v>
      </c>
      <c r="CC197">
        <v>3.744821428571429</v>
      </c>
      <c r="CD197">
        <v>3.5812442857142859</v>
      </c>
      <c r="CE197">
        <v>27.772600000000001</v>
      </c>
      <c r="CF197">
        <v>27.009914285714281</v>
      </c>
      <c r="CG197">
        <v>1200.021428571428</v>
      </c>
      <c r="CH197">
        <v>0.49998742857142858</v>
      </c>
      <c r="CI197">
        <v>0.50001257142857136</v>
      </c>
      <c r="CJ197">
        <v>0</v>
      </c>
      <c r="CK197">
        <v>1173.1857142857141</v>
      </c>
      <c r="CL197">
        <v>4.9990899999999998</v>
      </c>
      <c r="CM197">
        <v>12763.985714285711</v>
      </c>
      <c r="CN197">
        <v>9557.98</v>
      </c>
      <c r="CO197">
        <v>44.436999999999998</v>
      </c>
      <c r="CP197">
        <v>46.375</v>
      </c>
      <c r="CQ197">
        <v>45.186999999999998</v>
      </c>
      <c r="CR197">
        <v>45.561999999999998</v>
      </c>
      <c r="CS197">
        <v>45.794285714285721</v>
      </c>
      <c r="CT197">
        <v>597.49571428571437</v>
      </c>
      <c r="CU197">
        <v>597.52571428571434</v>
      </c>
      <c r="CV197">
        <v>0</v>
      </c>
      <c r="CW197">
        <v>1669312937.3</v>
      </c>
      <c r="CX197">
        <v>0</v>
      </c>
      <c r="CY197">
        <v>1669310771.5999999</v>
      </c>
      <c r="CZ197" t="s">
        <v>356</v>
      </c>
      <c r="DA197">
        <v>1669310771.5999999</v>
      </c>
      <c r="DB197">
        <v>1669310767.0999999</v>
      </c>
      <c r="DC197">
        <v>9</v>
      </c>
      <c r="DD197">
        <v>4.2999999999999997E-2</v>
      </c>
      <c r="DE197">
        <v>8.0000000000000002E-3</v>
      </c>
      <c r="DF197">
        <v>-4.9589999999999996</v>
      </c>
      <c r="DG197">
        <v>0.11799999999999999</v>
      </c>
      <c r="DH197">
        <v>1967</v>
      </c>
      <c r="DI197">
        <v>36</v>
      </c>
      <c r="DJ197">
        <v>0.53</v>
      </c>
      <c r="DK197">
        <v>0.27</v>
      </c>
      <c r="DL197">
        <v>-31.50961951219513</v>
      </c>
      <c r="DM197">
        <v>-0.1203052264809371</v>
      </c>
      <c r="DN197">
        <v>7.355314395134957E-2</v>
      </c>
      <c r="DO197">
        <v>0</v>
      </c>
      <c r="DP197">
        <v>1.667318536585366</v>
      </c>
      <c r="DQ197">
        <v>-0.23721637630662221</v>
      </c>
      <c r="DR197">
        <v>2.4250660495000621E-2</v>
      </c>
      <c r="DS197">
        <v>0</v>
      </c>
      <c r="DT197">
        <v>0</v>
      </c>
      <c r="DU197">
        <v>0</v>
      </c>
      <c r="DV197">
        <v>0</v>
      </c>
      <c r="DW197">
        <v>-1</v>
      </c>
      <c r="DX197">
        <v>0</v>
      </c>
      <c r="DY197">
        <v>2</v>
      </c>
      <c r="DZ197" t="s">
        <v>368</v>
      </c>
      <c r="EA197">
        <v>2.9466199999999998</v>
      </c>
      <c r="EB197">
        <v>2.5974200000000001</v>
      </c>
      <c r="EC197">
        <v>0.20608799999999999</v>
      </c>
      <c r="ED197">
        <v>0.20758399999999999</v>
      </c>
      <c r="EE197">
        <v>0.14719399999999999</v>
      </c>
      <c r="EF197">
        <v>0.14120199999999999</v>
      </c>
      <c r="EG197">
        <v>23994.7</v>
      </c>
      <c r="EH197">
        <v>24370.5</v>
      </c>
      <c r="EI197">
        <v>28132.7</v>
      </c>
      <c r="EJ197">
        <v>29619.200000000001</v>
      </c>
      <c r="EK197">
        <v>33008.1</v>
      </c>
      <c r="EL197">
        <v>35313.9</v>
      </c>
      <c r="EM197">
        <v>39699.199999999997</v>
      </c>
      <c r="EN197">
        <v>42331.4</v>
      </c>
      <c r="EO197">
        <v>1.8388800000000001</v>
      </c>
      <c r="EP197">
        <v>1.89198</v>
      </c>
      <c r="EQ197">
        <v>0.17071500000000001</v>
      </c>
      <c r="ER197">
        <v>0</v>
      </c>
      <c r="ES197">
        <v>31.940300000000001</v>
      </c>
      <c r="ET197">
        <v>999.9</v>
      </c>
      <c r="EU197">
        <v>72.400000000000006</v>
      </c>
      <c r="EV197">
        <v>35.299999999999997</v>
      </c>
      <c r="EW197">
        <v>41.172899999999998</v>
      </c>
      <c r="EX197">
        <v>28.959</v>
      </c>
      <c r="EY197">
        <v>1.3581700000000001</v>
      </c>
      <c r="EZ197">
        <v>1</v>
      </c>
      <c r="FA197">
        <v>0.59142300000000003</v>
      </c>
      <c r="FB197">
        <v>0.76917500000000005</v>
      </c>
      <c r="FC197">
        <v>20.273099999999999</v>
      </c>
      <c r="FD197">
        <v>5.2190899999999996</v>
      </c>
      <c r="FE197">
        <v>12.0085</v>
      </c>
      <c r="FF197">
        <v>4.9870999999999999</v>
      </c>
      <c r="FG197">
        <v>3.2846500000000001</v>
      </c>
      <c r="FH197">
        <v>9999</v>
      </c>
      <c r="FI197">
        <v>9999</v>
      </c>
      <c r="FJ197">
        <v>9999</v>
      </c>
      <c r="FK197">
        <v>999.9</v>
      </c>
      <c r="FL197">
        <v>1.8658399999999999</v>
      </c>
      <c r="FM197">
        <v>1.8621799999999999</v>
      </c>
      <c r="FN197">
        <v>1.8641700000000001</v>
      </c>
      <c r="FO197">
        <v>1.86022</v>
      </c>
      <c r="FP197">
        <v>1.8610100000000001</v>
      </c>
      <c r="FQ197">
        <v>1.8601300000000001</v>
      </c>
      <c r="FR197">
        <v>1.8618399999999999</v>
      </c>
      <c r="FS197">
        <v>1.8583700000000001</v>
      </c>
      <c r="FT197">
        <v>0</v>
      </c>
      <c r="FU197">
        <v>0</v>
      </c>
      <c r="FV197">
        <v>0</v>
      </c>
      <c r="FW197">
        <v>0</v>
      </c>
      <c r="FX197" t="s">
        <v>358</v>
      </c>
      <c r="FY197" t="s">
        <v>359</v>
      </c>
      <c r="FZ197" t="s">
        <v>360</v>
      </c>
      <c r="GA197" t="s">
        <v>360</v>
      </c>
      <c r="GB197" t="s">
        <v>360</v>
      </c>
      <c r="GC197" t="s">
        <v>360</v>
      </c>
      <c r="GD197">
        <v>0</v>
      </c>
      <c r="GE197">
        <v>100</v>
      </c>
      <c r="GF197">
        <v>100</v>
      </c>
      <c r="GG197">
        <v>-4.16</v>
      </c>
      <c r="GH197">
        <v>0.1179</v>
      </c>
      <c r="GI197">
        <v>-2.5125994610834521</v>
      </c>
      <c r="GJ197">
        <v>-2.6733286237328562E-3</v>
      </c>
      <c r="GK197">
        <v>1.605855145177713E-6</v>
      </c>
      <c r="GL197">
        <v>-4.4594414151306022E-10</v>
      </c>
      <c r="GM197">
        <v>0.1178428571428469</v>
      </c>
      <c r="GN197">
        <v>0</v>
      </c>
      <c r="GO197">
        <v>0</v>
      </c>
      <c r="GP197">
        <v>0</v>
      </c>
      <c r="GQ197">
        <v>4</v>
      </c>
      <c r="GR197">
        <v>2095</v>
      </c>
      <c r="GS197">
        <v>4</v>
      </c>
      <c r="GT197">
        <v>35</v>
      </c>
      <c r="GU197">
        <v>35.9</v>
      </c>
      <c r="GV197">
        <v>36</v>
      </c>
      <c r="GW197">
        <v>2.6061999999999999</v>
      </c>
      <c r="GX197">
        <v>2.5463900000000002</v>
      </c>
      <c r="GY197">
        <v>1.4489700000000001</v>
      </c>
      <c r="GZ197">
        <v>2.3278799999999999</v>
      </c>
      <c r="HA197">
        <v>1.5478499999999999</v>
      </c>
      <c r="HB197">
        <v>2.3547400000000001</v>
      </c>
      <c r="HC197">
        <v>40.171300000000002</v>
      </c>
      <c r="HD197">
        <v>13.8256</v>
      </c>
      <c r="HE197">
        <v>18</v>
      </c>
      <c r="HF197">
        <v>444.77</v>
      </c>
      <c r="HG197">
        <v>517.34400000000005</v>
      </c>
      <c r="HH197">
        <v>30.9999</v>
      </c>
      <c r="HI197">
        <v>34.697800000000001</v>
      </c>
      <c r="HJ197">
        <v>29.9999</v>
      </c>
      <c r="HK197">
        <v>34.630800000000001</v>
      </c>
      <c r="HL197">
        <v>34.622599999999998</v>
      </c>
      <c r="HM197">
        <v>52.130899999999997</v>
      </c>
      <c r="HN197">
        <v>21.866499999999998</v>
      </c>
      <c r="HO197">
        <v>100</v>
      </c>
      <c r="HP197">
        <v>31</v>
      </c>
      <c r="HQ197">
        <v>1217.22</v>
      </c>
      <c r="HR197">
        <v>35.618200000000002</v>
      </c>
      <c r="HS197">
        <v>99.115300000000005</v>
      </c>
      <c r="HT197">
        <v>98.167400000000001</v>
      </c>
    </row>
    <row r="198" spans="1:228" x14ac:dyDescent="0.2">
      <c r="A198">
        <v>183</v>
      </c>
      <c r="B198">
        <v>1669312932</v>
      </c>
      <c r="C198">
        <v>726.90000009536743</v>
      </c>
      <c r="D198" t="s">
        <v>725</v>
      </c>
      <c r="E198" t="s">
        <v>726</v>
      </c>
      <c r="F198">
        <v>4</v>
      </c>
      <c r="G198">
        <v>1669312929.6875</v>
      </c>
      <c r="H198">
        <f t="shared" si="68"/>
        <v>3.0825974456036844E-3</v>
      </c>
      <c r="I198">
        <f t="shared" si="69"/>
        <v>3.0825974456036844</v>
      </c>
      <c r="J198">
        <f t="shared" si="70"/>
        <v>31.077970872987876</v>
      </c>
      <c r="K198">
        <f t="shared" si="71"/>
        <v>1178.01875</v>
      </c>
      <c r="L198">
        <f t="shared" si="72"/>
        <v>846.70369932311894</v>
      </c>
      <c r="M198">
        <f t="shared" si="73"/>
        <v>85.591231296685137</v>
      </c>
      <c r="N198">
        <f t="shared" si="74"/>
        <v>119.08306930002428</v>
      </c>
      <c r="O198">
        <f t="shared" si="75"/>
        <v>0.17110828010251383</v>
      </c>
      <c r="P198">
        <f t="shared" si="76"/>
        <v>2.2511626472200148</v>
      </c>
      <c r="Q198">
        <f t="shared" si="77"/>
        <v>0.16419735324581991</v>
      </c>
      <c r="R198">
        <f t="shared" si="78"/>
        <v>0.10322100649605102</v>
      </c>
      <c r="S198">
        <f t="shared" si="79"/>
        <v>226.12501086016721</v>
      </c>
      <c r="T198">
        <f t="shared" si="80"/>
        <v>34.770345939684717</v>
      </c>
      <c r="U198">
        <f t="shared" si="81"/>
        <v>34.710799999999999</v>
      </c>
      <c r="V198">
        <f t="shared" si="82"/>
        <v>5.5585401527261604</v>
      </c>
      <c r="W198">
        <f t="shared" si="83"/>
        <v>69.773066930754197</v>
      </c>
      <c r="X198">
        <f t="shared" si="84"/>
        <v>3.7481090114291811</v>
      </c>
      <c r="Y198">
        <f t="shared" si="85"/>
        <v>5.3718564717084405</v>
      </c>
      <c r="Z198">
        <f t="shared" si="86"/>
        <v>1.8104311412969794</v>
      </c>
      <c r="AA198">
        <f t="shared" si="87"/>
        <v>-135.94254735112247</v>
      </c>
      <c r="AB198">
        <f t="shared" si="88"/>
        <v>-74.546738022723673</v>
      </c>
      <c r="AC198">
        <f t="shared" si="89"/>
        <v>-7.6888361090487019</v>
      </c>
      <c r="AD198">
        <f t="shared" si="90"/>
        <v>7.9468893772723561</v>
      </c>
      <c r="AE198">
        <f t="shared" si="91"/>
        <v>54.620932484430114</v>
      </c>
      <c r="AF198">
        <f t="shared" si="92"/>
        <v>3.1025213163466803</v>
      </c>
      <c r="AG198">
        <f t="shared" si="93"/>
        <v>31.077970872987876</v>
      </c>
      <c r="AH198">
        <v>1252.741228020371</v>
      </c>
      <c r="AI198">
        <v>1226.439393939394</v>
      </c>
      <c r="AJ198">
        <v>1.6967877608177551</v>
      </c>
      <c r="AK198">
        <v>66.405476745334198</v>
      </c>
      <c r="AL198">
        <f t="shared" si="94"/>
        <v>3.0825974456036844</v>
      </c>
      <c r="AM198">
        <v>35.473558221168837</v>
      </c>
      <c r="AN198">
        <v>37.075637575757568</v>
      </c>
      <c r="AO198">
        <v>6.5703760292989323E-5</v>
      </c>
      <c r="AP198">
        <v>80.260000000000005</v>
      </c>
      <c r="AQ198">
        <v>55</v>
      </c>
      <c r="AR198">
        <v>11</v>
      </c>
      <c r="AS198">
        <f t="shared" si="95"/>
        <v>1</v>
      </c>
      <c r="AT198">
        <f t="shared" si="96"/>
        <v>0</v>
      </c>
      <c r="AU198">
        <f t="shared" si="97"/>
        <v>22259.118152650361</v>
      </c>
      <c r="AV198">
        <f t="shared" si="98"/>
        <v>1200.0487499999999</v>
      </c>
      <c r="AW198">
        <f t="shared" si="99"/>
        <v>1025.9669760933507</v>
      </c>
      <c r="AX198">
        <f t="shared" si="100"/>
        <v>0.85493774823177038</v>
      </c>
      <c r="AY198">
        <f t="shared" si="101"/>
        <v>0.18842985408731705</v>
      </c>
      <c r="AZ198">
        <v>2.7</v>
      </c>
      <c r="BA198">
        <v>0.5</v>
      </c>
      <c r="BB198" t="s">
        <v>355</v>
      </c>
      <c r="BC198">
        <v>2</v>
      </c>
      <c r="BD198" t="b">
        <v>1</v>
      </c>
      <c r="BE198">
        <v>1669312929.6875</v>
      </c>
      <c r="BF198">
        <v>1178.01875</v>
      </c>
      <c r="BG198">
        <v>1209.48</v>
      </c>
      <c r="BH198">
        <v>37.077837500000001</v>
      </c>
      <c r="BI198">
        <v>35.464987499999999</v>
      </c>
      <c r="BJ198">
        <v>1182.1837499999999</v>
      </c>
      <c r="BK198">
        <v>36.960012499999998</v>
      </c>
      <c r="BL198">
        <v>500.12175000000002</v>
      </c>
      <c r="BM198">
        <v>100.98762499999999</v>
      </c>
      <c r="BN198">
        <v>9.9958962499999998E-2</v>
      </c>
      <c r="BO198">
        <v>34.096562499999997</v>
      </c>
      <c r="BP198">
        <v>34.710799999999999</v>
      </c>
      <c r="BQ198">
        <v>999.9</v>
      </c>
      <c r="BR198">
        <v>0</v>
      </c>
      <c r="BS198">
        <v>0</v>
      </c>
      <c r="BT198">
        <v>4502.3450000000003</v>
      </c>
      <c r="BU198">
        <v>0</v>
      </c>
      <c r="BV198">
        <v>238.41437500000001</v>
      </c>
      <c r="BW198">
        <v>-31.461987499999999</v>
      </c>
      <c r="BX198">
        <v>1223.3775000000001</v>
      </c>
      <c r="BY198">
        <v>1253.9525000000001</v>
      </c>
      <c r="BZ198">
        <v>1.6128800000000001</v>
      </c>
      <c r="CA198">
        <v>1209.48</v>
      </c>
      <c r="CB198">
        <v>35.464987499999999</v>
      </c>
      <c r="CC198">
        <v>3.7444062499999999</v>
      </c>
      <c r="CD198">
        <v>3.5815237500000001</v>
      </c>
      <c r="CE198">
        <v>27.770687500000001</v>
      </c>
      <c r="CF198">
        <v>27.0112375</v>
      </c>
      <c r="CG198">
        <v>1200.0487499999999</v>
      </c>
      <c r="CH198">
        <v>0.49999124999999989</v>
      </c>
      <c r="CI198">
        <v>0.50000875</v>
      </c>
      <c r="CJ198">
        <v>0</v>
      </c>
      <c r="CK198">
        <v>1173.12625</v>
      </c>
      <c r="CL198">
        <v>4.9990899999999998</v>
      </c>
      <c r="CM198">
        <v>12763.4</v>
      </c>
      <c r="CN198">
        <v>9558.2037500000006</v>
      </c>
      <c r="CO198">
        <v>44.436999999999998</v>
      </c>
      <c r="CP198">
        <v>46.375</v>
      </c>
      <c r="CQ198">
        <v>45.186999999999998</v>
      </c>
      <c r="CR198">
        <v>45.561999999999998</v>
      </c>
      <c r="CS198">
        <v>45.796499999999988</v>
      </c>
      <c r="CT198">
        <v>597.51499999999999</v>
      </c>
      <c r="CU198">
        <v>597.53374999999994</v>
      </c>
      <c r="CV198">
        <v>0</v>
      </c>
      <c r="CW198">
        <v>1669312940.9000001</v>
      </c>
      <c r="CX198">
        <v>0</v>
      </c>
      <c r="CY198">
        <v>1669310771.5999999</v>
      </c>
      <c r="CZ198" t="s">
        <v>356</v>
      </c>
      <c r="DA198">
        <v>1669310771.5999999</v>
      </c>
      <c r="DB198">
        <v>1669310767.0999999</v>
      </c>
      <c r="DC198">
        <v>9</v>
      </c>
      <c r="DD198">
        <v>4.2999999999999997E-2</v>
      </c>
      <c r="DE198">
        <v>8.0000000000000002E-3</v>
      </c>
      <c r="DF198">
        <v>-4.9589999999999996</v>
      </c>
      <c r="DG198">
        <v>0.11799999999999999</v>
      </c>
      <c r="DH198">
        <v>1967</v>
      </c>
      <c r="DI198">
        <v>36</v>
      </c>
      <c r="DJ198">
        <v>0.53</v>
      </c>
      <c r="DK198">
        <v>0.27</v>
      </c>
      <c r="DL198">
        <v>-31.502278048780489</v>
      </c>
      <c r="DM198">
        <v>0.14823763066205209</v>
      </c>
      <c r="DN198">
        <v>8.0881441424621586E-2</v>
      </c>
      <c r="DO198">
        <v>0</v>
      </c>
      <c r="DP198">
        <v>1.6503273170731709</v>
      </c>
      <c r="DQ198">
        <v>-0.26779839721254323</v>
      </c>
      <c r="DR198">
        <v>2.7587603262652478E-2</v>
      </c>
      <c r="DS198">
        <v>0</v>
      </c>
      <c r="DT198">
        <v>0</v>
      </c>
      <c r="DU198">
        <v>0</v>
      </c>
      <c r="DV198">
        <v>0</v>
      </c>
      <c r="DW198">
        <v>-1</v>
      </c>
      <c r="DX198">
        <v>0</v>
      </c>
      <c r="DY198">
        <v>2</v>
      </c>
      <c r="DZ198" t="s">
        <v>368</v>
      </c>
      <c r="EA198">
        <v>2.9462100000000002</v>
      </c>
      <c r="EB198">
        <v>2.5973600000000001</v>
      </c>
      <c r="EC198">
        <v>0.20680499999999999</v>
      </c>
      <c r="ED198">
        <v>0.20829900000000001</v>
      </c>
      <c r="EE198">
        <v>0.14718100000000001</v>
      </c>
      <c r="EF198">
        <v>0.141122</v>
      </c>
      <c r="EG198">
        <v>23973.200000000001</v>
      </c>
      <c r="EH198">
        <v>24348.6</v>
      </c>
      <c r="EI198">
        <v>28133.1</v>
      </c>
      <c r="EJ198">
        <v>29619.4</v>
      </c>
      <c r="EK198">
        <v>33008.800000000003</v>
      </c>
      <c r="EL198">
        <v>35317.5</v>
      </c>
      <c r="EM198">
        <v>39699.300000000003</v>
      </c>
      <c r="EN198">
        <v>42331.7</v>
      </c>
      <c r="EO198">
        <v>1.8386499999999999</v>
      </c>
      <c r="EP198">
        <v>1.8920699999999999</v>
      </c>
      <c r="EQ198">
        <v>0.17197399999999999</v>
      </c>
      <c r="ER198">
        <v>0</v>
      </c>
      <c r="ES198">
        <v>31.936199999999999</v>
      </c>
      <c r="ET198">
        <v>999.9</v>
      </c>
      <c r="EU198">
        <v>72.400000000000006</v>
      </c>
      <c r="EV198">
        <v>35.299999999999997</v>
      </c>
      <c r="EW198">
        <v>41.178699999999999</v>
      </c>
      <c r="EX198">
        <v>28.899000000000001</v>
      </c>
      <c r="EY198">
        <v>2.0352600000000001</v>
      </c>
      <c r="EZ198">
        <v>1</v>
      </c>
      <c r="FA198">
        <v>0.59124699999999997</v>
      </c>
      <c r="FB198">
        <v>0.76808799999999999</v>
      </c>
      <c r="FC198">
        <v>20.273</v>
      </c>
      <c r="FD198">
        <v>5.2193899999999998</v>
      </c>
      <c r="FE198">
        <v>12.007099999999999</v>
      </c>
      <c r="FF198">
        <v>4.9871999999999996</v>
      </c>
      <c r="FG198">
        <v>3.2846500000000001</v>
      </c>
      <c r="FH198">
        <v>9999</v>
      </c>
      <c r="FI198">
        <v>9999</v>
      </c>
      <c r="FJ198">
        <v>9999</v>
      </c>
      <c r="FK198">
        <v>999.9</v>
      </c>
      <c r="FL198">
        <v>1.8658399999999999</v>
      </c>
      <c r="FM198">
        <v>1.8621700000000001</v>
      </c>
      <c r="FN198">
        <v>1.8641700000000001</v>
      </c>
      <c r="FO198">
        <v>1.86026</v>
      </c>
      <c r="FP198">
        <v>1.8609899999999999</v>
      </c>
      <c r="FQ198">
        <v>1.8601099999999999</v>
      </c>
      <c r="FR198">
        <v>1.86181</v>
      </c>
      <c r="FS198">
        <v>1.8583700000000001</v>
      </c>
      <c r="FT198">
        <v>0</v>
      </c>
      <c r="FU198">
        <v>0</v>
      </c>
      <c r="FV198">
        <v>0</v>
      </c>
      <c r="FW198">
        <v>0</v>
      </c>
      <c r="FX198" t="s">
        <v>358</v>
      </c>
      <c r="FY198" t="s">
        <v>359</v>
      </c>
      <c r="FZ198" t="s">
        <v>360</v>
      </c>
      <c r="GA198" t="s">
        <v>360</v>
      </c>
      <c r="GB198" t="s">
        <v>360</v>
      </c>
      <c r="GC198" t="s">
        <v>360</v>
      </c>
      <c r="GD198">
        <v>0</v>
      </c>
      <c r="GE198">
        <v>100</v>
      </c>
      <c r="GF198">
        <v>100</v>
      </c>
      <c r="GG198">
        <v>-4.17</v>
      </c>
      <c r="GH198">
        <v>0.1179</v>
      </c>
      <c r="GI198">
        <v>-2.5125994610834521</v>
      </c>
      <c r="GJ198">
        <v>-2.6733286237328562E-3</v>
      </c>
      <c r="GK198">
        <v>1.605855145177713E-6</v>
      </c>
      <c r="GL198">
        <v>-4.4594414151306022E-10</v>
      </c>
      <c r="GM198">
        <v>0.1178428571428469</v>
      </c>
      <c r="GN198">
        <v>0</v>
      </c>
      <c r="GO198">
        <v>0</v>
      </c>
      <c r="GP198">
        <v>0</v>
      </c>
      <c r="GQ198">
        <v>4</v>
      </c>
      <c r="GR198">
        <v>2095</v>
      </c>
      <c r="GS198">
        <v>4</v>
      </c>
      <c r="GT198">
        <v>35</v>
      </c>
      <c r="GU198">
        <v>36</v>
      </c>
      <c r="GV198">
        <v>36.1</v>
      </c>
      <c r="GW198">
        <v>2.6171899999999999</v>
      </c>
      <c r="GX198">
        <v>2.5573700000000001</v>
      </c>
      <c r="GY198">
        <v>1.4489700000000001</v>
      </c>
      <c r="GZ198">
        <v>2.32666</v>
      </c>
      <c r="HA198">
        <v>1.5478499999999999</v>
      </c>
      <c r="HB198">
        <v>2.2351100000000002</v>
      </c>
      <c r="HC198">
        <v>40.171300000000002</v>
      </c>
      <c r="HD198">
        <v>13.816800000000001</v>
      </c>
      <c r="HE198">
        <v>18</v>
      </c>
      <c r="HF198">
        <v>444.62599999999998</v>
      </c>
      <c r="HG198">
        <v>517.39099999999996</v>
      </c>
      <c r="HH198">
        <v>30.9999</v>
      </c>
      <c r="HI198">
        <v>34.695900000000002</v>
      </c>
      <c r="HJ198">
        <v>29.9998</v>
      </c>
      <c r="HK198">
        <v>34.629199999999997</v>
      </c>
      <c r="HL198">
        <v>34.619599999999998</v>
      </c>
      <c r="HM198">
        <v>52.366599999999998</v>
      </c>
      <c r="HN198">
        <v>21.5884</v>
      </c>
      <c r="HO198">
        <v>100</v>
      </c>
      <c r="HP198">
        <v>31</v>
      </c>
      <c r="HQ198">
        <v>1223.9000000000001</v>
      </c>
      <c r="HR198">
        <v>35.653799999999997</v>
      </c>
      <c r="HS198">
        <v>99.116</v>
      </c>
      <c r="HT198">
        <v>98.168099999999995</v>
      </c>
    </row>
    <row r="199" spans="1:228" x14ac:dyDescent="0.2">
      <c r="A199">
        <v>184</v>
      </c>
      <c r="B199">
        <v>1669312936</v>
      </c>
      <c r="C199">
        <v>730.90000009536743</v>
      </c>
      <c r="D199" t="s">
        <v>727</v>
      </c>
      <c r="E199" t="s">
        <v>728</v>
      </c>
      <c r="F199">
        <v>4</v>
      </c>
      <c r="G199">
        <v>1669312934</v>
      </c>
      <c r="H199">
        <f t="shared" si="68"/>
        <v>3.1075861256996584E-3</v>
      </c>
      <c r="I199">
        <f t="shared" si="69"/>
        <v>3.1075861256996586</v>
      </c>
      <c r="J199">
        <f t="shared" si="70"/>
        <v>30.907765823714495</v>
      </c>
      <c r="K199">
        <f t="shared" si="71"/>
        <v>1185.158571428572</v>
      </c>
      <c r="L199">
        <f t="shared" si="72"/>
        <v>857.1367700894225</v>
      </c>
      <c r="M199">
        <f t="shared" si="73"/>
        <v>86.644775449702877</v>
      </c>
      <c r="N199">
        <f t="shared" si="74"/>
        <v>119.80328213314914</v>
      </c>
      <c r="O199">
        <f t="shared" si="75"/>
        <v>0.17227949460850436</v>
      </c>
      <c r="P199">
        <f t="shared" si="76"/>
        <v>2.2486451736640416</v>
      </c>
      <c r="Q199">
        <f t="shared" si="77"/>
        <v>0.16526821929851523</v>
      </c>
      <c r="R199">
        <f t="shared" si="78"/>
        <v>0.10389879580722888</v>
      </c>
      <c r="S199">
        <f t="shared" si="79"/>
        <v>226.11233362120271</v>
      </c>
      <c r="T199">
        <f t="shared" si="80"/>
        <v>34.755306697062267</v>
      </c>
      <c r="U199">
        <f t="shared" si="81"/>
        <v>34.716200000000001</v>
      </c>
      <c r="V199">
        <f t="shared" si="82"/>
        <v>5.560206051803477</v>
      </c>
      <c r="W199">
        <f t="shared" si="83"/>
        <v>69.780307831096081</v>
      </c>
      <c r="X199">
        <f t="shared" si="84"/>
        <v>3.7469539301166881</v>
      </c>
      <c r="Y199">
        <f t="shared" si="85"/>
        <v>5.3696437384401152</v>
      </c>
      <c r="Z199">
        <f t="shared" si="86"/>
        <v>1.813252121686789</v>
      </c>
      <c r="AA199">
        <f t="shared" si="87"/>
        <v>-137.04454814335494</v>
      </c>
      <c r="AB199">
        <f t="shared" si="88"/>
        <v>-76.014020728346082</v>
      </c>
      <c r="AC199">
        <f t="shared" si="89"/>
        <v>-7.8488748799708832</v>
      </c>
      <c r="AD199">
        <f t="shared" si="90"/>
        <v>5.2048898695308026</v>
      </c>
      <c r="AE199">
        <f t="shared" si="91"/>
        <v>54.818105916630998</v>
      </c>
      <c r="AF199">
        <f t="shared" si="92"/>
        <v>3.1081775575432813</v>
      </c>
      <c r="AG199">
        <f t="shared" si="93"/>
        <v>30.907765823714495</v>
      </c>
      <c r="AH199">
        <v>1259.7560731389881</v>
      </c>
      <c r="AI199">
        <v>1233.3750303030299</v>
      </c>
      <c r="AJ199">
        <v>1.730348289413711</v>
      </c>
      <c r="AK199">
        <v>66.405476745334198</v>
      </c>
      <c r="AL199">
        <f t="shared" si="94"/>
        <v>3.1075861256996586</v>
      </c>
      <c r="AM199">
        <v>35.44352023281386</v>
      </c>
      <c r="AN199">
        <v>37.060595151515152</v>
      </c>
      <c r="AO199">
        <v>-2.6126759116511109E-4</v>
      </c>
      <c r="AP199">
        <v>80.260000000000005</v>
      </c>
      <c r="AQ199">
        <v>55</v>
      </c>
      <c r="AR199">
        <v>11</v>
      </c>
      <c r="AS199">
        <f t="shared" si="95"/>
        <v>1</v>
      </c>
      <c r="AT199">
        <f t="shared" si="96"/>
        <v>0</v>
      </c>
      <c r="AU199">
        <f t="shared" si="97"/>
        <v>22216.452686857625</v>
      </c>
      <c r="AV199">
        <f t="shared" si="98"/>
        <v>1199.982857142857</v>
      </c>
      <c r="AW199">
        <f t="shared" si="99"/>
        <v>1025.9105065394831</v>
      </c>
      <c r="AX199">
        <f t="shared" si="100"/>
        <v>0.85493763551102908</v>
      </c>
      <c r="AY199">
        <f t="shared" si="101"/>
        <v>0.18842963653628614</v>
      </c>
      <c r="AZ199">
        <v>2.7</v>
      </c>
      <c r="BA199">
        <v>0.5</v>
      </c>
      <c r="BB199" t="s">
        <v>355</v>
      </c>
      <c r="BC199">
        <v>2</v>
      </c>
      <c r="BD199" t="b">
        <v>1</v>
      </c>
      <c r="BE199">
        <v>1669312934</v>
      </c>
      <c r="BF199">
        <v>1185.158571428572</v>
      </c>
      <c r="BG199">
        <v>1216.74</v>
      </c>
      <c r="BH199">
        <v>37.066885714285718</v>
      </c>
      <c r="BI199">
        <v>35.451171428571421</v>
      </c>
      <c r="BJ199">
        <v>1189.33</v>
      </c>
      <c r="BK199">
        <v>36.949014285714277</v>
      </c>
      <c r="BL199">
        <v>500.15100000000001</v>
      </c>
      <c r="BM199">
        <v>100.9862857142857</v>
      </c>
      <c r="BN199">
        <v>0.1000035142857143</v>
      </c>
      <c r="BO199">
        <v>34.089171428571433</v>
      </c>
      <c r="BP199">
        <v>34.716200000000001</v>
      </c>
      <c r="BQ199">
        <v>999.89999999999986</v>
      </c>
      <c r="BR199">
        <v>0</v>
      </c>
      <c r="BS199">
        <v>0</v>
      </c>
      <c r="BT199">
        <v>4495.0914285714289</v>
      </c>
      <c r="BU199">
        <v>0</v>
      </c>
      <c r="BV199">
        <v>250.97542857142861</v>
      </c>
      <c r="BW199">
        <v>-31.58034285714286</v>
      </c>
      <c r="BX199">
        <v>1230.778571428571</v>
      </c>
      <c r="BY199">
        <v>1261.457142857143</v>
      </c>
      <c r="BZ199">
        <v>1.6157028571428571</v>
      </c>
      <c r="CA199">
        <v>1216.74</v>
      </c>
      <c r="CB199">
        <v>35.451171428571421</v>
      </c>
      <c r="CC199">
        <v>3.7432457142857141</v>
      </c>
      <c r="CD199">
        <v>3.5800842857142858</v>
      </c>
      <c r="CE199">
        <v>27.76538571428571</v>
      </c>
      <c r="CF199">
        <v>27.004385714285721</v>
      </c>
      <c r="CG199">
        <v>1199.982857142857</v>
      </c>
      <c r="CH199">
        <v>0.49999585714285721</v>
      </c>
      <c r="CI199">
        <v>0.50000414285714279</v>
      </c>
      <c r="CJ199">
        <v>0</v>
      </c>
      <c r="CK199">
        <v>1172.9100000000001</v>
      </c>
      <c r="CL199">
        <v>4.9990899999999998</v>
      </c>
      <c r="CM199">
        <v>12762.342857142859</v>
      </c>
      <c r="CN199">
        <v>9557.7057142857138</v>
      </c>
      <c r="CO199">
        <v>44.436999999999998</v>
      </c>
      <c r="CP199">
        <v>46.375</v>
      </c>
      <c r="CQ199">
        <v>45.186999999999998</v>
      </c>
      <c r="CR199">
        <v>45.561999999999998</v>
      </c>
      <c r="CS199">
        <v>45.794285714285721</v>
      </c>
      <c r="CT199">
        <v>597.487142857143</v>
      </c>
      <c r="CU199">
        <v>597.49714285714276</v>
      </c>
      <c r="CV199">
        <v>0</v>
      </c>
      <c r="CW199">
        <v>1669312945.0999999</v>
      </c>
      <c r="CX199">
        <v>0</v>
      </c>
      <c r="CY199">
        <v>1669310771.5999999</v>
      </c>
      <c r="CZ199" t="s">
        <v>356</v>
      </c>
      <c r="DA199">
        <v>1669310771.5999999</v>
      </c>
      <c r="DB199">
        <v>1669310767.0999999</v>
      </c>
      <c r="DC199">
        <v>9</v>
      </c>
      <c r="DD199">
        <v>4.2999999999999997E-2</v>
      </c>
      <c r="DE199">
        <v>8.0000000000000002E-3</v>
      </c>
      <c r="DF199">
        <v>-4.9589999999999996</v>
      </c>
      <c r="DG199">
        <v>0.11799999999999999</v>
      </c>
      <c r="DH199">
        <v>1967</v>
      </c>
      <c r="DI199">
        <v>36</v>
      </c>
      <c r="DJ199">
        <v>0.53</v>
      </c>
      <c r="DK199">
        <v>0.27</v>
      </c>
      <c r="DL199">
        <v>-31.50558292682927</v>
      </c>
      <c r="DM199">
        <v>-0.39610871080137527</v>
      </c>
      <c r="DN199">
        <v>8.4566766529114726E-2</v>
      </c>
      <c r="DO199">
        <v>0</v>
      </c>
      <c r="DP199">
        <v>1.6384651219512201</v>
      </c>
      <c r="DQ199">
        <v>-0.21704027874564821</v>
      </c>
      <c r="DR199">
        <v>2.4483747533370188E-2</v>
      </c>
      <c r="DS199">
        <v>0</v>
      </c>
      <c r="DT199">
        <v>0</v>
      </c>
      <c r="DU199">
        <v>0</v>
      </c>
      <c r="DV199">
        <v>0</v>
      </c>
      <c r="DW199">
        <v>-1</v>
      </c>
      <c r="DX199">
        <v>0</v>
      </c>
      <c r="DY199">
        <v>2</v>
      </c>
      <c r="DZ199" t="s">
        <v>368</v>
      </c>
      <c r="EA199">
        <v>2.9464199999999998</v>
      </c>
      <c r="EB199">
        <v>2.5974400000000002</v>
      </c>
      <c r="EC199">
        <v>0.20752999999999999</v>
      </c>
      <c r="ED199">
        <v>0.209007</v>
      </c>
      <c r="EE199">
        <v>0.14714099999999999</v>
      </c>
      <c r="EF199">
        <v>0.14121400000000001</v>
      </c>
      <c r="EG199">
        <v>23951.4</v>
      </c>
      <c r="EH199">
        <v>24326.799999999999</v>
      </c>
      <c r="EI199">
        <v>28133.3</v>
      </c>
      <c r="EJ199">
        <v>29619.4</v>
      </c>
      <c r="EK199">
        <v>33010.9</v>
      </c>
      <c r="EL199">
        <v>35313.800000000003</v>
      </c>
      <c r="EM199">
        <v>39699.9</v>
      </c>
      <c r="EN199">
        <v>42331.8</v>
      </c>
      <c r="EO199">
        <v>1.8386</v>
      </c>
      <c r="EP199">
        <v>1.8920699999999999</v>
      </c>
      <c r="EQ199">
        <v>0.17196700000000001</v>
      </c>
      <c r="ER199">
        <v>0</v>
      </c>
      <c r="ES199">
        <v>31.931100000000001</v>
      </c>
      <c r="ET199">
        <v>999.9</v>
      </c>
      <c r="EU199">
        <v>72.400000000000006</v>
      </c>
      <c r="EV199">
        <v>35.299999999999997</v>
      </c>
      <c r="EW199">
        <v>41.177300000000002</v>
      </c>
      <c r="EX199">
        <v>28.928999999999998</v>
      </c>
      <c r="EY199">
        <v>1.97916</v>
      </c>
      <c r="EZ199">
        <v>1</v>
      </c>
      <c r="FA199">
        <v>0.59077199999999996</v>
      </c>
      <c r="FB199">
        <v>0.76624700000000001</v>
      </c>
      <c r="FC199">
        <v>20.273099999999999</v>
      </c>
      <c r="FD199">
        <v>5.2198399999999996</v>
      </c>
      <c r="FE199">
        <v>12.007099999999999</v>
      </c>
      <c r="FF199">
        <v>4.9872500000000004</v>
      </c>
      <c r="FG199">
        <v>3.2846500000000001</v>
      </c>
      <c r="FH199">
        <v>9999</v>
      </c>
      <c r="FI199">
        <v>9999</v>
      </c>
      <c r="FJ199">
        <v>9999</v>
      </c>
      <c r="FK199">
        <v>999.9</v>
      </c>
      <c r="FL199">
        <v>1.86582</v>
      </c>
      <c r="FM199">
        <v>1.8621799999999999</v>
      </c>
      <c r="FN199">
        <v>1.8641700000000001</v>
      </c>
      <c r="FO199">
        <v>1.8602399999999999</v>
      </c>
      <c r="FP199">
        <v>1.8609899999999999</v>
      </c>
      <c r="FQ199">
        <v>1.8601099999999999</v>
      </c>
      <c r="FR199">
        <v>1.86182</v>
      </c>
      <c r="FS199">
        <v>1.8583700000000001</v>
      </c>
      <c r="FT199">
        <v>0</v>
      </c>
      <c r="FU199">
        <v>0</v>
      </c>
      <c r="FV199">
        <v>0</v>
      </c>
      <c r="FW199">
        <v>0</v>
      </c>
      <c r="FX199" t="s">
        <v>358</v>
      </c>
      <c r="FY199" t="s">
        <v>359</v>
      </c>
      <c r="FZ199" t="s">
        <v>360</v>
      </c>
      <c r="GA199" t="s">
        <v>360</v>
      </c>
      <c r="GB199" t="s">
        <v>360</v>
      </c>
      <c r="GC199" t="s">
        <v>360</v>
      </c>
      <c r="GD199">
        <v>0</v>
      </c>
      <c r="GE199">
        <v>100</v>
      </c>
      <c r="GF199">
        <v>100</v>
      </c>
      <c r="GG199">
        <v>-4.17</v>
      </c>
      <c r="GH199">
        <v>0.1178</v>
      </c>
      <c r="GI199">
        <v>-2.5125994610834521</v>
      </c>
      <c r="GJ199">
        <v>-2.6733286237328562E-3</v>
      </c>
      <c r="GK199">
        <v>1.605855145177713E-6</v>
      </c>
      <c r="GL199">
        <v>-4.4594414151306022E-10</v>
      </c>
      <c r="GM199">
        <v>0.1178428571428469</v>
      </c>
      <c r="GN199">
        <v>0</v>
      </c>
      <c r="GO199">
        <v>0</v>
      </c>
      <c r="GP199">
        <v>0</v>
      </c>
      <c r="GQ199">
        <v>4</v>
      </c>
      <c r="GR199">
        <v>2095</v>
      </c>
      <c r="GS199">
        <v>4</v>
      </c>
      <c r="GT199">
        <v>35</v>
      </c>
      <c r="GU199">
        <v>36.1</v>
      </c>
      <c r="GV199">
        <v>36.1</v>
      </c>
      <c r="GW199">
        <v>2.6293899999999999</v>
      </c>
      <c r="GX199">
        <v>2.5402800000000001</v>
      </c>
      <c r="GY199">
        <v>1.4489700000000001</v>
      </c>
      <c r="GZ199">
        <v>2.32666</v>
      </c>
      <c r="HA199">
        <v>1.5478499999999999</v>
      </c>
      <c r="HB199">
        <v>2.35107</v>
      </c>
      <c r="HC199">
        <v>40.171300000000002</v>
      </c>
      <c r="HD199">
        <v>13.834300000000001</v>
      </c>
      <c r="HE199">
        <v>18</v>
      </c>
      <c r="HF199">
        <v>444.58199999999999</v>
      </c>
      <c r="HG199">
        <v>517.37099999999998</v>
      </c>
      <c r="HH199">
        <v>30.999600000000001</v>
      </c>
      <c r="HI199">
        <v>34.6935</v>
      </c>
      <c r="HJ199">
        <v>29.9998</v>
      </c>
      <c r="HK199">
        <v>34.627200000000002</v>
      </c>
      <c r="HL199">
        <v>34.617100000000001</v>
      </c>
      <c r="HM199">
        <v>52.602800000000002</v>
      </c>
      <c r="HN199">
        <v>21.299700000000001</v>
      </c>
      <c r="HO199">
        <v>100</v>
      </c>
      <c r="HP199">
        <v>31</v>
      </c>
      <c r="HQ199">
        <v>1230.57</v>
      </c>
      <c r="HR199">
        <v>35.7029</v>
      </c>
      <c r="HS199">
        <v>99.117199999999997</v>
      </c>
      <c r="HT199">
        <v>98.168300000000002</v>
      </c>
    </row>
    <row r="200" spans="1:228" x14ac:dyDescent="0.2">
      <c r="A200">
        <v>185</v>
      </c>
      <c r="B200">
        <v>1669312940</v>
      </c>
      <c r="C200">
        <v>734.90000009536743</v>
      </c>
      <c r="D200" t="s">
        <v>729</v>
      </c>
      <c r="E200" t="s">
        <v>730</v>
      </c>
      <c r="F200">
        <v>4</v>
      </c>
      <c r="G200">
        <v>1669312937.6875</v>
      </c>
      <c r="H200">
        <f t="shared" si="68"/>
        <v>3.0212409050120528E-3</v>
      </c>
      <c r="I200">
        <f t="shared" si="69"/>
        <v>3.021240905012053</v>
      </c>
      <c r="J200">
        <f t="shared" si="70"/>
        <v>30.877749098366273</v>
      </c>
      <c r="K200">
        <f t="shared" si="71"/>
        <v>1191.3162500000001</v>
      </c>
      <c r="L200">
        <f t="shared" si="72"/>
        <v>855.15572891717227</v>
      </c>
      <c r="M200">
        <f t="shared" si="73"/>
        <v>86.445204785122058</v>
      </c>
      <c r="N200">
        <f t="shared" si="74"/>
        <v>120.42669389059117</v>
      </c>
      <c r="O200">
        <f t="shared" si="75"/>
        <v>0.16738437380821158</v>
      </c>
      <c r="P200">
        <f t="shared" si="76"/>
        <v>2.2509123164589266</v>
      </c>
      <c r="Q200">
        <f t="shared" si="77"/>
        <v>0.16076402249724064</v>
      </c>
      <c r="R200">
        <f t="shared" si="78"/>
        <v>0.10105050829817469</v>
      </c>
      <c r="S200">
        <f t="shared" si="79"/>
        <v>226.11942673521935</v>
      </c>
      <c r="T200">
        <f t="shared" si="80"/>
        <v>34.771127626077735</v>
      </c>
      <c r="U200">
        <f t="shared" si="81"/>
        <v>34.710075000000003</v>
      </c>
      <c r="V200">
        <f t="shared" si="82"/>
        <v>5.5583165233893181</v>
      </c>
      <c r="W200">
        <f t="shared" si="83"/>
        <v>69.809802457796664</v>
      </c>
      <c r="X200">
        <f t="shared" si="84"/>
        <v>3.7460133849245572</v>
      </c>
      <c r="Y200">
        <f t="shared" si="85"/>
        <v>5.3660277683627591</v>
      </c>
      <c r="Z200">
        <f t="shared" si="86"/>
        <v>1.812303138464761</v>
      </c>
      <c r="AA200">
        <f t="shared" si="87"/>
        <v>-133.23672391103153</v>
      </c>
      <c r="AB200">
        <f t="shared" si="88"/>
        <v>-76.81378309171366</v>
      </c>
      <c r="AC200">
        <f t="shared" si="89"/>
        <v>-7.9227623551548829</v>
      </c>
      <c r="AD200">
        <f t="shared" si="90"/>
        <v>8.1461573773192839</v>
      </c>
      <c r="AE200">
        <f t="shared" si="91"/>
        <v>54.848431679904003</v>
      </c>
      <c r="AF200">
        <f t="shared" si="92"/>
        <v>3.0117543651070577</v>
      </c>
      <c r="AG200">
        <f t="shared" si="93"/>
        <v>30.877749098366273</v>
      </c>
      <c r="AH200">
        <v>1266.641776982585</v>
      </c>
      <c r="AI200">
        <v>1240.292727272727</v>
      </c>
      <c r="AJ200">
        <v>1.727013890428891</v>
      </c>
      <c r="AK200">
        <v>66.405476745334198</v>
      </c>
      <c r="AL200">
        <f t="shared" si="94"/>
        <v>3.021240905012053</v>
      </c>
      <c r="AM200">
        <v>35.477755987835486</v>
      </c>
      <c r="AN200">
        <v>37.056906060606053</v>
      </c>
      <c r="AO200">
        <v>-1.346443482438414E-3</v>
      </c>
      <c r="AP200">
        <v>80.260000000000005</v>
      </c>
      <c r="AQ200">
        <v>56</v>
      </c>
      <c r="AR200">
        <v>11</v>
      </c>
      <c r="AS200">
        <f t="shared" si="95"/>
        <v>1</v>
      </c>
      <c r="AT200">
        <f t="shared" si="96"/>
        <v>0</v>
      </c>
      <c r="AU200">
        <f t="shared" si="97"/>
        <v>22256.249674756833</v>
      </c>
      <c r="AV200">
        <f t="shared" si="98"/>
        <v>1200.01875</v>
      </c>
      <c r="AW200">
        <f t="shared" si="99"/>
        <v>1025.9413635933779</v>
      </c>
      <c r="AX200">
        <f t="shared" si="100"/>
        <v>0.85493777792503489</v>
      </c>
      <c r="AY200">
        <f t="shared" si="101"/>
        <v>0.18842991139531726</v>
      </c>
      <c r="AZ200">
        <v>2.7</v>
      </c>
      <c r="BA200">
        <v>0.5</v>
      </c>
      <c r="BB200" t="s">
        <v>355</v>
      </c>
      <c r="BC200">
        <v>2</v>
      </c>
      <c r="BD200" t="b">
        <v>1</v>
      </c>
      <c r="BE200">
        <v>1669312937.6875</v>
      </c>
      <c r="BF200">
        <v>1191.3162500000001</v>
      </c>
      <c r="BG200">
        <v>1222.86375</v>
      </c>
      <c r="BH200">
        <v>37.057287500000001</v>
      </c>
      <c r="BI200">
        <v>35.491612500000002</v>
      </c>
      <c r="BJ200">
        <v>1195.4949999999999</v>
      </c>
      <c r="BK200">
        <v>36.939462499999998</v>
      </c>
      <c r="BL200">
        <v>500.12912499999999</v>
      </c>
      <c r="BM200">
        <v>100.98712500000001</v>
      </c>
      <c r="BN200">
        <v>9.9965762499999999E-2</v>
      </c>
      <c r="BO200">
        <v>34.077087499999998</v>
      </c>
      <c r="BP200">
        <v>34.710075000000003</v>
      </c>
      <c r="BQ200">
        <v>999.9</v>
      </c>
      <c r="BR200">
        <v>0</v>
      </c>
      <c r="BS200">
        <v>0</v>
      </c>
      <c r="BT200">
        <v>4501.6399999999994</v>
      </c>
      <c r="BU200">
        <v>0</v>
      </c>
      <c r="BV200">
        <v>264.54475000000002</v>
      </c>
      <c r="BW200">
        <v>-31.5458125</v>
      </c>
      <c r="BX200">
        <v>1237.165</v>
      </c>
      <c r="BY200">
        <v>1267.8612499999999</v>
      </c>
      <c r="BZ200">
        <v>1.5656762500000001</v>
      </c>
      <c r="CA200">
        <v>1222.86375</v>
      </c>
      <c r="CB200">
        <v>35.491612500000002</v>
      </c>
      <c r="CC200">
        <v>3.7423087499999999</v>
      </c>
      <c r="CD200">
        <v>3.5841949999999998</v>
      </c>
      <c r="CE200">
        <v>27.761099999999999</v>
      </c>
      <c r="CF200">
        <v>27.023949999999999</v>
      </c>
      <c r="CG200">
        <v>1200.01875</v>
      </c>
      <c r="CH200">
        <v>0.49999012500000001</v>
      </c>
      <c r="CI200">
        <v>0.50000987499999994</v>
      </c>
      <c r="CJ200">
        <v>0</v>
      </c>
      <c r="CK200">
        <v>1172.78125</v>
      </c>
      <c r="CL200">
        <v>4.9990899999999998</v>
      </c>
      <c r="CM200">
        <v>12764.4125</v>
      </c>
      <c r="CN200">
        <v>9557.9699999999993</v>
      </c>
      <c r="CO200">
        <v>44.436999999999998</v>
      </c>
      <c r="CP200">
        <v>46.367125000000001</v>
      </c>
      <c r="CQ200">
        <v>45.186999999999998</v>
      </c>
      <c r="CR200">
        <v>45.561999999999998</v>
      </c>
      <c r="CS200">
        <v>45.811999999999998</v>
      </c>
      <c r="CT200">
        <v>597.49874999999997</v>
      </c>
      <c r="CU200">
        <v>597.52</v>
      </c>
      <c r="CV200">
        <v>0</v>
      </c>
      <c r="CW200">
        <v>1669312949.3</v>
      </c>
      <c r="CX200">
        <v>0</v>
      </c>
      <c r="CY200">
        <v>1669310771.5999999</v>
      </c>
      <c r="CZ200" t="s">
        <v>356</v>
      </c>
      <c r="DA200">
        <v>1669310771.5999999</v>
      </c>
      <c r="DB200">
        <v>1669310767.0999999</v>
      </c>
      <c r="DC200">
        <v>9</v>
      </c>
      <c r="DD200">
        <v>4.2999999999999997E-2</v>
      </c>
      <c r="DE200">
        <v>8.0000000000000002E-3</v>
      </c>
      <c r="DF200">
        <v>-4.9589999999999996</v>
      </c>
      <c r="DG200">
        <v>0.11799999999999999</v>
      </c>
      <c r="DH200">
        <v>1967</v>
      </c>
      <c r="DI200">
        <v>36</v>
      </c>
      <c r="DJ200">
        <v>0.53</v>
      </c>
      <c r="DK200">
        <v>0.27</v>
      </c>
      <c r="DL200">
        <v>-31.52960487804879</v>
      </c>
      <c r="DM200">
        <v>-7.7318466898963767E-2</v>
      </c>
      <c r="DN200">
        <v>6.8978073402719706E-2</v>
      </c>
      <c r="DO200">
        <v>1</v>
      </c>
      <c r="DP200">
        <v>1.6187241463414641</v>
      </c>
      <c r="DQ200">
        <v>-0.27880243902438689</v>
      </c>
      <c r="DR200">
        <v>3.10245235002507E-2</v>
      </c>
      <c r="DS200">
        <v>0</v>
      </c>
      <c r="DT200">
        <v>0</v>
      </c>
      <c r="DU200">
        <v>0</v>
      </c>
      <c r="DV200">
        <v>0</v>
      </c>
      <c r="DW200">
        <v>-1</v>
      </c>
      <c r="DX200">
        <v>1</v>
      </c>
      <c r="DY200">
        <v>2</v>
      </c>
      <c r="DZ200" t="s">
        <v>363</v>
      </c>
      <c r="EA200">
        <v>2.9464700000000001</v>
      </c>
      <c r="EB200">
        <v>2.5973999999999999</v>
      </c>
      <c r="EC200">
        <v>0.20825399999999999</v>
      </c>
      <c r="ED200">
        <v>0.209728</v>
      </c>
      <c r="EE200">
        <v>0.14713100000000001</v>
      </c>
      <c r="EF200">
        <v>0.14129700000000001</v>
      </c>
      <c r="EG200">
        <v>23929.3</v>
      </c>
      <c r="EH200">
        <v>24304.5</v>
      </c>
      <c r="EI200">
        <v>28133.1</v>
      </c>
      <c r="EJ200">
        <v>29619.3</v>
      </c>
      <c r="EK200">
        <v>33011.4</v>
      </c>
      <c r="EL200">
        <v>35310.400000000001</v>
      </c>
      <c r="EM200">
        <v>39700</v>
      </c>
      <c r="EN200">
        <v>42331.7</v>
      </c>
      <c r="EO200">
        <v>1.83832</v>
      </c>
      <c r="EP200">
        <v>1.89228</v>
      </c>
      <c r="EQ200">
        <v>0.171654</v>
      </c>
      <c r="ER200">
        <v>0</v>
      </c>
      <c r="ES200">
        <v>31.9255</v>
      </c>
      <c r="ET200">
        <v>999.9</v>
      </c>
      <c r="EU200">
        <v>72.400000000000006</v>
      </c>
      <c r="EV200">
        <v>35.299999999999997</v>
      </c>
      <c r="EW200">
        <v>41.171100000000003</v>
      </c>
      <c r="EX200">
        <v>29.138999999999999</v>
      </c>
      <c r="EY200">
        <v>1.42228</v>
      </c>
      <c r="EZ200">
        <v>1</v>
      </c>
      <c r="FA200">
        <v>0.590777</v>
      </c>
      <c r="FB200">
        <v>0.76298699999999997</v>
      </c>
      <c r="FC200">
        <v>20.273099999999999</v>
      </c>
      <c r="FD200">
        <v>5.2193899999999998</v>
      </c>
      <c r="FE200">
        <v>12.006500000000001</v>
      </c>
      <c r="FF200">
        <v>4.9870999999999999</v>
      </c>
      <c r="FG200">
        <v>3.2846500000000001</v>
      </c>
      <c r="FH200">
        <v>9999</v>
      </c>
      <c r="FI200">
        <v>9999</v>
      </c>
      <c r="FJ200">
        <v>9999</v>
      </c>
      <c r="FK200">
        <v>999.9</v>
      </c>
      <c r="FL200">
        <v>1.8658399999999999</v>
      </c>
      <c r="FM200">
        <v>1.86215</v>
      </c>
      <c r="FN200">
        <v>1.8641700000000001</v>
      </c>
      <c r="FO200">
        <v>1.8602300000000001</v>
      </c>
      <c r="FP200">
        <v>1.8609800000000001</v>
      </c>
      <c r="FQ200">
        <v>1.86012</v>
      </c>
      <c r="FR200">
        <v>1.86182</v>
      </c>
      <c r="FS200">
        <v>1.8583700000000001</v>
      </c>
      <c r="FT200">
        <v>0</v>
      </c>
      <c r="FU200">
        <v>0</v>
      </c>
      <c r="FV200">
        <v>0</v>
      </c>
      <c r="FW200">
        <v>0</v>
      </c>
      <c r="FX200" t="s">
        <v>358</v>
      </c>
      <c r="FY200" t="s">
        <v>359</v>
      </c>
      <c r="FZ200" t="s">
        <v>360</v>
      </c>
      <c r="GA200" t="s">
        <v>360</v>
      </c>
      <c r="GB200" t="s">
        <v>360</v>
      </c>
      <c r="GC200" t="s">
        <v>360</v>
      </c>
      <c r="GD200">
        <v>0</v>
      </c>
      <c r="GE200">
        <v>100</v>
      </c>
      <c r="GF200">
        <v>100</v>
      </c>
      <c r="GG200">
        <v>-4.18</v>
      </c>
      <c r="GH200">
        <v>0.1179</v>
      </c>
      <c r="GI200">
        <v>-2.5125994610834521</v>
      </c>
      <c r="GJ200">
        <v>-2.6733286237328562E-3</v>
      </c>
      <c r="GK200">
        <v>1.605855145177713E-6</v>
      </c>
      <c r="GL200">
        <v>-4.4594414151306022E-10</v>
      </c>
      <c r="GM200">
        <v>0.1178428571428469</v>
      </c>
      <c r="GN200">
        <v>0</v>
      </c>
      <c r="GO200">
        <v>0</v>
      </c>
      <c r="GP200">
        <v>0</v>
      </c>
      <c r="GQ200">
        <v>4</v>
      </c>
      <c r="GR200">
        <v>2095</v>
      </c>
      <c r="GS200">
        <v>4</v>
      </c>
      <c r="GT200">
        <v>35</v>
      </c>
      <c r="GU200">
        <v>36.1</v>
      </c>
      <c r="GV200">
        <v>36.200000000000003</v>
      </c>
      <c r="GW200">
        <v>2.6415999999999999</v>
      </c>
      <c r="GX200">
        <v>2.5524900000000001</v>
      </c>
      <c r="GY200">
        <v>1.4489700000000001</v>
      </c>
      <c r="GZ200">
        <v>2.3278799999999999</v>
      </c>
      <c r="HA200">
        <v>1.5478499999999999</v>
      </c>
      <c r="HB200">
        <v>2.3584000000000001</v>
      </c>
      <c r="HC200">
        <v>40.171300000000002</v>
      </c>
      <c r="HD200">
        <v>13.8256</v>
      </c>
      <c r="HE200">
        <v>18</v>
      </c>
      <c r="HF200">
        <v>444.40199999999999</v>
      </c>
      <c r="HG200">
        <v>517.50400000000002</v>
      </c>
      <c r="HH200">
        <v>30.999300000000002</v>
      </c>
      <c r="HI200">
        <v>34.691200000000002</v>
      </c>
      <c r="HJ200">
        <v>29.9998</v>
      </c>
      <c r="HK200">
        <v>34.624499999999998</v>
      </c>
      <c r="HL200">
        <v>34.615499999999997</v>
      </c>
      <c r="HM200">
        <v>52.8369</v>
      </c>
      <c r="HN200">
        <v>20.999199999999998</v>
      </c>
      <c r="HO200">
        <v>100</v>
      </c>
      <c r="HP200">
        <v>31</v>
      </c>
      <c r="HQ200">
        <v>1237.25</v>
      </c>
      <c r="HR200">
        <v>35.743299999999998</v>
      </c>
      <c r="HS200">
        <v>99.117000000000004</v>
      </c>
      <c r="HT200">
        <v>98.167900000000003</v>
      </c>
    </row>
    <row r="201" spans="1:228" x14ac:dyDescent="0.2">
      <c r="A201">
        <v>186</v>
      </c>
      <c r="B201">
        <v>1669312943.5</v>
      </c>
      <c r="C201">
        <v>738.40000009536743</v>
      </c>
      <c r="D201" t="s">
        <v>731</v>
      </c>
      <c r="E201" t="s">
        <v>732</v>
      </c>
      <c r="F201">
        <v>4</v>
      </c>
      <c r="G201">
        <v>1669312941.125</v>
      </c>
      <c r="H201">
        <f t="shared" si="68"/>
        <v>2.9828112974112884E-3</v>
      </c>
      <c r="I201">
        <f t="shared" si="69"/>
        <v>2.9828112974112884</v>
      </c>
      <c r="J201">
        <f t="shared" si="70"/>
        <v>30.584858338622571</v>
      </c>
      <c r="K201">
        <f t="shared" si="71"/>
        <v>1197.085</v>
      </c>
      <c r="L201">
        <f t="shared" si="72"/>
        <v>860.12567444061369</v>
      </c>
      <c r="M201">
        <f t="shared" si="73"/>
        <v>86.946515963384726</v>
      </c>
      <c r="N201">
        <f t="shared" si="74"/>
        <v>121.00832838145287</v>
      </c>
      <c r="O201">
        <f t="shared" si="75"/>
        <v>0.16535781109482497</v>
      </c>
      <c r="P201">
        <f t="shared" si="76"/>
        <v>2.2538777249578517</v>
      </c>
      <c r="Q201">
        <f t="shared" si="77"/>
        <v>0.15890161647857934</v>
      </c>
      <c r="R201">
        <f t="shared" si="78"/>
        <v>9.9872570385738685E-2</v>
      </c>
      <c r="S201">
        <f t="shared" si="79"/>
        <v>226.11411557293351</v>
      </c>
      <c r="T201">
        <f t="shared" si="80"/>
        <v>34.776262557244848</v>
      </c>
      <c r="U201">
        <f t="shared" si="81"/>
        <v>34.702862499999988</v>
      </c>
      <c r="V201">
        <f t="shared" si="82"/>
        <v>5.5560922229264165</v>
      </c>
      <c r="W201">
        <f t="shared" si="83"/>
        <v>69.833049377375957</v>
      </c>
      <c r="X201">
        <f t="shared" si="84"/>
        <v>3.7458718214813893</v>
      </c>
      <c r="Y201">
        <f t="shared" si="85"/>
        <v>5.3640387393636457</v>
      </c>
      <c r="Z201">
        <f t="shared" si="86"/>
        <v>1.8102204014450272</v>
      </c>
      <c r="AA201">
        <f t="shared" si="87"/>
        <v>-131.54197821583782</v>
      </c>
      <c r="AB201">
        <f t="shared" si="88"/>
        <v>-76.846629532570049</v>
      </c>
      <c r="AC201">
        <f t="shared" si="89"/>
        <v>-7.9151863824096935</v>
      </c>
      <c r="AD201">
        <f t="shared" si="90"/>
        <v>9.8103214421159493</v>
      </c>
      <c r="AE201">
        <f t="shared" si="91"/>
        <v>54.908326065982941</v>
      </c>
      <c r="AF201">
        <f t="shared" si="92"/>
        <v>2.9343211717989912</v>
      </c>
      <c r="AG201">
        <f t="shared" si="93"/>
        <v>30.584858338622571</v>
      </c>
      <c r="AH201">
        <v>1272.8254364822631</v>
      </c>
      <c r="AI201">
        <v>1246.456606060606</v>
      </c>
      <c r="AJ201">
        <v>1.761730410696474</v>
      </c>
      <c r="AK201">
        <v>66.405476745334198</v>
      </c>
      <c r="AL201">
        <f t="shared" si="94"/>
        <v>2.9828112974112884</v>
      </c>
      <c r="AM201">
        <v>35.505616139134197</v>
      </c>
      <c r="AN201">
        <v>37.058023030303012</v>
      </c>
      <c r="AO201">
        <v>-2.74008658007339E-4</v>
      </c>
      <c r="AP201">
        <v>80.260000000000005</v>
      </c>
      <c r="AQ201">
        <v>56</v>
      </c>
      <c r="AR201">
        <v>11</v>
      </c>
      <c r="AS201">
        <f t="shared" si="95"/>
        <v>1</v>
      </c>
      <c r="AT201">
        <f t="shared" si="96"/>
        <v>0</v>
      </c>
      <c r="AU201">
        <f t="shared" si="97"/>
        <v>22307.746456098987</v>
      </c>
      <c r="AV201">
        <f t="shared" si="98"/>
        <v>1199.9925000000001</v>
      </c>
      <c r="AW201">
        <f t="shared" si="99"/>
        <v>1025.9187324212091</v>
      </c>
      <c r="AX201">
        <f t="shared" si="100"/>
        <v>0.85493762037780163</v>
      </c>
      <c r="AY201">
        <f t="shared" si="101"/>
        <v>0.18842960732915706</v>
      </c>
      <c r="AZ201">
        <v>2.7</v>
      </c>
      <c r="BA201">
        <v>0.5</v>
      </c>
      <c r="BB201" t="s">
        <v>355</v>
      </c>
      <c r="BC201">
        <v>2</v>
      </c>
      <c r="BD201" t="b">
        <v>1</v>
      </c>
      <c r="BE201">
        <v>1669312941.125</v>
      </c>
      <c r="BF201">
        <v>1197.085</v>
      </c>
      <c r="BG201">
        <v>1228.625</v>
      </c>
      <c r="BH201">
        <v>37.056349999999988</v>
      </c>
      <c r="BI201">
        <v>35.530887500000013</v>
      </c>
      <c r="BJ201">
        <v>1201.2650000000001</v>
      </c>
      <c r="BK201">
        <v>36.938499999999998</v>
      </c>
      <c r="BL201">
        <v>500.11599999999999</v>
      </c>
      <c r="BM201">
        <v>100.98587499999999</v>
      </c>
      <c r="BN201">
        <v>9.9952974999999999E-2</v>
      </c>
      <c r="BO201">
        <v>34.070437499999997</v>
      </c>
      <c r="BP201">
        <v>34.702862499999988</v>
      </c>
      <c r="BQ201">
        <v>999.9</v>
      </c>
      <c r="BR201">
        <v>0</v>
      </c>
      <c r="BS201">
        <v>0</v>
      </c>
      <c r="BT201">
        <v>4510.3125</v>
      </c>
      <c r="BU201">
        <v>0</v>
      </c>
      <c r="BV201">
        <v>289.14362499999999</v>
      </c>
      <c r="BW201">
        <v>-31.542187500000001</v>
      </c>
      <c r="BX201">
        <v>1243.1500000000001</v>
      </c>
      <c r="BY201">
        <v>1273.8887500000001</v>
      </c>
      <c r="BZ201">
        <v>1.5254637499999999</v>
      </c>
      <c r="CA201">
        <v>1228.625</v>
      </c>
      <c r="CB201">
        <v>35.530887500000013</v>
      </c>
      <c r="CC201">
        <v>3.7421712500000002</v>
      </c>
      <c r="CD201">
        <v>3.58811875</v>
      </c>
      <c r="CE201">
        <v>27.760449999999999</v>
      </c>
      <c r="CF201">
        <v>27.042574999999999</v>
      </c>
      <c r="CG201">
        <v>1199.9925000000001</v>
      </c>
      <c r="CH201">
        <v>0.49999525</v>
      </c>
      <c r="CI201">
        <v>0.50000475</v>
      </c>
      <c r="CJ201">
        <v>0</v>
      </c>
      <c r="CK201">
        <v>1172.8187499999999</v>
      </c>
      <c r="CL201">
        <v>4.9990899999999998</v>
      </c>
      <c r="CM201">
        <v>12768.225</v>
      </c>
      <c r="CN201">
        <v>9557.7824999999993</v>
      </c>
      <c r="CO201">
        <v>44.436999999999998</v>
      </c>
      <c r="CP201">
        <v>46.367125000000001</v>
      </c>
      <c r="CQ201">
        <v>45.186999999999998</v>
      </c>
      <c r="CR201">
        <v>45.561999999999998</v>
      </c>
      <c r="CS201">
        <v>45.811999999999998</v>
      </c>
      <c r="CT201">
        <v>597.49250000000006</v>
      </c>
      <c r="CU201">
        <v>597.50125000000003</v>
      </c>
      <c r="CV201">
        <v>0</v>
      </c>
      <c r="CW201">
        <v>1669312952.9000001</v>
      </c>
      <c r="CX201">
        <v>0</v>
      </c>
      <c r="CY201">
        <v>1669310771.5999999</v>
      </c>
      <c r="CZ201" t="s">
        <v>356</v>
      </c>
      <c r="DA201">
        <v>1669310771.5999999</v>
      </c>
      <c r="DB201">
        <v>1669310767.0999999</v>
      </c>
      <c r="DC201">
        <v>9</v>
      </c>
      <c r="DD201">
        <v>4.2999999999999997E-2</v>
      </c>
      <c r="DE201">
        <v>8.0000000000000002E-3</v>
      </c>
      <c r="DF201">
        <v>-4.9589999999999996</v>
      </c>
      <c r="DG201">
        <v>0.11799999999999999</v>
      </c>
      <c r="DH201">
        <v>1967</v>
      </c>
      <c r="DI201">
        <v>36</v>
      </c>
      <c r="DJ201">
        <v>0.53</v>
      </c>
      <c r="DK201">
        <v>0.27</v>
      </c>
      <c r="DL201">
        <v>-31.53132195121951</v>
      </c>
      <c r="DM201">
        <v>-5.6395818815269699E-2</v>
      </c>
      <c r="DN201">
        <v>6.7159604264566922E-2</v>
      </c>
      <c r="DO201">
        <v>1</v>
      </c>
      <c r="DP201">
        <v>1.592208536585366</v>
      </c>
      <c r="DQ201">
        <v>-0.37538822299651381</v>
      </c>
      <c r="DR201">
        <v>4.16437476676828E-2</v>
      </c>
      <c r="DS201">
        <v>0</v>
      </c>
      <c r="DT201">
        <v>0</v>
      </c>
      <c r="DU201">
        <v>0</v>
      </c>
      <c r="DV201">
        <v>0</v>
      </c>
      <c r="DW201">
        <v>-1</v>
      </c>
      <c r="DX201">
        <v>1</v>
      </c>
      <c r="DY201">
        <v>2</v>
      </c>
      <c r="DZ201" t="s">
        <v>363</v>
      </c>
      <c r="EA201">
        <v>2.9465699999999999</v>
      </c>
      <c r="EB201">
        <v>2.5974699999999999</v>
      </c>
      <c r="EC201">
        <v>0.208895</v>
      </c>
      <c r="ED201">
        <v>0.210343</v>
      </c>
      <c r="EE201">
        <v>0.147143</v>
      </c>
      <c r="EF201">
        <v>0.14147799999999999</v>
      </c>
      <c r="EG201">
        <v>23910.2</v>
      </c>
      <c r="EH201">
        <v>24285.8</v>
      </c>
      <c r="EI201">
        <v>28133.5</v>
      </c>
      <c r="EJ201">
        <v>29619.7</v>
      </c>
      <c r="EK201">
        <v>33011</v>
      </c>
      <c r="EL201">
        <v>35303.300000000003</v>
      </c>
      <c r="EM201">
        <v>39700.1</v>
      </c>
      <c r="EN201">
        <v>42332.1</v>
      </c>
      <c r="EO201">
        <v>1.83843</v>
      </c>
      <c r="EP201">
        <v>1.8923300000000001</v>
      </c>
      <c r="EQ201">
        <v>0.17149700000000001</v>
      </c>
      <c r="ER201">
        <v>0</v>
      </c>
      <c r="ES201">
        <v>31.919799999999999</v>
      </c>
      <c r="ET201">
        <v>999.9</v>
      </c>
      <c r="EU201">
        <v>72.400000000000006</v>
      </c>
      <c r="EV201">
        <v>35.299999999999997</v>
      </c>
      <c r="EW201">
        <v>41.170499999999997</v>
      </c>
      <c r="EX201">
        <v>28.899000000000001</v>
      </c>
      <c r="EY201">
        <v>1.3822099999999999</v>
      </c>
      <c r="EZ201">
        <v>1</v>
      </c>
      <c r="FA201">
        <v>0.59040099999999995</v>
      </c>
      <c r="FB201">
        <v>0.75823799999999997</v>
      </c>
      <c r="FC201">
        <v>20.273299999999999</v>
      </c>
      <c r="FD201">
        <v>5.2193899999999998</v>
      </c>
      <c r="FE201">
        <v>12.0061</v>
      </c>
      <c r="FF201">
        <v>4.9871499999999997</v>
      </c>
      <c r="FG201">
        <v>3.2846500000000001</v>
      </c>
      <c r="FH201">
        <v>9999</v>
      </c>
      <c r="FI201">
        <v>9999</v>
      </c>
      <c r="FJ201">
        <v>9999</v>
      </c>
      <c r="FK201">
        <v>999.9</v>
      </c>
      <c r="FL201">
        <v>1.8658300000000001</v>
      </c>
      <c r="FM201">
        <v>1.8621700000000001</v>
      </c>
      <c r="FN201">
        <v>1.8641700000000001</v>
      </c>
      <c r="FO201">
        <v>1.86025</v>
      </c>
      <c r="FP201">
        <v>1.8609899999999999</v>
      </c>
      <c r="FQ201">
        <v>1.8601300000000001</v>
      </c>
      <c r="FR201">
        <v>1.8618600000000001</v>
      </c>
      <c r="FS201">
        <v>1.8583700000000001</v>
      </c>
      <c r="FT201">
        <v>0</v>
      </c>
      <c r="FU201">
        <v>0</v>
      </c>
      <c r="FV201">
        <v>0</v>
      </c>
      <c r="FW201">
        <v>0</v>
      </c>
      <c r="FX201" t="s">
        <v>358</v>
      </c>
      <c r="FY201" t="s">
        <v>359</v>
      </c>
      <c r="FZ201" t="s">
        <v>360</v>
      </c>
      <c r="GA201" t="s">
        <v>360</v>
      </c>
      <c r="GB201" t="s">
        <v>360</v>
      </c>
      <c r="GC201" t="s">
        <v>360</v>
      </c>
      <c r="GD201">
        <v>0</v>
      </c>
      <c r="GE201">
        <v>100</v>
      </c>
      <c r="GF201">
        <v>100</v>
      </c>
      <c r="GG201">
        <v>-4.18</v>
      </c>
      <c r="GH201">
        <v>0.1179</v>
      </c>
      <c r="GI201">
        <v>-2.5125994610834521</v>
      </c>
      <c r="GJ201">
        <v>-2.6733286237328562E-3</v>
      </c>
      <c r="GK201">
        <v>1.605855145177713E-6</v>
      </c>
      <c r="GL201">
        <v>-4.4594414151306022E-10</v>
      </c>
      <c r="GM201">
        <v>0.1178428571428469</v>
      </c>
      <c r="GN201">
        <v>0</v>
      </c>
      <c r="GO201">
        <v>0</v>
      </c>
      <c r="GP201">
        <v>0</v>
      </c>
      <c r="GQ201">
        <v>4</v>
      </c>
      <c r="GR201">
        <v>2095</v>
      </c>
      <c r="GS201">
        <v>4</v>
      </c>
      <c r="GT201">
        <v>35</v>
      </c>
      <c r="GU201">
        <v>36.200000000000003</v>
      </c>
      <c r="GV201">
        <v>36.299999999999997</v>
      </c>
      <c r="GW201">
        <v>2.64893</v>
      </c>
      <c r="GX201">
        <v>2.5451700000000002</v>
      </c>
      <c r="GY201">
        <v>1.4489700000000001</v>
      </c>
      <c r="GZ201">
        <v>2.3278799999999999</v>
      </c>
      <c r="HA201">
        <v>1.5478499999999999</v>
      </c>
      <c r="HB201">
        <v>2.3706100000000001</v>
      </c>
      <c r="HC201">
        <v>40.171300000000002</v>
      </c>
      <c r="HD201">
        <v>13.834300000000001</v>
      </c>
      <c r="HE201">
        <v>18</v>
      </c>
      <c r="HF201">
        <v>444.45</v>
      </c>
      <c r="HG201">
        <v>517.51900000000001</v>
      </c>
      <c r="HH201">
        <v>30.998899999999999</v>
      </c>
      <c r="HI201">
        <v>34.688600000000001</v>
      </c>
      <c r="HJ201">
        <v>29.9998</v>
      </c>
      <c r="HK201">
        <v>34.622700000000002</v>
      </c>
      <c r="HL201">
        <v>34.612900000000003</v>
      </c>
      <c r="HM201">
        <v>53.047499999999999</v>
      </c>
      <c r="HN201">
        <v>20.699300000000001</v>
      </c>
      <c r="HO201">
        <v>100</v>
      </c>
      <c r="HP201">
        <v>31</v>
      </c>
      <c r="HQ201">
        <v>1243.93</v>
      </c>
      <c r="HR201">
        <v>35.757800000000003</v>
      </c>
      <c r="HS201">
        <v>99.117800000000003</v>
      </c>
      <c r="HT201">
        <v>98.168999999999997</v>
      </c>
    </row>
    <row r="202" spans="1:228" x14ac:dyDescent="0.2">
      <c r="A202">
        <v>187</v>
      </c>
      <c r="B202">
        <v>1669312947.5</v>
      </c>
      <c r="C202">
        <v>742.40000009536743</v>
      </c>
      <c r="D202" t="s">
        <v>733</v>
      </c>
      <c r="E202" t="s">
        <v>734</v>
      </c>
      <c r="F202">
        <v>4</v>
      </c>
      <c r="G202">
        <v>1669312945.5</v>
      </c>
      <c r="H202">
        <f t="shared" si="68"/>
        <v>2.8948100485438485E-3</v>
      </c>
      <c r="I202">
        <f t="shared" si="69"/>
        <v>2.8948100485438486</v>
      </c>
      <c r="J202">
        <f t="shared" si="70"/>
        <v>30.851431654366493</v>
      </c>
      <c r="K202">
        <f t="shared" si="71"/>
        <v>1204.418571428572</v>
      </c>
      <c r="L202">
        <f t="shared" si="72"/>
        <v>856.44057806004264</v>
      </c>
      <c r="M202">
        <f t="shared" si="73"/>
        <v>86.574662504369243</v>
      </c>
      <c r="N202">
        <f t="shared" si="74"/>
        <v>121.75057325239551</v>
      </c>
      <c r="O202">
        <f t="shared" si="75"/>
        <v>0.16083893870637267</v>
      </c>
      <c r="P202">
        <f t="shared" si="76"/>
        <v>2.2530435197536853</v>
      </c>
      <c r="Q202">
        <f t="shared" si="77"/>
        <v>0.15472160092788903</v>
      </c>
      <c r="R202">
        <f t="shared" si="78"/>
        <v>9.7231233544761902E-2</v>
      </c>
      <c r="S202">
        <f t="shared" si="79"/>
        <v>226.10791552243657</v>
      </c>
      <c r="T202">
        <f t="shared" si="80"/>
        <v>34.795524869448954</v>
      </c>
      <c r="U202">
        <f t="shared" si="81"/>
        <v>34.687814285714282</v>
      </c>
      <c r="V202">
        <f t="shared" si="82"/>
        <v>5.5514539168376826</v>
      </c>
      <c r="W202">
        <f t="shared" si="83"/>
        <v>69.895134111528819</v>
      </c>
      <c r="X202">
        <f t="shared" si="84"/>
        <v>3.747131363012099</v>
      </c>
      <c r="Y202">
        <f t="shared" si="85"/>
        <v>5.3610761473509072</v>
      </c>
      <c r="Z202">
        <f t="shared" si="86"/>
        <v>1.8043225538255836</v>
      </c>
      <c r="AA202">
        <f t="shared" si="87"/>
        <v>-127.66112314078372</v>
      </c>
      <c r="AB202">
        <f t="shared" si="88"/>
        <v>-76.193938157498053</v>
      </c>
      <c r="AC202">
        <f t="shared" si="89"/>
        <v>-7.8499088439797591</v>
      </c>
      <c r="AD202">
        <f t="shared" si="90"/>
        <v>14.402945380175041</v>
      </c>
      <c r="AE202">
        <f t="shared" si="91"/>
        <v>54.902484459245343</v>
      </c>
      <c r="AF202">
        <f t="shared" si="92"/>
        <v>2.8226354539934784</v>
      </c>
      <c r="AG202">
        <f t="shared" si="93"/>
        <v>30.851431654366493</v>
      </c>
      <c r="AH202">
        <v>1279.7534221128531</v>
      </c>
      <c r="AI202">
        <v>1253.3902424242431</v>
      </c>
      <c r="AJ202">
        <v>1.7323981430150159</v>
      </c>
      <c r="AK202">
        <v>66.405476745334198</v>
      </c>
      <c r="AL202">
        <f t="shared" si="94"/>
        <v>2.8948100485438486</v>
      </c>
      <c r="AM202">
        <v>35.575036952380948</v>
      </c>
      <c r="AN202">
        <v>37.074986666666682</v>
      </c>
      <c r="AO202">
        <v>7.5660317460021179E-4</v>
      </c>
      <c r="AP202">
        <v>80.260000000000005</v>
      </c>
      <c r="AQ202">
        <v>55</v>
      </c>
      <c r="AR202">
        <v>11</v>
      </c>
      <c r="AS202">
        <f t="shared" si="95"/>
        <v>1</v>
      </c>
      <c r="AT202">
        <f t="shared" si="96"/>
        <v>0</v>
      </c>
      <c r="AU202">
        <f t="shared" si="97"/>
        <v>22294.09974404726</v>
      </c>
      <c r="AV202">
        <f t="shared" si="98"/>
        <v>1199.947142857143</v>
      </c>
      <c r="AW202">
        <f t="shared" si="99"/>
        <v>1025.8811707370139</v>
      </c>
      <c r="AX202">
        <f t="shared" si="100"/>
        <v>0.85493863362542122</v>
      </c>
      <c r="AY202">
        <f t="shared" si="101"/>
        <v>0.18843156289706281</v>
      </c>
      <c r="AZ202">
        <v>2.7</v>
      </c>
      <c r="BA202">
        <v>0.5</v>
      </c>
      <c r="BB202" t="s">
        <v>355</v>
      </c>
      <c r="BC202">
        <v>2</v>
      </c>
      <c r="BD202" t="b">
        <v>1</v>
      </c>
      <c r="BE202">
        <v>1669312945.5</v>
      </c>
      <c r="BF202">
        <v>1204.418571428572</v>
      </c>
      <c r="BG202">
        <v>1235.8914285714291</v>
      </c>
      <c r="BH202">
        <v>37.068528571428573</v>
      </c>
      <c r="BI202">
        <v>35.601285714285723</v>
      </c>
      <c r="BJ202">
        <v>1208.6042857142861</v>
      </c>
      <c r="BK202">
        <v>36.950671428571432</v>
      </c>
      <c r="BL202">
        <v>500.16342857142848</v>
      </c>
      <c r="BM202">
        <v>100.98657142857139</v>
      </c>
      <c r="BN202">
        <v>0.10002432857142859</v>
      </c>
      <c r="BO202">
        <v>34.060528571428577</v>
      </c>
      <c r="BP202">
        <v>34.687814285714282</v>
      </c>
      <c r="BQ202">
        <v>999.89999999999986</v>
      </c>
      <c r="BR202">
        <v>0</v>
      </c>
      <c r="BS202">
        <v>0</v>
      </c>
      <c r="BT202">
        <v>4507.8571428571431</v>
      </c>
      <c r="BU202">
        <v>0</v>
      </c>
      <c r="BV202">
        <v>385.53171428571432</v>
      </c>
      <c r="BW202">
        <v>-31.472342857142859</v>
      </c>
      <c r="BX202">
        <v>1250.7842857142859</v>
      </c>
      <c r="BY202">
        <v>1281.514285714286</v>
      </c>
      <c r="BZ202">
        <v>1.4672242857142861</v>
      </c>
      <c r="CA202">
        <v>1235.8914285714291</v>
      </c>
      <c r="CB202">
        <v>35.601285714285723</v>
      </c>
      <c r="CC202">
        <v>3.7434242857142861</v>
      </c>
      <c r="CD202">
        <v>3.595255714285714</v>
      </c>
      <c r="CE202">
        <v>27.766214285714291</v>
      </c>
      <c r="CF202">
        <v>27.076414285714289</v>
      </c>
      <c r="CG202">
        <v>1199.947142857143</v>
      </c>
      <c r="CH202">
        <v>0.49996428571428569</v>
      </c>
      <c r="CI202">
        <v>0.50003571428571436</v>
      </c>
      <c r="CJ202">
        <v>0</v>
      </c>
      <c r="CK202">
        <v>1172.6771428571431</v>
      </c>
      <c r="CL202">
        <v>4.9990899999999998</v>
      </c>
      <c r="CM202">
        <v>12784.142857142861</v>
      </c>
      <c r="CN202">
        <v>9557.3171428571422</v>
      </c>
      <c r="CO202">
        <v>44.401571428571437</v>
      </c>
      <c r="CP202">
        <v>46.338999999999999</v>
      </c>
      <c r="CQ202">
        <v>45.186999999999998</v>
      </c>
      <c r="CR202">
        <v>45.526571428571422</v>
      </c>
      <c r="CS202">
        <v>45.758857142857153</v>
      </c>
      <c r="CT202">
        <v>597.42857142857144</v>
      </c>
      <c r="CU202">
        <v>597.51857142857136</v>
      </c>
      <c r="CV202">
        <v>0</v>
      </c>
      <c r="CW202">
        <v>1669312957.0999999</v>
      </c>
      <c r="CX202">
        <v>0</v>
      </c>
      <c r="CY202">
        <v>1669310771.5999999</v>
      </c>
      <c r="CZ202" t="s">
        <v>356</v>
      </c>
      <c r="DA202">
        <v>1669310771.5999999</v>
      </c>
      <c r="DB202">
        <v>1669310767.0999999</v>
      </c>
      <c r="DC202">
        <v>9</v>
      </c>
      <c r="DD202">
        <v>4.2999999999999997E-2</v>
      </c>
      <c r="DE202">
        <v>8.0000000000000002E-3</v>
      </c>
      <c r="DF202">
        <v>-4.9589999999999996</v>
      </c>
      <c r="DG202">
        <v>0.11799999999999999</v>
      </c>
      <c r="DH202">
        <v>1967</v>
      </c>
      <c r="DI202">
        <v>36</v>
      </c>
      <c r="DJ202">
        <v>0.53</v>
      </c>
      <c r="DK202">
        <v>0.27</v>
      </c>
      <c r="DL202">
        <v>-31.51379268292683</v>
      </c>
      <c r="DM202">
        <v>2.882926829252079E-3</v>
      </c>
      <c r="DN202">
        <v>6.9647780733449016E-2</v>
      </c>
      <c r="DO202">
        <v>1</v>
      </c>
      <c r="DP202">
        <v>1.560240731707317</v>
      </c>
      <c r="DQ202">
        <v>-0.54593602787456186</v>
      </c>
      <c r="DR202">
        <v>5.7641824939807677E-2</v>
      </c>
      <c r="DS202">
        <v>0</v>
      </c>
      <c r="DT202">
        <v>0</v>
      </c>
      <c r="DU202">
        <v>0</v>
      </c>
      <c r="DV202">
        <v>0</v>
      </c>
      <c r="DW202">
        <v>-1</v>
      </c>
      <c r="DX202">
        <v>1</v>
      </c>
      <c r="DY202">
        <v>2</v>
      </c>
      <c r="DZ202" t="s">
        <v>363</v>
      </c>
      <c r="EA202">
        <v>2.9462899999999999</v>
      </c>
      <c r="EB202">
        <v>2.5975100000000002</v>
      </c>
      <c r="EC202">
        <v>0.20960699999999999</v>
      </c>
      <c r="ED202">
        <v>0.211058</v>
      </c>
      <c r="EE202">
        <v>0.14719299999999999</v>
      </c>
      <c r="EF202">
        <v>0.14163200000000001</v>
      </c>
      <c r="EG202">
        <v>23888.7</v>
      </c>
      <c r="EH202">
        <v>24263.8</v>
      </c>
      <c r="EI202">
        <v>28133.599999999999</v>
      </c>
      <c r="EJ202">
        <v>29619.8</v>
      </c>
      <c r="EK202">
        <v>33009.5</v>
      </c>
      <c r="EL202">
        <v>35297.5</v>
      </c>
      <c r="EM202">
        <v>39700.5</v>
      </c>
      <c r="EN202">
        <v>42332.6</v>
      </c>
      <c r="EO202">
        <v>1.83847</v>
      </c>
      <c r="EP202">
        <v>1.8925000000000001</v>
      </c>
      <c r="EQ202">
        <v>0.17143</v>
      </c>
      <c r="ER202">
        <v>0</v>
      </c>
      <c r="ES202">
        <v>31.9086</v>
      </c>
      <c r="ET202">
        <v>999.9</v>
      </c>
      <c r="EU202">
        <v>72.400000000000006</v>
      </c>
      <c r="EV202">
        <v>35.299999999999997</v>
      </c>
      <c r="EW202">
        <v>41.1738</v>
      </c>
      <c r="EX202">
        <v>28.899000000000001</v>
      </c>
      <c r="EY202">
        <v>2.1834899999999999</v>
      </c>
      <c r="EZ202">
        <v>1</v>
      </c>
      <c r="FA202">
        <v>0.59008400000000005</v>
      </c>
      <c r="FB202">
        <v>0.75250499999999998</v>
      </c>
      <c r="FC202">
        <v>20.273099999999999</v>
      </c>
      <c r="FD202">
        <v>5.2195400000000003</v>
      </c>
      <c r="FE202">
        <v>12.0061</v>
      </c>
      <c r="FF202">
        <v>4.9872500000000004</v>
      </c>
      <c r="FG202">
        <v>3.2845800000000001</v>
      </c>
      <c r="FH202">
        <v>9999</v>
      </c>
      <c r="FI202">
        <v>9999</v>
      </c>
      <c r="FJ202">
        <v>9999</v>
      </c>
      <c r="FK202">
        <v>999.9</v>
      </c>
      <c r="FL202">
        <v>1.8658399999999999</v>
      </c>
      <c r="FM202">
        <v>1.8621799999999999</v>
      </c>
      <c r="FN202">
        <v>1.8641700000000001</v>
      </c>
      <c r="FO202">
        <v>1.86022</v>
      </c>
      <c r="FP202">
        <v>1.8610100000000001</v>
      </c>
      <c r="FQ202">
        <v>1.8601300000000001</v>
      </c>
      <c r="FR202">
        <v>1.86185</v>
      </c>
      <c r="FS202">
        <v>1.8583700000000001</v>
      </c>
      <c r="FT202">
        <v>0</v>
      </c>
      <c r="FU202">
        <v>0</v>
      </c>
      <c r="FV202">
        <v>0</v>
      </c>
      <c r="FW202">
        <v>0</v>
      </c>
      <c r="FX202" t="s">
        <v>358</v>
      </c>
      <c r="FY202" t="s">
        <v>359</v>
      </c>
      <c r="FZ202" t="s">
        <v>360</v>
      </c>
      <c r="GA202" t="s">
        <v>360</v>
      </c>
      <c r="GB202" t="s">
        <v>360</v>
      </c>
      <c r="GC202" t="s">
        <v>360</v>
      </c>
      <c r="GD202">
        <v>0</v>
      </c>
      <c r="GE202">
        <v>100</v>
      </c>
      <c r="GF202">
        <v>100</v>
      </c>
      <c r="GG202">
        <v>-4.18</v>
      </c>
      <c r="GH202">
        <v>0.1178</v>
      </c>
      <c r="GI202">
        <v>-2.5125994610834521</v>
      </c>
      <c r="GJ202">
        <v>-2.6733286237328562E-3</v>
      </c>
      <c r="GK202">
        <v>1.605855145177713E-6</v>
      </c>
      <c r="GL202">
        <v>-4.4594414151306022E-10</v>
      </c>
      <c r="GM202">
        <v>0.1178428571428469</v>
      </c>
      <c r="GN202">
        <v>0</v>
      </c>
      <c r="GO202">
        <v>0</v>
      </c>
      <c r="GP202">
        <v>0</v>
      </c>
      <c r="GQ202">
        <v>4</v>
      </c>
      <c r="GR202">
        <v>2095</v>
      </c>
      <c r="GS202">
        <v>4</v>
      </c>
      <c r="GT202">
        <v>35</v>
      </c>
      <c r="GU202">
        <v>36.299999999999997</v>
      </c>
      <c r="GV202">
        <v>36.299999999999997</v>
      </c>
      <c r="GW202">
        <v>2.66113</v>
      </c>
      <c r="GX202">
        <v>2.5585900000000001</v>
      </c>
      <c r="GY202">
        <v>1.4489700000000001</v>
      </c>
      <c r="GZ202">
        <v>2.3278799999999999</v>
      </c>
      <c r="HA202">
        <v>1.5478499999999999</v>
      </c>
      <c r="HB202">
        <v>2.2326700000000002</v>
      </c>
      <c r="HC202">
        <v>40.171300000000002</v>
      </c>
      <c r="HD202">
        <v>13.816800000000001</v>
      </c>
      <c r="HE202">
        <v>18</v>
      </c>
      <c r="HF202">
        <v>444.46300000000002</v>
      </c>
      <c r="HG202">
        <v>517.62</v>
      </c>
      <c r="HH202">
        <v>30.998699999999999</v>
      </c>
      <c r="HI202">
        <v>34.685299999999998</v>
      </c>
      <c r="HJ202">
        <v>29.9998</v>
      </c>
      <c r="HK202">
        <v>34.620199999999997</v>
      </c>
      <c r="HL202">
        <v>34.609699999999997</v>
      </c>
      <c r="HM202">
        <v>53.2286</v>
      </c>
      <c r="HN202">
        <v>20.699300000000001</v>
      </c>
      <c r="HO202">
        <v>100</v>
      </c>
      <c r="HP202">
        <v>31</v>
      </c>
      <c r="HQ202">
        <v>1250.6400000000001</v>
      </c>
      <c r="HR202">
        <v>35.778700000000001</v>
      </c>
      <c r="HS202">
        <v>99.118399999999994</v>
      </c>
      <c r="HT202">
        <v>98.17</v>
      </c>
    </row>
    <row r="203" spans="1:228" x14ac:dyDescent="0.2">
      <c r="A203">
        <v>188</v>
      </c>
      <c r="B203">
        <v>1669312951.5</v>
      </c>
      <c r="C203">
        <v>746.40000009536743</v>
      </c>
      <c r="D203" t="s">
        <v>735</v>
      </c>
      <c r="E203" t="s">
        <v>736</v>
      </c>
      <c r="F203">
        <v>4</v>
      </c>
      <c r="G203">
        <v>1669312949.1875</v>
      </c>
      <c r="H203">
        <f t="shared" si="68"/>
        <v>2.8278504204077427E-3</v>
      </c>
      <c r="I203">
        <f t="shared" si="69"/>
        <v>2.8278504204077426</v>
      </c>
      <c r="J203">
        <f t="shared" si="70"/>
        <v>30.65053782949462</v>
      </c>
      <c r="K203">
        <f t="shared" si="71"/>
        <v>1210.5762500000001</v>
      </c>
      <c r="L203">
        <f t="shared" si="72"/>
        <v>857.65622258366557</v>
      </c>
      <c r="M203">
        <f t="shared" si="73"/>
        <v>86.696433147553122</v>
      </c>
      <c r="N203">
        <f t="shared" si="74"/>
        <v>122.37145859208439</v>
      </c>
      <c r="O203">
        <f t="shared" si="75"/>
        <v>0.15726709967049998</v>
      </c>
      <c r="P203">
        <f t="shared" si="76"/>
        <v>2.2482212663839762</v>
      </c>
      <c r="Q203">
        <f t="shared" si="77"/>
        <v>0.15140107603539554</v>
      </c>
      <c r="R203">
        <f t="shared" si="78"/>
        <v>9.5134481624175954E-2</v>
      </c>
      <c r="S203">
        <f t="shared" si="79"/>
        <v>226.11191919755476</v>
      </c>
      <c r="T203">
        <f t="shared" si="80"/>
        <v>34.812536800678153</v>
      </c>
      <c r="U203">
        <f t="shared" si="81"/>
        <v>34.684037500000002</v>
      </c>
      <c r="V203">
        <f t="shared" si="82"/>
        <v>5.5502903279730171</v>
      </c>
      <c r="W203">
        <f t="shared" si="83"/>
        <v>69.956953933229414</v>
      </c>
      <c r="X203">
        <f t="shared" si="84"/>
        <v>3.7490779938654057</v>
      </c>
      <c r="Y203">
        <f t="shared" si="85"/>
        <v>5.3591212639757337</v>
      </c>
      <c r="Z203">
        <f t="shared" si="86"/>
        <v>1.8012123341076114</v>
      </c>
      <c r="AA203">
        <f t="shared" si="87"/>
        <v>-124.70820353998145</v>
      </c>
      <c r="AB203">
        <f t="shared" si="88"/>
        <v>-76.36590640062073</v>
      </c>
      <c r="AC203">
        <f t="shared" si="89"/>
        <v>-7.8841044416879296</v>
      </c>
      <c r="AD203">
        <f t="shared" si="90"/>
        <v>17.153704815264646</v>
      </c>
      <c r="AE203">
        <f t="shared" si="91"/>
        <v>54.903496646399432</v>
      </c>
      <c r="AF203">
        <f t="shared" si="92"/>
        <v>2.7602618393650187</v>
      </c>
      <c r="AG203">
        <f t="shared" si="93"/>
        <v>30.65053782949462</v>
      </c>
      <c r="AH203">
        <v>1286.807729626152</v>
      </c>
      <c r="AI203">
        <v>1260.398424242424</v>
      </c>
      <c r="AJ203">
        <v>1.7623393843448361</v>
      </c>
      <c r="AK203">
        <v>66.405476745334198</v>
      </c>
      <c r="AL203">
        <f t="shared" si="94"/>
        <v>2.8278504204077426</v>
      </c>
      <c r="AM203">
        <v>35.634869794199119</v>
      </c>
      <c r="AN203">
        <v>37.100988484848493</v>
      </c>
      <c r="AO203">
        <v>6.0012121212291809E-4</v>
      </c>
      <c r="AP203">
        <v>80.260000000000005</v>
      </c>
      <c r="AQ203">
        <v>55</v>
      </c>
      <c r="AR203">
        <v>11</v>
      </c>
      <c r="AS203">
        <f t="shared" si="95"/>
        <v>1</v>
      </c>
      <c r="AT203">
        <f t="shared" si="96"/>
        <v>0</v>
      </c>
      <c r="AU203">
        <f t="shared" si="97"/>
        <v>22211.758306942924</v>
      </c>
      <c r="AV203">
        <f t="shared" si="98"/>
        <v>1199.9737500000001</v>
      </c>
      <c r="AW203">
        <f t="shared" si="99"/>
        <v>1025.9033949210127</v>
      </c>
      <c r="AX203">
        <f t="shared" si="100"/>
        <v>0.85493819754058165</v>
      </c>
      <c r="AY203">
        <f t="shared" si="101"/>
        <v>0.18843072125332302</v>
      </c>
      <c r="AZ203">
        <v>2.7</v>
      </c>
      <c r="BA203">
        <v>0.5</v>
      </c>
      <c r="BB203" t="s">
        <v>355</v>
      </c>
      <c r="BC203">
        <v>2</v>
      </c>
      <c r="BD203" t="b">
        <v>1</v>
      </c>
      <c r="BE203">
        <v>1669312949.1875</v>
      </c>
      <c r="BF203">
        <v>1210.5762500000001</v>
      </c>
      <c r="BG203">
        <v>1242.01875</v>
      </c>
      <c r="BH203">
        <v>37.088262499999999</v>
      </c>
      <c r="BI203">
        <v>35.653449999999999</v>
      </c>
      <c r="BJ203">
        <v>1214.7662499999999</v>
      </c>
      <c r="BK203">
        <v>36.970399999999998</v>
      </c>
      <c r="BL203">
        <v>500.15587499999998</v>
      </c>
      <c r="BM203">
        <v>100.98524999999999</v>
      </c>
      <c r="BN203">
        <v>0.100046025</v>
      </c>
      <c r="BO203">
        <v>34.053987499999998</v>
      </c>
      <c r="BP203">
        <v>34.684037500000002</v>
      </c>
      <c r="BQ203">
        <v>999.9</v>
      </c>
      <c r="BR203">
        <v>0</v>
      </c>
      <c r="BS203">
        <v>0</v>
      </c>
      <c r="BT203">
        <v>4493.90625</v>
      </c>
      <c r="BU203">
        <v>0</v>
      </c>
      <c r="BV203">
        <v>559.20425</v>
      </c>
      <c r="BW203">
        <v>-31.442987500000001</v>
      </c>
      <c r="BX203">
        <v>1257.2025000000001</v>
      </c>
      <c r="BY203">
        <v>1287.9375</v>
      </c>
      <c r="BZ203">
        <v>1.434785</v>
      </c>
      <c r="CA203">
        <v>1242.01875</v>
      </c>
      <c r="CB203">
        <v>35.653449999999999</v>
      </c>
      <c r="CC203">
        <v>3.7453687499999999</v>
      </c>
      <c r="CD203">
        <v>3.6004775000000002</v>
      </c>
      <c r="CE203">
        <v>27.775099999999998</v>
      </c>
      <c r="CF203">
        <v>27.101150000000001</v>
      </c>
      <c r="CG203">
        <v>1199.9737500000001</v>
      </c>
      <c r="CH203">
        <v>0.49997812499999988</v>
      </c>
      <c r="CI203">
        <v>0.50002187499999995</v>
      </c>
      <c r="CJ203">
        <v>0</v>
      </c>
      <c r="CK203">
        <v>1172.4925000000001</v>
      </c>
      <c r="CL203">
        <v>4.9990899999999998</v>
      </c>
      <c r="CM203">
        <v>12799.674999999999</v>
      </c>
      <c r="CN203">
        <v>9557.58</v>
      </c>
      <c r="CO203">
        <v>44.375</v>
      </c>
      <c r="CP203">
        <v>46.319875000000003</v>
      </c>
      <c r="CQ203">
        <v>45.155999999999999</v>
      </c>
      <c r="CR203">
        <v>45.5</v>
      </c>
      <c r="CS203">
        <v>45.780999999999999</v>
      </c>
      <c r="CT203">
        <v>597.46</v>
      </c>
      <c r="CU203">
        <v>597.51499999999999</v>
      </c>
      <c r="CV203">
        <v>0</v>
      </c>
      <c r="CW203">
        <v>1669312960.7</v>
      </c>
      <c r="CX203">
        <v>0</v>
      </c>
      <c r="CY203">
        <v>1669310771.5999999</v>
      </c>
      <c r="CZ203" t="s">
        <v>356</v>
      </c>
      <c r="DA203">
        <v>1669310771.5999999</v>
      </c>
      <c r="DB203">
        <v>1669310767.0999999</v>
      </c>
      <c r="DC203">
        <v>9</v>
      </c>
      <c r="DD203">
        <v>4.2999999999999997E-2</v>
      </c>
      <c r="DE203">
        <v>8.0000000000000002E-3</v>
      </c>
      <c r="DF203">
        <v>-4.9589999999999996</v>
      </c>
      <c r="DG203">
        <v>0.11799999999999999</v>
      </c>
      <c r="DH203">
        <v>1967</v>
      </c>
      <c r="DI203">
        <v>36</v>
      </c>
      <c r="DJ203">
        <v>0.53</v>
      </c>
      <c r="DK203">
        <v>0.27</v>
      </c>
      <c r="DL203">
        <v>-31.515726829268289</v>
      </c>
      <c r="DM203">
        <v>0.51976724738680469</v>
      </c>
      <c r="DN203">
        <v>7.7621781656358926E-2</v>
      </c>
      <c r="DO203">
        <v>0</v>
      </c>
      <c r="DP203">
        <v>1.5261843902439021</v>
      </c>
      <c r="DQ203">
        <v>-0.69789491289198691</v>
      </c>
      <c r="DR203">
        <v>6.9358143455924393E-2</v>
      </c>
      <c r="DS203">
        <v>0</v>
      </c>
      <c r="DT203">
        <v>0</v>
      </c>
      <c r="DU203">
        <v>0</v>
      </c>
      <c r="DV203">
        <v>0</v>
      </c>
      <c r="DW203">
        <v>-1</v>
      </c>
      <c r="DX203">
        <v>0</v>
      </c>
      <c r="DY203">
        <v>2</v>
      </c>
      <c r="DZ203" t="s">
        <v>368</v>
      </c>
      <c r="EA203">
        <v>2.9465599999999998</v>
      </c>
      <c r="EB203">
        <v>2.59741</v>
      </c>
      <c r="EC203">
        <v>0.21033199999999999</v>
      </c>
      <c r="ED203">
        <v>0.211732</v>
      </c>
      <c r="EE203">
        <v>0.14726500000000001</v>
      </c>
      <c r="EF203">
        <v>0.14172699999999999</v>
      </c>
      <c r="EG203">
        <v>23866.9</v>
      </c>
      <c r="EH203">
        <v>24243.5</v>
      </c>
      <c r="EI203">
        <v>28133.8</v>
      </c>
      <c r="EJ203">
        <v>29620.3</v>
      </c>
      <c r="EK203">
        <v>33007.1</v>
      </c>
      <c r="EL203">
        <v>35293.9</v>
      </c>
      <c r="EM203">
        <v>39700.800000000003</v>
      </c>
      <c r="EN203">
        <v>42333</v>
      </c>
      <c r="EO203">
        <v>1.8388</v>
      </c>
      <c r="EP203">
        <v>1.8927</v>
      </c>
      <c r="EQ203">
        <v>0.172287</v>
      </c>
      <c r="ER203">
        <v>0</v>
      </c>
      <c r="ES203">
        <v>31.897300000000001</v>
      </c>
      <c r="ET203">
        <v>999.9</v>
      </c>
      <c r="EU203">
        <v>72.400000000000006</v>
      </c>
      <c r="EV203">
        <v>35.299999999999997</v>
      </c>
      <c r="EW203">
        <v>41.172699999999999</v>
      </c>
      <c r="EX203">
        <v>29.018999999999998</v>
      </c>
      <c r="EY203">
        <v>1.28606</v>
      </c>
      <c r="EZ203">
        <v>1</v>
      </c>
      <c r="FA203">
        <v>0.58965699999999999</v>
      </c>
      <c r="FB203">
        <v>0.74926499999999996</v>
      </c>
      <c r="FC203">
        <v>20.273499999999999</v>
      </c>
      <c r="FD203">
        <v>5.2190899999999996</v>
      </c>
      <c r="FE203">
        <v>12.007899999999999</v>
      </c>
      <c r="FF203">
        <v>4.98705</v>
      </c>
      <c r="FG203">
        <v>3.2844799999999998</v>
      </c>
      <c r="FH203">
        <v>9999</v>
      </c>
      <c r="FI203">
        <v>9999</v>
      </c>
      <c r="FJ203">
        <v>9999</v>
      </c>
      <c r="FK203">
        <v>999.9</v>
      </c>
      <c r="FL203">
        <v>1.8658300000000001</v>
      </c>
      <c r="FM203">
        <v>1.8621799999999999</v>
      </c>
      <c r="FN203">
        <v>1.8641700000000001</v>
      </c>
      <c r="FO203">
        <v>1.86022</v>
      </c>
      <c r="FP203">
        <v>1.8609800000000001</v>
      </c>
      <c r="FQ203">
        <v>1.8600699999999999</v>
      </c>
      <c r="FR203">
        <v>1.8618399999999999</v>
      </c>
      <c r="FS203">
        <v>1.8583700000000001</v>
      </c>
      <c r="FT203">
        <v>0</v>
      </c>
      <c r="FU203">
        <v>0</v>
      </c>
      <c r="FV203">
        <v>0</v>
      </c>
      <c r="FW203">
        <v>0</v>
      </c>
      <c r="FX203" t="s">
        <v>358</v>
      </c>
      <c r="FY203" t="s">
        <v>359</v>
      </c>
      <c r="FZ203" t="s">
        <v>360</v>
      </c>
      <c r="GA203" t="s">
        <v>360</v>
      </c>
      <c r="GB203" t="s">
        <v>360</v>
      </c>
      <c r="GC203" t="s">
        <v>360</v>
      </c>
      <c r="GD203">
        <v>0</v>
      </c>
      <c r="GE203">
        <v>100</v>
      </c>
      <c r="GF203">
        <v>100</v>
      </c>
      <c r="GG203">
        <v>-4.1900000000000004</v>
      </c>
      <c r="GH203">
        <v>0.1179</v>
      </c>
      <c r="GI203">
        <v>-2.5125994610834521</v>
      </c>
      <c r="GJ203">
        <v>-2.6733286237328562E-3</v>
      </c>
      <c r="GK203">
        <v>1.605855145177713E-6</v>
      </c>
      <c r="GL203">
        <v>-4.4594414151306022E-10</v>
      </c>
      <c r="GM203">
        <v>0.1178428571428469</v>
      </c>
      <c r="GN203">
        <v>0</v>
      </c>
      <c r="GO203">
        <v>0</v>
      </c>
      <c r="GP203">
        <v>0</v>
      </c>
      <c r="GQ203">
        <v>4</v>
      </c>
      <c r="GR203">
        <v>2095</v>
      </c>
      <c r="GS203">
        <v>4</v>
      </c>
      <c r="GT203">
        <v>35</v>
      </c>
      <c r="GU203">
        <v>36.299999999999997</v>
      </c>
      <c r="GV203">
        <v>36.4</v>
      </c>
      <c r="GW203">
        <v>2.6721200000000001</v>
      </c>
      <c r="GX203">
        <v>2.5415000000000001</v>
      </c>
      <c r="GY203">
        <v>1.4489700000000001</v>
      </c>
      <c r="GZ203">
        <v>2.3278799999999999</v>
      </c>
      <c r="HA203">
        <v>1.5478499999999999</v>
      </c>
      <c r="HB203">
        <v>2.36328</v>
      </c>
      <c r="HC203">
        <v>40.1967</v>
      </c>
      <c r="HD203">
        <v>13.834300000000001</v>
      </c>
      <c r="HE203">
        <v>18</v>
      </c>
      <c r="HF203">
        <v>444.63499999999999</v>
      </c>
      <c r="HG203">
        <v>517.73299999999995</v>
      </c>
      <c r="HH203">
        <v>30.998899999999999</v>
      </c>
      <c r="HI203">
        <v>34.682200000000002</v>
      </c>
      <c r="HJ203">
        <v>29.999600000000001</v>
      </c>
      <c r="HK203">
        <v>34.617100000000001</v>
      </c>
      <c r="HL203">
        <v>34.605800000000002</v>
      </c>
      <c r="HM203">
        <v>53.4512</v>
      </c>
      <c r="HN203">
        <v>20.699300000000001</v>
      </c>
      <c r="HO203">
        <v>100</v>
      </c>
      <c r="HP203">
        <v>31</v>
      </c>
      <c r="HQ203">
        <v>1257.3499999999999</v>
      </c>
      <c r="HR203">
        <v>35.7714</v>
      </c>
      <c r="HS203">
        <v>99.119299999999996</v>
      </c>
      <c r="HT203">
        <v>98.171099999999996</v>
      </c>
    </row>
    <row r="204" spans="1:228" x14ac:dyDescent="0.2">
      <c r="A204">
        <v>189</v>
      </c>
      <c r="B204">
        <v>1669312955.5</v>
      </c>
      <c r="C204">
        <v>750.40000009536743</v>
      </c>
      <c r="D204" t="s">
        <v>737</v>
      </c>
      <c r="E204" t="s">
        <v>738</v>
      </c>
      <c r="F204">
        <v>4</v>
      </c>
      <c r="G204">
        <v>1669312953.5</v>
      </c>
      <c r="H204">
        <f t="shared" si="68"/>
        <v>2.8896800014874473E-3</v>
      </c>
      <c r="I204">
        <f t="shared" si="69"/>
        <v>2.8896800014874473</v>
      </c>
      <c r="J204">
        <f t="shared" si="70"/>
        <v>30.766610175778755</v>
      </c>
      <c r="K204">
        <f t="shared" si="71"/>
        <v>1217.752857142857</v>
      </c>
      <c r="L204">
        <f t="shared" si="72"/>
        <v>870.818815121071</v>
      </c>
      <c r="M204">
        <f t="shared" si="73"/>
        <v>88.025597378859445</v>
      </c>
      <c r="N204">
        <f t="shared" si="74"/>
        <v>123.09497779387053</v>
      </c>
      <c r="O204">
        <f t="shared" si="75"/>
        <v>0.16109869842824043</v>
      </c>
      <c r="P204">
        <f t="shared" si="76"/>
        <v>2.2504798929829737</v>
      </c>
      <c r="Q204">
        <f t="shared" si="77"/>
        <v>0.15495528691107405</v>
      </c>
      <c r="R204">
        <f t="shared" si="78"/>
        <v>9.7379495754885859E-2</v>
      </c>
      <c r="S204">
        <f t="shared" si="79"/>
        <v>226.11233237823376</v>
      </c>
      <c r="T204">
        <f t="shared" si="80"/>
        <v>34.789813388788716</v>
      </c>
      <c r="U204">
        <f t="shared" si="81"/>
        <v>34.684357142857152</v>
      </c>
      <c r="V204">
        <f t="shared" si="82"/>
        <v>5.5503887984394664</v>
      </c>
      <c r="W204">
        <f t="shared" si="83"/>
        <v>70.019259577193878</v>
      </c>
      <c r="X204">
        <f t="shared" si="84"/>
        <v>3.7520699478901265</v>
      </c>
      <c r="Y204">
        <f t="shared" si="85"/>
        <v>5.358625570374099</v>
      </c>
      <c r="Z204">
        <f t="shared" si="86"/>
        <v>1.7983188505493399</v>
      </c>
      <c r="AA204">
        <f t="shared" si="87"/>
        <v>-127.43488806559643</v>
      </c>
      <c r="AB204">
        <f t="shared" si="88"/>
        <v>-76.682681608624677</v>
      </c>
      <c r="AC204">
        <f t="shared" si="89"/>
        <v>-7.9088115738653535</v>
      </c>
      <c r="AD204">
        <f t="shared" si="90"/>
        <v>14.085951130147293</v>
      </c>
      <c r="AE204">
        <f t="shared" si="91"/>
        <v>53.969068605209394</v>
      </c>
      <c r="AF204">
        <f t="shared" si="92"/>
        <v>2.7767801540226986</v>
      </c>
      <c r="AG204">
        <f t="shared" si="93"/>
        <v>30.766610175778755</v>
      </c>
      <c r="AH204">
        <v>1293.316676460968</v>
      </c>
      <c r="AI204">
        <v>1267.2179393939391</v>
      </c>
      <c r="AJ204">
        <v>1.6906823455010529</v>
      </c>
      <c r="AK204">
        <v>66.405476745334198</v>
      </c>
      <c r="AL204">
        <f t="shared" si="94"/>
        <v>2.8896800014874473</v>
      </c>
      <c r="AM204">
        <v>35.668203163896102</v>
      </c>
      <c r="AN204">
        <v>37.128787272727259</v>
      </c>
      <c r="AO204">
        <v>6.5339740259636988E-3</v>
      </c>
      <c r="AP204">
        <v>80.260000000000005</v>
      </c>
      <c r="AQ204">
        <v>55</v>
      </c>
      <c r="AR204">
        <v>11</v>
      </c>
      <c r="AS204">
        <f t="shared" si="95"/>
        <v>1</v>
      </c>
      <c r="AT204">
        <f t="shared" si="96"/>
        <v>0</v>
      </c>
      <c r="AU204">
        <f t="shared" si="97"/>
        <v>22250.760405734189</v>
      </c>
      <c r="AV204">
        <f t="shared" si="98"/>
        <v>1199.98</v>
      </c>
      <c r="AW204">
        <f t="shared" si="99"/>
        <v>1025.9083421648882</v>
      </c>
      <c r="AX204">
        <f t="shared" si="100"/>
        <v>0.85493786743519729</v>
      </c>
      <c r="AY204">
        <f t="shared" si="101"/>
        <v>0.18843008414993062</v>
      </c>
      <c r="AZ204">
        <v>2.7</v>
      </c>
      <c r="BA204">
        <v>0.5</v>
      </c>
      <c r="BB204" t="s">
        <v>355</v>
      </c>
      <c r="BC204">
        <v>2</v>
      </c>
      <c r="BD204" t="b">
        <v>1</v>
      </c>
      <c r="BE204">
        <v>1669312953.5</v>
      </c>
      <c r="BF204">
        <v>1217.752857142857</v>
      </c>
      <c r="BG204">
        <v>1248.712857142857</v>
      </c>
      <c r="BH204">
        <v>37.11844285714286</v>
      </c>
      <c r="BI204">
        <v>35.675071428571428</v>
      </c>
      <c r="BJ204">
        <v>1221.948571428572</v>
      </c>
      <c r="BK204">
        <v>37.000642857142857</v>
      </c>
      <c r="BL204">
        <v>500.14971428571431</v>
      </c>
      <c r="BM204">
        <v>100.9837142857143</v>
      </c>
      <c r="BN204">
        <v>9.9996642857142853E-2</v>
      </c>
      <c r="BO204">
        <v>34.052328571428568</v>
      </c>
      <c r="BP204">
        <v>34.684357142857152</v>
      </c>
      <c r="BQ204">
        <v>999.89999999999986</v>
      </c>
      <c r="BR204">
        <v>0</v>
      </c>
      <c r="BS204">
        <v>0</v>
      </c>
      <c r="BT204">
        <v>4500.5357142857147</v>
      </c>
      <c r="BU204">
        <v>0</v>
      </c>
      <c r="BV204">
        <v>717.48785714285714</v>
      </c>
      <c r="BW204">
        <v>-30.959585714285708</v>
      </c>
      <c r="BX204">
        <v>1264.698571428572</v>
      </c>
      <c r="BY204">
        <v>1294.9100000000001</v>
      </c>
      <c r="BZ204">
        <v>1.443387142857143</v>
      </c>
      <c r="CA204">
        <v>1248.712857142857</v>
      </c>
      <c r="CB204">
        <v>35.675071428571428</v>
      </c>
      <c r="CC204">
        <v>3.7483628571428569</v>
      </c>
      <c r="CD204">
        <v>3.6026057142857129</v>
      </c>
      <c r="CE204">
        <v>27.78875714285714</v>
      </c>
      <c r="CF204">
        <v>27.11121428571429</v>
      </c>
      <c r="CG204">
        <v>1199.98</v>
      </c>
      <c r="CH204">
        <v>0.49998614285714282</v>
      </c>
      <c r="CI204">
        <v>0.50001385714285718</v>
      </c>
      <c r="CJ204">
        <v>0</v>
      </c>
      <c r="CK204">
        <v>1172.325714285714</v>
      </c>
      <c r="CL204">
        <v>4.9990899999999998</v>
      </c>
      <c r="CM204">
        <v>12818.54285714286</v>
      </c>
      <c r="CN204">
        <v>9557.6428571428587</v>
      </c>
      <c r="CO204">
        <v>44.375</v>
      </c>
      <c r="CP204">
        <v>46.311999999999998</v>
      </c>
      <c r="CQ204">
        <v>45.125</v>
      </c>
      <c r="CR204">
        <v>45.5</v>
      </c>
      <c r="CS204">
        <v>45.75</v>
      </c>
      <c r="CT204">
        <v>597.47571428571428</v>
      </c>
      <c r="CU204">
        <v>597.50428571428563</v>
      </c>
      <c r="CV204">
        <v>0</v>
      </c>
      <c r="CW204">
        <v>1669312964.9000001</v>
      </c>
      <c r="CX204">
        <v>0</v>
      </c>
      <c r="CY204">
        <v>1669310771.5999999</v>
      </c>
      <c r="CZ204" t="s">
        <v>356</v>
      </c>
      <c r="DA204">
        <v>1669310771.5999999</v>
      </c>
      <c r="DB204">
        <v>1669310767.0999999</v>
      </c>
      <c r="DC204">
        <v>9</v>
      </c>
      <c r="DD204">
        <v>4.2999999999999997E-2</v>
      </c>
      <c r="DE204">
        <v>8.0000000000000002E-3</v>
      </c>
      <c r="DF204">
        <v>-4.9589999999999996</v>
      </c>
      <c r="DG204">
        <v>0.11799999999999999</v>
      </c>
      <c r="DH204">
        <v>1967</v>
      </c>
      <c r="DI204">
        <v>36</v>
      </c>
      <c r="DJ204">
        <v>0.53</v>
      </c>
      <c r="DK204">
        <v>0.27</v>
      </c>
      <c r="DL204">
        <v>-31.39712926829268</v>
      </c>
      <c r="DM204">
        <v>1.7049261324042</v>
      </c>
      <c r="DN204">
        <v>0.21733925402119381</v>
      </c>
      <c r="DO204">
        <v>0</v>
      </c>
      <c r="DP204">
        <v>1.490699268292683</v>
      </c>
      <c r="DQ204">
        <v>-0.52357672473867212</v>
      </c>
      <c r="DR204">
        <v>5.4995460938652457E-2</v>
      </c>
      <c r="DS204">
        <v>0</v>
      </c>
      <c r="DT204">
        <v>0</v>
      </c>
      <c r="DU204">
        <v>0</v>
      </c>
      <c r="DV204">
        <v>0</v>
      </c>
      <c r="DW204">
        <v>-1</v>
      </c>
      <c r="DX204">
        <v>0</v>
      </c>
      <c r="DY204">
        <v>2</v>
      </c>
      <c r="DZ204" t="s">
        <v>368</v>
      </c>
      <c r="EA204">
        <v>2.9462600000000001</v>
      </c>
      <c r="EB204">
        <v>2.5974200000000001</v>
      </c>
      <c r="EC204">
        <v>0.21102699999999999</v>
      </c>
      <c r="ED204">
        <v>0.21238000000000001</v>
      </c>
      <c r="EE204">
        <v>0.14733499999999999</v>
      </c>
      <c r="EF204">
        <v>0.14181099999999999</v>
      </c>
      <c r="EG204">
        <v>23846.2</v>
      </c>
      <c r="EH204">
        <v>24223.5</v>
      </c>
      <c r="EI204">
        <v>28134.3</v>
      </c>
      <c r="EJ204">
        <v>29620.3</v>
      </c>
      <c r="EK204">
        <v>33004.800000000003</v>
      </c>
      <c r="EL204">
        <v>35290.699999999997</v>
      </c>
      <c r="EM204">
        <v>39701.4</v>
      </c>
      <c r="EN204">
        <v>42333.2</v>
      </c>
      <c r="EO204">
        <v>1.8388500000000001</v>
      </c>
      <c r="EP204">
        <v>1.8928499999999999</v>
      </c>
      <c r="EQ204">
        <v>0.172518</v>
      </c>
      <c r="ER204">
        <v>0</v>
      </c>
      <c r="ES204">
        <v>31.888300000000001</v>
      </c>
      <c r="ET204">
        <v>999.9</v>
      </c>
      <c r="EU204">
        <v>72.400000000000006</v>
      </c>
      <c r="EV204">
        <v>35.299999999999997</v>
      </c>
      <c r="EW204">
        <v>41.172800000000002</v>
      </c>
      <c r="EX204">
        <v>28.989000000000001</v>
      </c>
      <c r="EY204">
        <v>2.0192299999999999</v>
      </c>
      <c r="EZ204">
        <v>1</v>
      </c>
      <c r="FA204">
        <v>0.58935000000000004</v>
      </c>
      <c r="FB204">
        <v>0.74724400000000002</v>
      </c>
      <c r="FC204">
        <v>20.273199999999999</v>
      </c>
      <c r="FD204">
        <v>5.2186399999999997</v>
      </c>
      <c r="FE204">
        <v>12.0077</v>
      </c>
      <c r="FF204">
        <v>4.9871999999999996</v>
      </c>
      <c r="FG204">
        <v>3.2844799999999998</v>
      </c>
      <c r="FH204">
        <v>9999</v>
      </c>
      <c r="FI204">
        <v>9999</v>
      </c>
      <c r="FJ204">
        <v>9999</v>
      </c>
      <c r="FK204">
        <v>999.9</v>
      </c>
      <c r="FL204">
        <v>1.8658399999999999</v>
      </c>
      <c r="FM204">
        <v>1.8621799999999999</v>
      </c>
      <c r="FN204">
        <v>1.8641799999999999</v>
      </c>
      <c r="FO204">
        <v>1.8602399999999999</v>
      </c>
      <c r="FP204">
        <v>1.86097</v>
      </c>
      <c r="FQ204">
        <v>1.8601000000000001</v>
      </c>
      <c r="FR204">
        <v>1.86182</v>
      </c>
      <c r="FS204">
        <v>1.8583700000000001</v>
      </c>
      <c r="FT204">
        <v>0</v>
      </c>
      <c r="FU204">
        <v>0</v>
      </c>
      <c r="FV204">
        <v>0</v>
      </c>
      <c r="FW204">
        <v>0</v>
      </c>
      <c r="FX204" t="s">
        <v>358</v>
      </c>
      <c r="FY204" t="s">
        <v>359</v>
      </c>
      <c r="FZ204" t="s">
        <v>360</v>
      </c>
      <c r="GA204" t="s">
        <v>360</v>
      </c>
      <c r="GB204" t="s">
        <v>360</v>
      </c>
      <c r="GC204" t="s">
        <v>360</v>
      </c>
      <c r="GD204">
        <v>0</v>
      </c>
      <c r="GE204">
        <v>100</v>
      </c>
      <c r="GF204">
        <v>100</v>
      </c>
      <c r="GG204">
        <v>-4.2</v>
      </c>
      <c r="GH204">
        <v>0.1178</v>
      </c>
      <c r="GI204">
        <v>-2.5125994610834521</v>
      </c>
      <c r="GJ204">
        <v>-2.6733286237328562E-3</v>
      </c>
      <c r="GK204">
        <v>1.605855145177713E-6</v>
      </c>
      <c r="GL204">
        <v>-4.4594414151306022E-10</v>
      </c>
      <c r="GM204">
        <v>0.1178428571428469</v>
      </c>
      <c r="GN204">
        <v>0</v>
      </c>
      <c r="GO204">
        <v>0</v>
      </c>
      <c r="GP204">
        <v>0</v>
      </c>
      <c r="GQ204">
        <v>4</v>
      </c>
      <c r="GR204">
        <v>2095</v>
      </c>
      <c r="GS204">
        <v>4</v>
      </c>
      <c r="GT204">
        <v>35</v>
      </c>
      <c r="GU204">
        <v>36.4</v>
      </c>
      <c r="GV204">
        <v>36.5</v>
      </c>
      <c r="GW204">
        <v>2.6843300000000001</v>
      </c>
      <c r="GX204">
        <v>2.5500500000000001</v>
      </c>
      <c r="GY204">
        <v>1.4489700000000001</v>
      </c>
      <c r="GZ204">
        <v>2.3278799999999999</v>
      </c>
      <c r="HA204">
        <v>1.5478499999999999</v>
      </c>
      <c r="HB204">
        <v>2.31812</v>
      </c>
      <c r="HC204">
        <v>40.171300000000002</v>
      </c>
      <c r="HD204">
        <v>13.8256</v>
      </c>
      <c r="HE204">
        <v>18</v>
      </c>
      <c r="HF204">
        <v>444.64400000000001</v>
      </c>
      <c r="HG204">
        <v>517.81600000000003</v>
      </c>
      <c r="HH204">
        <v>30.999199999999998</v>
      </c>
      <c r="HI204">
        <v>34.678400000000003</v>
      </c>
      <c r="HJ204">
        <v>29.999700000000001</v>
      </c>
      <c r="HK204">
        <v>34.613900000000001</v>
      </c>
      <c r="HL204">
        <v>34.602699999999999</v>
      </c>
      <c r="HM204">
        <v>53.688800000000001</v>
      </c>
      <c r="HN204">
        <v>20.410900000000002</v>
      </c>
      <c r="HO204">
        <v>100</v>
      </c>
      <c r="HP204">
        <v>31</v>
      </c>
      <c r="HQ204">
        <v>1264.03</v>
      </c>
      <c r="HR204">
        <v>35.775799999999997</v>
      </c>
      <c r="HS204">
        <v>99.120699999999999</v>
      </c>
      <c r="HT204">
        <v>98.171400000000006</v>
      </c>
    </row>
    <row r="205" spans="1:228" x14ac:dyDescent="0.2">
      <c r="A205">
        <v>190</v>
      </c>
      <c r="B205">
        <v>1669312959.5</v>
      </c>
      <c r="C205">
        <v>754.40000009536743</v>
      </c>
      <c r="D205" t="s">
        <v>739</v>
      </c>
      <c r="E205" t="s">
        <v>740</v>
      </c>
      <c r="F205">
        <v>4</v>
      </c>
      <c r="G205">
        <v>1669312957.1875</v>
      </c>
      <c r="H205">
        <f t="shared" si="68"/>
        <v>2.845656612144891E-3</v>
      </c>
      <c r="I205">
        <f t="shared" si="69"/>
        <v>2.8456566121448912</v>
      </c>
      <c r="J205">
        <f t="shared" si="70"/>
        <v>30.56497147661532</v>
      </c>
      <c r="K205">
        <f t="shared" si="71"/>
        <v>1223.7249999999999</v>
      </c>
      <c r="L205">
        <f t="shared" si="72"/>
        <v>874.15550816754694</v>
      </c>
      <c r="M205">
        <f t="shared" si="73"/>
        <v>88.363228233850222</v>
      </c>
      <c r="N205">
        <f t="shared" si="74"/>
        <v>123.69914787489155</v>
      </c>
      <c r="O205">
        <f t="shared" si="75"/>
        <v>0.15870004893792428</v>
      </c>
      <c r="P205">
        <f t="shared" si="76"/>
        <v>2.2493874408893304</v>
      </c>
      <c r="Q205">
        <f t="shared" si="77"/>
        <v>0.15273179446641708</v>
      </c>
      <c r="R205">
        <f t="shared" si="78"/>
        <v>9.5974894921534132E-2</v>
      </c>
      <c r="S205">
        <f t="shared" si="79"/>
        <v>226.12049661013765</v>
      </c>
      <c r="T205">
        <f t="shared" si="80"/>
        <v>34.800664454363748</v>
      </c>
      <c r="U205">
        <f t="shared" si="81"/>
        <v>34.686049999999987</v>
      </c>
      <c r="V205">
        <f t="shared" si="82"/>
        <v>5.5509103321513233</v>
      </c>
      <c r="W205">
        <f t="shared" si="83"/>
        <v>70.075304473468819</v>
      </c>
      <c r="X205">
        <f t="shared" si="84"/>
        <v>3.754224534641093</v>
      </c>
      <c r="Y205">
        <f t="shared" si="85"/>
        <v>5.3574145169251146</v>
      </c>
      <c r="Z205">
        <f t="shared" si="86"/>
        <v>1.7966857975102304</v>
      </c>
      <c r="AA205">
        <f t="shared" si="87"/>
        <v>-125.49345659558969</v>
      </c>
      <c r="AB205">
        <f t="shared" si="88"/>
        <v>-77.342320985501331</v>
      </c>
      <c r="AC205">
        <f t="shared" si="89"/>
        <v>-7.9806270107768702</v>
      </c>
      <c r="AD205">
        <f t="shared" si="90"/>
        <v>15.30409201826977</v>
      </c>
      <c r="AE205">
        <f t="shared" si="91"/>
        <v>53.947139047199926</v>
      </c>
      <c r="AF205">
        <f t="shared" si="92"/>
        <v>2.6777474213710883</v>
      </c>
      <c r="AG205">
        <f t="shared" si="93"/>
        <v>30.56497147661532</v>
      </c>
      <c r="AH205">
        <v>1299.9115197769181</v>
      </c>
      <c r="AI205">
        <v>1273.966545454545</v>
      </c>
      <c r="AJ205">
        <v>1.6824903906566659</v>
      </c>
      <c r="AK205">
        <v>66.405476745334198</v>
      </c>
      <c r="AL205">
        <f t="shared" si="94"/>
        <v>2.8456566121448912</v>
      </c>
      <c r="AM205">
        <v>35.703274016969686</v>
      </c>
      <c r="AN205">
        <v>37.147892121212109</v>
      </c>
      <c r="AO205">
        <v>5.4450043290032264E-3</v>
      </c>
      <c r="AP205">
        <v>80.260000000000005</v>
      </c>
      <c r="AQ205">
        <v>55</v>
      </c>
      <c r="AR205">
        <v>11</v>
      </c>
      <c r="AS205">
        <f t="shared" si="95"/>
        <v>1</v>
      </c>
      <c r="AT205">
        <f t="shared" si="96"/>
        <v>0</v>
      </c>
      <c r="AU205">
        <f t="shared" si="97"/>
        <v>22232.261712073199</v>
      </c>
      <c r="AV205">
        <f t="shared" si="98"/>
        <v>1200.0250000000001</v>
      </c>
      <c r="AW205">
        <f t="shared" si="99"/>
        <v>1025.9466510933355</v>
      </c>
      <c r="AX205">
        <f t="shared" si="100"/>
        <v>0.85493773137504259</v>
      </c>
      <c r="AY205">
        <f t="shared" si="101"/>
        <v>0.18842982155383231</v>
      </c>
      <c r="AZ205">
        <v>2.7</v>
      </c>
      <c r="BA205">
        <v>0.5</v>
      </c>
      <c r="BB205" t="s">
        <v>355</v>
      </c>
      <c r="BC205">
        <v>2</v>
      </c>
      <c r="BD205" t="b">
        <v>1</v>
      </c>
      <c r="BE205">
        <v>1669312957.1875</v>
      </c>
      <c r="BF205">
        <v>1223.7249999999999</v>
      </c>
      <c r="BG205">
        <v>1254.6175000000001</v>
      </c>
      <c r="BH205">
        <v>37.139612499999998</v>
      </c>
      <c r="BI205">
        <v>35.747712500000013</v>
      </c>
      <c r="BJ205">
        <v>1227.9237499999999</v>
      </c>
      <c r="BK205">
        <v>37.021774999999998</v>
      </c>
      <c r="BL205">
        <v>500.13662499999998</v>
      </c>
      <c r="BM205">
        <v>100.98412500000001</v>
      </c>
      <c r="BN205">
        <v>9.99812125E-2</v>
      </c>
      <c r="BO205">
        <v>34.048274999999997</v>
      </c>
      <c r="BP205">
        <v>34.686049999999987</v>
      </c>
      <c r="BQ205">
        <v>999.9</v>
      </c>
      <c r="BR205">
        <v>0</v>
      </c>
      <c r="BS205">
        <v>0</v>
      </c>
      <c r="BT205">
        <v>4497.34375</v>
      </c>
      <c r="BU205">
        <v>0</v>
      </c>
      <c r="BV205">
        <v>875.96949999999993</v>
      </c>
      <c r="BW205">
        <v>-30.893825</v>
      </c>
      <c r="BX205">
        <v>1270.925</v>
      </c>
      <c r="BY205">
        <v>1301.1300000000001</v>
      </c>
      <c r="BZ205">
        <v>1.3919012500000001</v>
      </c>
      <c r="CA205">
        <v>1254.6175000000001</v>
      </c>
      <c r="CB205">
        <v>35.747712500000013</v>
      </c>
      <c r="CC205">
        <v>3.7505074999999999</v>
      </c>
      <c r="CD205">
        <v>3.60994875</v>
      </c>
      <c r="CE205">
        <v>27.798575</v>
      </c>
      <c r="CF205">
        <v>27.145900000000001</v>
      </c>
      <c r="CG205">
        <v>1200.0250000000001</v>
      </c>
      <c r="CH205">
        <v>0.49999187499999997</v>
      </c>
      <c r="CI205">
        <v>0.50000812499999991</v>
      </c>
      <c r="CJ205">
        <v>0</v>
      </c>
      <c r="CK205">
        <v>1171.8575000000001</v>
      </c>
      <c r="CL205">
        <v>4.9990899999999998</v>
      </c>
      <c r="CM205">
        <v>12816.6</v>
      </c>
      <c r="CN205">
        <v>9558.026249999999</v>
      </c>
      <c r="CO205">
        <v>44.375</v>
      </c>
      <c r="CP205">
        <v>46.311999999999998</v>
      </c>
      <c r="CQ205">
        <v>45.125</v>
      </c>
      <c r="CR205">
        <v>45.5</v>
      </c>
      <c r="CS205">
        <v>45.75</v>
      </c>
      <c r="CT205">
        <v>597.50375000000008</v>
      </c>
      <c r="CU205">
        <v>597.52125000000001</v>
      </c>
      <c r="CV205">
        <v>0</v>
      </c>
      <c r="CW205">
        <v>1669312969.0999999</v>
      </c>
      <c r="CX205">
        <v>0</v>
      </c>
      <c r="CY205">
        <v>1669310771.5999999</v>
      </c>
      <c r="CZ205" t="s">
        <v>356</v>
      </c>
      <c r="DA205">
        <v>1669310771.5999999</v>
      </c>
      <c r="DB205">
        <v>1669310767.0999999</v>
      </c>
      <c r="DC205">
        <v>9</v>
      </c>
      <c r="DD205">
        <v>4.2999999999999997E-2</v>
      </c>
      <c r="DE205">
        <v>8.0000000000000002E-3</v>
      </c>
      <c r="DF205">
        <v>-4.9589999999999996</v>
      </c>
      <c r="DG205">
        <v>0.11799999999999999</v>
      </c>
      <c r="DH205">
        <v>1967</v>
      </c>
      <c r="DI205">
        <v>36</v>
      </c>
      <c r="DJ205">
        <v>0.53</v>
      </c>
      <c r="DK205">
        <v>0.27</v>
      </c>
      <c r="DL205">
        <v>-31.275419512195121</v>
      </c>
      <c r="DM205">
        <v>2.578735191637513</v>
      </c>
      <c r="DN205">
        <v>0.28192912032560058</v>
      </c>
      <c r="DO205">
        <v>0</v>
      </c>
      <c r="DP205">
        <v>1.4547202439024389</v>
      </c>
      <c r="DQ205">
        <v>-0.45863226480836011</v>
      </c>
      <c r="DR205">
        <v>4.8865303990529442E-2</v>
      </c>
      <c r="DS205">
        <v>0</v>
      </c>
      <c r="DT205">
        <v>0</v>
      </c>
      <c r="DU205">
        <v>0</v>
      </c>
      <c r="DV205">
        <v>0</v>
      </c>
      <c r="DW205">
        <v>-1</v>
      </c>
      <c r="DX205">
        <v>0</v>
      </c>
      <c r="DY205">
        <v>2</v>
      </c>
      <c r="DZ205" t="s">
        <v>368</v>
      </c>
      <c r="EA205">
        <v>2.94631</v>
      </c>
      <c r="EB205">
        <v>2.59741</v>
      </c>
      <c r="EC205">
        <v>0.21171799999999999</v>
      </c>
      <c r="ED205">
        <v>0.21308299999999999</v>
      </c>
      <c r="EE205">
        <v>0.147396</v>
      </c>
      <c r="EF205">
        <v>0.14207500000000001</v>
      </c>
      <c r="EG205">
        <v>23825.200000000001</v>
      </c>
      <c r="EH205">
        <v>24201.8</v>
      </c>
      <c r="EI205">
        <v>28134.2</v>
      </c>
      <c r="EJ205">
        <v>29620.400000000001</v>
      </c>
      <c r="EK205">
        <v>33002.400000000001</v>
      </c>
      <c r="EL205">
        <v>35279.9</v>
      </c>
      <c r="EM205">
        <v>39701.300000000003</v>
      </c>
      <c r="EN205">
        <v>42333.1</v>
      </c>
      <c r="EO205">
        <v>1.8388800000000001</v>
      </c>
      <c r="EP205">
        <v>1.8928499999999999</v>
      </c>
      <c r="EQ205">
        <v>0.17355400000000001</v>
      </c>
      <c r="ER205">
        <v>0</v>
      </c>
      <c r="ES205">
        <v>31.883400000000002</v>
      </c>
      <c r="ET205">
        <v>999.9</v>
      </c>
      <c r="EU205">
        <v>72.400000000000006</v>
      </c>
      <c r="EV205">
        <v>35.299999999999997</v>
      </c>
      <c r="EW205">
        <v>41.171999999999997</v>
      </c>
      <c r="EX205">
        <v>28.989000000000001</v>
      </c>
      <c r="EY205">
        <v>2.1434299999999999</v>
      </c>
      <c r="EZ205">
        <v>1</v>
      </c>
      <c r="FA205">
        <v>0.58868399999999999</v>
      </c>
      <c r="FB205">
        <v>0.745591</v>
      </c>
      <c r="FC205">
        <v>20.273299999999999</v>
      </c>
      <c r="FD205">
        <v>5.2195400000000003</v>
      </c>
      <c r="FE205">
        <v>12.007899999999999</v>
      </c>
      <c r="FF205">
        <v>4.9871499999999997</v>
      </c>
      <c r="FG205">
        <v>3.2846500000000001</v>
      </c>
      <c r="FH205">
        <v>9999</v>
      </c>
      <c r="FI205">
        <v>9999</v>
      </c>
      <c r="FJ205">
        <v>9999</v>
      </c>
      <c r="FK205">
        <v>999.9</v>
      </c>
      <c r="FL205">
        <v>1.8658399999999999</v>
      </c>
      <c r="FM205">
        <v>1.8621700000000001</v>
      </c>
      <c r="FN205">
        <v>1.8641700000000001</v>
      </c>
      <c r="FO205">
        <v>1.86025</v>
      </c>
      <c r="FP205">
        <v>1.8609800000000001</v>
      </c>
      <c r="FQ205">
        <v>1.8600699999999999</v>
      </c>
      <c r="FR205">
        <v>1.8618399999999999</v>
      </c>
      <c r="FS205">
        <v>1.8583700000000001</v>
      </c>
      <c r="FT205">
        <v>0</v>
      </c>
      <c r="FU205">
        <v>0</v>
      </c>
      <c r="FV205">
        <v>0</v>
      </c>
      <c r="FW205">
        <v>0</v>
      </c>
      <c r="FX205" t="s">
        <v>358</v>
      </c>
      <c r="FY205" t="s">
        <v>359</v>
      </c>
      <c r="FZ205" t="s">
        <v>360</v>
      </c>
      <c r="GA205" t="s">
        <v>360</v>
      </c>
      <c r="GB205" t="s">
        <v>360</v>
      </c>
      <c r="GC205" t="s">
        <v>360</v>
      </c>
      <c r="GD205">
        <v>0</v>
      </c>
      <c r="GE205">
        <v>100</v>
      </c>
      <c r="GF205">
        <v>100</v>
      </c>
      <c r="GG205">
        <v>-4.2</v>
      </c>
      <c r="GH205">
        <v>0.1178</v>
      </c>
      <c r="GI205">
        <v>-2.5125994610834521</v>
      </c>
      <c r="GJ205">
        <v>-2.6733286237328562E-3</v>
      </c>
      <c r="GK205">
        <v>1.605855145177713E-6</v>
      </c>
      <c r="GL205">
        <v>-4.4594414151306022E-10</v>
      </c>
      <c r="GM205">
        <v>0.1178428571428469</v>
      </c>
      <c r="GN205">
        <v>0</v>
      </c>
      <c r="GO205">
        <v>0</v>
      </c>
      <c r="GP205">
        <v>0</v>
      </c>
      <c r="GQ205">
        <v>4</v>
      </c>
      <c r="GR205">
        <v>2095</v>
      </c>
      <c r="GS205">
        <v>4</v>
      </c>
      <c r="GT205">
        <v>35</v>
      </c>
      <c r="GU205">
        <v>36.5</v>
      </c>
      <c r="GV205">
        <v>36.5</v>
      </c>
      <c r="GW205">
        <v>2.6953100000000001</v>
      </c>
      <c r="GX205">
        <v>2.5549300000000001</v>
      </c>
      <c r="GY205">
        <v>1.4489700000000001</v>
      </c>
      <c r="GZ205">
        <v>2.3278799999999999</v>
      </c>
      <c r="HA205">
        <v>1.5478499999999999</v>
      </c>
      <c r="HB205">
        <v>2.21069</v>
      </c>
      <c r="HC205">
        <v>40.171300000000002</v>
      </c>
      <c r="HD205">
        <v>13.8256</v>
      </c>
      <c r="HE205">
        <v>18</v>
      </c>
      <c r="HF205">
        <v>444.63799999999998</v>
      </c>
      <c r="HG205">
        <v>517.78300000000002</v>
      </c>
      <c r="HH205">
        <v>30.999400000000001</v>
      </c>
      <c r="HI205">
        <v>34.674300000000002</v>
      </c>
      <c r="HJ205">
        <v>29.999500000000001</v>
      </c>
      <c r="HK205">
        <v>34.610799999999998</v>
      </c>
      <c r="HL205">
        <v>34.598700000000001</v>
      </c>
      <c r="HM205">
        <v>53.928400000000003</v>
      </c>
      <c r="HN205">
        <v>20.410900000000002</v>
      </c>
      <c r="HO205">
        <v>100</v>
      </c>
      <c r="HP205">
        <v>31</v>
      </c>
      <c r="HQ205">
        <v>1270.73</v>
      </c>
      <c r="HR205">
        <v>35.758299999999998</v>
      </c>
      <c r="HS205">
        <v>99.120500000000007</v>
      </c>
      <c r="HT205">
        <v>98.171400000000006</v>
      </c>
    </row>
    <row r="206" spans="1:228" x14ac:dyDescent="0.2">
      <c r="A206">
        <v>191</v>
      </c>
      <c r="B206">
        <v>1669312963.5</v>
      </c>
      <c r="C206">
        <v>758.40000009536743</v>
      </c>
      <c r="D206" t="s">
        <v>741</v>
      </c>
      <c r="E206" t="s">
        <v>742</v>
      </c>
      <c r="F206">
        <v>4</v>
      </c>
      <c r="G206">
        <v>1669312961.5</v>
      </c>
      <c r="H206">
        <f t="shared" si="68"/>
        <v>2.7837623146177758E-3</v>
      </c>
      <c r="I206">
        <f t="shared" si="69"/>
        <v>2.7837623146177757</v>
      </c>
      <c r="J206">
        <f t="shared" si="70"/>
        <v>30.892493900095634</v>
      </c>
      <c r="K206">
        <f t="shared" si="71"/>
        <v>1230.6642857142861</v>
      </c>
      <c r="L206">
        <f t="shared" si="72"/>
        <v>871.18208719554718</v>
      </c>
      <c r="M206">
        <f t="shared" si="73"/>
        <v>88.06368840118364</v>
      </c>
      <c r="N206">
        <f t="shared" si="74"/>
        <v>124.40204840814368</v>
      </c>
      <c r="O206">
        <f t="shared" si="75"/>
        <v>0.15544981626005888</v>
      </c>
      <c r="P206">
        <f t="shared" si="76"/>
        <v>2.2514259420450342</v>
      </c>
      <c r="Q206">
        <f t="shared" si="77"/>
        <v>0.14972375745657382</v>
      </c>
      <c r="R206">
        <f t="shared" si="78"/>
        <v>9.4074239006702892E-2</v>
      </c>
      <c r="S206">
        <f t="shared" si="79"/>
        <v>226.10777362084684</v>
      </c>
      <c r="T206">
        <f t="shared" si="80"/>
        <v>34.814244407415579</v>
      </c>
      <c r="U206">
        <f t="shared" si="81"/>
        <v>34.684399999999997</v>
      </c>
      <c r="V206">
        <f t="shared" si="82"/>
        <v>5.5504020012990276</v>
      </c>
      <c r="W206">
        <f t="shared" si="83"/>
        <v>70.16008080865565</v>
      </c>
      <c r="X206">
        <f t="shared" si="84"/>
        <v>3.7574872892350428</v>
      </c>
      <c r="Y206">
        <f t="shared" si="85"/>
        <v>5.3555914501904072</v>
      </c>
      <c r="Z206">
        <f t="shared" si="86"/>
        <v>1.7929147120639848</v>
      </c>
      <c r="AA206">
        <f t="shared" si="87"/>
        <v>-122.76391807464391</v>
      </c>
      <c r="AB206">
        <f t="shared" si="88"/>
        <v>-77.952981741740771</v>
      </c>
      <c r="AC206">
        <f t="shared" si="89"/>
        <v>-8.0360516270562883</v>
      </c>
      <c r="AD206">
        <f t="shared" si="90"/>
        <v>17.354822177405879</v>
      </c>
      <c r="AE206">
        <f t="shared" si="91"/>
        <v>54.511677645470577</v>
      </c>
      <c r="AF206">
        <f t="shared" si="92"/>
        <v>2.6280921496829799</v>
      </c>
      <c r="AG206">
        <f t="shared" si="93"/>
        <v>30.892493900095634</v>
      </c>
      <c r="AH206">
        <v>1306.9368438196909</v>
      </c>
      <c r="AI206">
        <v>1280.729272727272</v>
      </c>
      <c r="AJ206">
        <v>1.69733546463621</v>
      </c>
      <c r="AK206">
        <v>66.405476745334198</v>
      </c>
      <c r="AL206">
        <f t="shared" si="94"/>
        <v>2.7837623146177757</v>
      </c>
      <c r="AM206">
        <v>35.797209725974042</v>
      </c>
      <c r="AN206">
        <v>37.185797575757583</v>
      </c>
      <c r="AO206">
        <v>9.195627705614837E-3</v>
      </c>
      <c r="AP206">
        <v>80.260000000000005</v>
      </c>
      <c r="AQ206">
        <v>56</v>
      </c>
      <c r="AR206">
        <v>11</v>
      </c>
      <c r="AS206">
        <f t="shared" si="95"/>
        <v>1</v>
      </c>
      <c r="AT206">
        <f t="shared" si="96"/>
        <v>0</v>
      </c>
      <c r="AU206">
        <f t="shared" si="97"/>
        <v>22267.687579713114</v>
      </c>
      <c r="AV206">
        <f t="shared" si="98"/>
        <v>1199.954285714286</v>
      </c>
      <c r="AW206">
        <f t="shared" si="99"/>
        <v>1025.886506539299</v>
      </c>
      <c r="AX206">
        <f t="shared" si="100"/>
        <v>0.85493799118241309</v>
      </c>
      <c r="AY206">
        <f t="shared" si="101"/>
        <v>0.18843032298205736</v>
      </c>
      <c r="AZ206">
        <v>2.7</v>
      </c>
      <c r="BA206">
        <v>0.5</v>
      </c>
      <c r="BB206" t="s">
        <v>355</v>
      </c>
      <c r="BC206">
        <v>2</v>
      </c>
      <c r="BD206" t="b">
        <v>1</v>
      </c>
      <c r="BE206">
        <v>1669312961.5</v>
      </c>
      <c r="BF206">
        <v>1230.6642857142861</v>
      </c>
      <c r="BG206">
        <v>1261.8385714285721</v>
      </c>
      <c r="BH206">
        <v>37.171457142857143</v>
      </c>
      <c r="BI206">
        <v>35.805414285714278</v>
      </c>
      <c r="BJ206">
        <v>1234.8671428571431</v>
      </c>
      <c r="BK206">
        <v>37.053614285714289</v>
      </c>
      <c r="BL206">
        <v>500.13699999999989</v>
      </c>
      <c r="BM206">
        <v>100.98528571428569</v>
      </c>
      <c r="BN206">
        <v>9.9997942857142849E-2</v>
      </c>
      <c r="BO206">
        <v>34.042171428571429</v>
      </c>
      <c r="BP206">
        <v>34.684399999999997</v>
      </c>
      <c r="BQ206">
        <v>999.89999999999986</v>
      </c>
      <c r="BR206">
        <v>0</v>
      </c>
      <c r="BS206">
        <v>0</v>
      </c>
      <c r="BT206">
        <v>4503.2142857142853</v>
      </c>
      <c r="BU206">
        <v>0</v>
      </c>
      <c r="BV206">
        <v>699.87828571428588</v>
      </c>
      <c r="BW206">
        <v>-31.176071428571429</v>
      </c>
      <c r="BX206">
        <v>1278.174285714286</v>
      </c>
      <c r="BY206">
        <v>1308.698571428572</v>
      </c>
      <c r="BZ206">
        <v>1.3660300000000001</v>
      </c>
      <c r="CA206">
        <v>1261.8385714285721</v>
      </c>
      <c r="CB206">
        <v>35.805414285714278</v>
      </c>
      <c r="CC206">
        <v>3.7537657142857142</v>
      </c>
      <c r="CD206">
        <v>3.615818571428572</v>
      </c>
      <c r="CE206">
        <v>27.81344285714286</v>
      </c>
      <c r="CF206">
        <v>27.1736</v>
      </c>
      <c r="CG206">
        <v>1199.954285714286</v>
      </c>
      <c r="CH206">
        <v>0.49998385714285709</v>
      </c>
      <c r="CI206">
        <v>0.50001614285714291</v>
      </c>
      <c r="CJ206">
        <v>0</v>
      </c>
      <c r="CK206">
        <v>1171.6485714285709</v>
      </c>
      <c r="CL206">
        <v>4.9990899999999998</v>
      </c>
      <c r="CM206">
        <v>12777.514285714289</v>
      </c>
      <c r="CN206">
        <v>9557.4328571428578</v>
      </c>
      <c r="CO206">
        <v>44.375</v>
      </c>
      <c r="CP206">
        <v>46.294285714285706</v>
      </c>
      <c r="CQ206">
        <v>45.125</v>
      </c>
      <c r="CR206">
        <v>45.5</v>
      </c>
      <c r="CS206">
        <v>45.75</v>
      </c>
      <c r="CT206">
        <v>597.45857142857142</v>
      </c>
      <c r="CU206">
        <v>597.49714285714288</v>
      </c>
      <c r="CV206">
        <v>0</v>
      </c>
      <c r="CW206">
        <v>1669312972.7</v>
      </c>
      <c r="CX206">
        <v>0</v>
      </c>
      <c r="CY206">
        <v>1669310771.5999999</v>
      </c>
      <c r="CZ206" t="s">
        <v>356</v>
      </c>
      <c r="DA206">
        <v>1669310771.5999999</v>
      </c>
      <c r="DB206">
        <v>1669310767.0999999</v>
      </c>
      <c r="DC206">
        <v>9</v>
      </c>
      <c r="DD206">
        <v>4.2999999999999997E-2</v>
      </c>
      <c r="DE206">
        <v>8.0000000000000002E-3</v>
      </c>
      <c r="DF206">
        <v>-4.9589999999999996</v>
      </c>
      <c r="DG206">
        <v>0.11799999999999999</v>
      </c>
      <c r="DH206">
        <v>1967</v>
      </c>
      <c r="DI206">
        <v>36</v>
      </c>
      <c r="DJ206">
        <v>0.53</v>
      </c>
      <c r="DK206">
        <v>0.27</v>
      </c>
      <c r="DL206">
        <v>-31.196190243902439</v>
      </c>
      <c r="DM206">
        <v>1.6660599303136161</v>
      </c>
      <c r="DN206">
        <v>0.24637258697374531</v>
      </c>
      <c r="DO206">
        <v>0</v>
      </c>
      <c r="DP206">
        <v>1.42204487804878</v>
      </c>
      <c r="DQ206">
        <v>-0.37983825783971792</v>
      </c>
      <c r="DR206">
        <v>4.0918894742360122E-2</v>
      </c>
      <c r="DS206">
        <v>0</v>
      </c>
      <c r="DT206">
        <v>0</v>
      </c>
      <c r="DU206">
        <v>0</v>
      </c>
      <c r="DV206">
        <v>0</v>
      </c>
      <c r="DW206">
        <v>-1</v>
      </c>
      <c r="DX206">
        <v>0</v>
      </c>
      <c r="DY206">
        <v>2</v>
      </c>
      <c r="DZ206" t="s">
        <v>368</v>
      </c>
      <c r="EA206">
        <v>2.9465499999999998</v>
      </c>
      <c r="EB206">
        <v>2.59741</v>
      </c>
      <c r="EC206">
        <v>0.21241699999999999</v>
      </c>
      <c r="ED206">
        <v>0.21380299999999999</v>
      </c>
      <c r="EE206">
        <v>0.14749000000000001</v>
      </c>
      <c r="EF206">
        <v>0.14211099999999999</v>
      </c>
      <c r="EG206">
        <v>23804.3</v>
      </c>
      <c r="EH206">
        <v>24179.9</v>
      </c>
      <c r="EI206">
        <v>28134.6</v>
      </c>
      <c r="EJ206">
        <v>29620.799999999999</v>
      </c>
      <c r="EK206">
        <v>32999.300000000003</v>
      </c>
      <c r="EL206">
        <v>35278.9</v>
      </c>
      <c r="EM206">
        <v>39701.699999999997</v>
      </c>
      <c r="EN206">
        <v>42333.7</v>
      </c>
      <c r="EO206">
        <v>1.83873</v>
      </c>
      <c r="EP206">
        <v>1.8932500000000001</v>
      </c>
      <c r="EQ206">
        <v>0.172816</v>
      </c>
      <c r="ER206">
        <v>0</v>
      </c>
      <c r="ES206">
        <v>31.880700000000001</v>
      </c>
      <c r="ET206">
        <v>999.9</v>
      </c>
      <c r="EU206">
        <v>72.400000000000006</v>
      </c>
      <c r="EV206">
        <v>35.299999999999997</v>
      </c>
      <c r="EW206">
        <v>41.169899999999998</v>
      </c>
      <c r="EX206">
        <v>28.928999999999998</v>
      </c>
      <c r="EY206">
        <v>1.3742000000000001</v>
      </c>
      <c r="EZ206">
        <v>1</v>
      </c>
      <c r="FA206">
        <v>0.58826000000000001</v>
      </c>
      <c r="FB206">
        <v>0.74412599999999995</v>
      </c>
      <c r="FC206">
        <v>20.273499999999999</v>
      </c>
      <c r="FD206">
        <v>5.2190899999999996</v>
      </c>
      <c r="FE206">
        <v>12.0076</v>
      </c>
      <c r="FF206">
        <v>4.9873000000000003</v>
      </c>
      <c r="FG206">
        <v>3.2846500000000001</v>
      </c>
      <c r="FH206">
        <v>9999</v>
      </c>
      <c r="FI206">
        <v>9999</v>
      </c>
      <c r="FJ206">
        <v>9999</v>
      </c>
      <c r="FK206">
        <v>999.9</v>
      </c>
      <c r="FL206">
        <v>1.8658399999999999</v>
      </c>
      <c r="FM206">
        <v>1.8621799999999999</v>
      </c>
      <c r="FN206">
        <v>1.8641700000000001</v>
      </c>
      <c r="FO206">
        <v>1.8602399999999999</v>
      </c>
      <c r="FP206">
        <v>1.8609899999999999</v>
      </c>
      <c r="FQ206">
        <v>1.86008</v>
      </c>
      <c r="FR206">
        <v>1.86182</v>
      </c>
      <c r="FS206">
        <v>1.8583700000000001</v>
      </c>
      <c r="FT206">
        <v>0</v>
      </c>
      <c r="FU206">
        <v>0</v>
      </c>
      <c r="FV206">
        <v>0</v>
      </c>
      <c r="FW206">
        <v>0</v>
      </c>
      <c r="FX206" t="s">
        <v>358</v>
      </c>
      <c r="FY206" t="s">
        <v>359</v>
      </c>
      <c r="FZ206" t="s">
        <v>360</v>
      </c>
      <c r="GA206" t="s">
        <v>360</v>
      </c>
      <c r="GB206" t="s">
        <v>360</v>
      </c>
      <c r="GC206" t="s">
        <v>360</v>
      </c>
      <c r="GD206">
        <v>0</v>
      </c>
      <c r="GE206">
        <v>100</v>
      </c>
      <c r="GF206">
        <v>100</v>
      </c>
      <c r="GG206">
        <v>-4.2</v>
      </c>
      <c r="GH206">
        <v>0.1178</v>
      </c>
      <c r="GI206">
        <v>-2.5125994610834521</v>
      </c>
      <c r="GJ206">
        <v>-2.6733286237328562E-3</v>
      </c>
      <c r="GK206">
        <v>1.605855145177713E-6</v>
      </c>
      <c r="GL206">
        <v>-4.4594414151306022E-10</v>
      </c>
      <c r="GM206">
        <v>0.1178428571428469</v>
      </c>
      <c r="GN206">
        <v>0</v>
      </c>
      <c r="GO206">
        <v>0</v>
      </c>
      <c r="GP206">
        <v>0</v>
      </c>
      <c r="GQ206">
        <v>4</v>
      </c>
      <c r="GR206">
        <v>2095</v>
      </c>
      <c r="GS206">
        <v>4</v>
      </c>
      <c r="GT206">
        <v>35</v>
      </c>
      <c r="GU206">
        <v>36.5</v>
      </c>
      <c r="GV206">
        <v>36.6</v>
      </c>
      <c r="GW206">
        <v>2.7075200000000001</v>
      </c>
      <c r="GX206">
        <v>2.5390600000000001</v>
      </c>
      <c r="GY206">
        <v>1.4489700000000001</v>
      </c>
      <c r="GZ206">
        <v>2.3278799999999999</v>
      </c>
      <c r="HA206">
        <v>1.5478499999999999</v>
      </c>
      <c r="HB206">
        <v>2.3571800000000001</v>
      </c>
      <c r="HC206">
        <v>40.171300000000002</v>
      </c>
      <c r="HD206">
        <v>13.8431</v>
      </c>
      <c r="HE206">
        <v>18</v>
      </c>
      <c r="HF206">
        <v>444.52300000000002</v>
      </c>
      <c r="HG206">
        <v>518.04899999999998</v>
      </c>
      <c r="HH206">
        <v>30.999500000000001</v>
      </c>
      <c r="HI206">
        <v>34.671100000000003</v>
      </c>
      <c r="HJ206">
        <v>29.999500000000001</v>
      </c>
      <c r="HK206">
        <v>34.606900000000003</v>
      </c>
      <c r="HL206">
        <v>34.595599999999997</v>
      </c>
      <c r="HM206">
        <v>54.158499999999997</v>
      </c>
      <c r="HN206">
        <v>20.410900000000002</v>
      </c>
      <c r="HO206">
        <v>100</v>
      </c>
      <c r="HP206">
        <v>31</v>
      </c>
      <c r="HQ206">
        <v>1277.4100000000001</v>
      </c>
      <c r="HR206">
        <v>35.752800000000001</v>
      </c>
      <c r="HS206">
        <v>99.121700000000004</v>
      </c>
      <c r="HT206">
        <v>98.172700000000006</v>
      </c>
    </row>
    <row r="207" spans="1:228" x14ac:dyDescent="0.2">
      <c r="A207">
        <v>192</v>
      </c>
      <c r="B207">
        <v>1669312967.5</v>
      </c>
      <c r="C207">
        <v>762.40000009536743</v>
      </c>
      <c r="D207" t="s">
        <v>743</v>
      </c>
      <c r="E207" t="s">
        <v>744</v>
      </c>
      <c r="F207">
        <v>4</v>
      </c>
      <c r="G207">
        <v>1669312965.1875</v>
      </c>
      <c r="H207">
        <f t="shared" si="68"/>
        <v>2.785767243510508E-3</v>
      </c>
      <c r="I207">
        <f t="shared" si="69"/>
        <v>2.7857672435105081</v>
      </c>
      <c r="J207">
        <f t="shared" si="70"/>
        <v>30.504098069601056</v>
      </c>
      <c r="K207">
        <f t="shared" si="71"/>
        <v>1236.7887499999999</v>
      </c>
      <c r="L207">
        <f t="shared" si="72"/>
        <v>882.30371842044372</v>
      </c>
      <c r="M207">
        <f t="shared" si="73"/>
        <v>89.187976300695652</v>
      </c>
      <c r="N207">
        <f t="shared" si="74"/>
        <v>125.02121822794201</v>
      </c>
      <c r="O207">
        <f t="shared" si="75"/>
        <v>0.15596684622128701</v>
      </c>
      <c r="P207">
        <f t="shared" si="76"/>
        <v>2.2523645323815664</v>
      </c>
      <c r="Q207">
        <f t="shared" si="77"/>
        <v>0.15020569991906876</v>
      </c>
      <c r="R207">
        <f t="shared" si="78"/>
        <v>9.4378448400974077E-2</v>
      </c>
      <c r="S207">
        <f t="shared" si="79"/>
        <v>226.11448010914742</v>
      </c>
      <c r="T207">
        <f t="shared" si="80"/>
        <v>34.810098270847838</v>
      </c>
      <c r="U207">
        <f t="shared" si="81"/>
        <v>34.679250000000003</v>
      </c>
      <c r="V207">
        <f t="shared" si="82"/>
        <v>5.5488156531314363</v>
      </c>
      <c r="W207">
        <f t="shared" si="83"/>
        <v>70.226757073324464</v>
      </c>
      <c r="X207">
        <f t="shared" si="84"/>
        <v>3.76037738345364</v>
      </c>
      <c r="Y207">
        <f t="shared" si="85"/>
        <v>5.3546219990300736</v>
      </c>
      <c r="Z207">
        <f t="shared" si="86"/>
        <v>1.7884382696777963</v>
      </c>
      <c r="AA207">
        <f t="shared" si="87"/>
        <v>-122.8523354388134</v>
      </c>
      <c r="AB207">
        <f t="shared" si="88"/>
        <v>-77.754329648561395</v>
      </c>
      <c r="AC207">
        <f t="shared" si="89"/>
        <v>-8.0119043361296001</v>
      </c>
      <c r="AD207">
        <f t="shared" si="90"/>
        <v>17.49591068564304</v>
      </c>
      <c r="AE207">
        <f t="shared" si="91"/>
        <v>54.84693147707236</v>
      </c>
      <c r="AF207">
        <f t="shared" si="92"/>
        <v>2.6683853680191518</v>
      </c>
      <c r="AG207">
        <f t="shared" si="93"/>
        <v>30.504098069601056</v>
      </c>
      <c r="AH207">
        <v>1314.1130790295481</v>
      </c>
      <c r="AI207">
        <v>1287.7758181818181</v>
      </c>
      <c r="AJ207">
        <v>1.7633532747738421</v>
      </c>
      <c r="AK207">
        <v>66.405476745334198</v>
      </c>
      <c r="AL207">
        <f t="shared" si="94"/>
        <v>2.7857672435105081</v>
      </c>
      <c r="AM207">
        <v>35.809831523333322</v>
      </c>
      <c r="AN207">
        <v>37.212201212121201</v>
      </c>
      <c r="AO207">
        <v>7.1842337662354847E-3</v>
      </c>
      <c r="AP207">
        <v>80.260000000000005</v>
      </c>
      <c r="AQ207">
        <v>55</v>
      </c>
      <c r="AR207">
        <v>11</v>
      </c>
      <c r="AS207">
        <f t="shared" si="95"/>
        <v>1</v>
      </c>
      <c r="AT207">
        <f t="shared" si="96"/>
        <v>0</v>
      </c>
      <c r="AU207">
        <f t="shared" si="97"/>
        <v>22284.050441316598</v>
      </c>
      <c r="AV207">
        <f t="shared" si="98"/>
        <v>1200</v>
      </c>
      <c r="AW207">
        <f t="shared" si="99"/>
        <v>1025.9246010928225</v>
      </c>
      <c r="AX207">
        <f t="shared" si="100"/>
        <v>0.85493716757735205</v>
      </c>
      <c r="AY207">
        <f t="shared" si="101"/>
        <v>0.18842873342428951</v>
      </c>
      <c r="AZ207">
        <v>2.7</v>
      </c>
      <c r="BA207">
        <v>0.5</v>
      </c>
      <c r="BB207" t="s">
        <v>355</v>
      </c>
      <c r="BC207">
        <v>2</v>
      </c>
      <c r="BD207" t="b">
        <v>1</v>
      </c>
      <c r="BE207">
        <v>1669312965.1875</v>
      </c>
      <c r="BF207">
        <v>1236.7887499999999</v>
      </c>
      <c r="BG207">
        <v>1268.18</v>
      </c>
      <c r="BH207">
        <v>37.200024999999997</v>
      </c>
      <c r="BI207">
        <v>35.813062500000001</v>
      </c>
      <c r="BJ207">
        <v>1241</v>
      </c>
      <c r="BK207">
        <v>37.082174999999999</v>
      </c>
      <c r="BL207">
        <v>500.130875</v>
      </c>
      <c r="BM207">
        <v>100.985375</v>
      </c>
      <c r="BN207">
        <v>9.9970600000000007E-2</v>
      </c>
      <c r="BO207">
        <v>34.038924999999999</v>
      </c>
      <c r="BP207">
        <v>34.679250000000003</v>
      </c>
      <c r="BQ207">
        <v>999.9</v>
      </c>
      <c r="BR207">
        <v>0</v>
      </c>
      <c r="BS207">
        <v>0</v>
      </c>
      <c r="BT207">
        <v>4505.9375</v>
      </c>
      <c r="BU207">
        <v>0</v>
      </c>
      <c r="BV207">
        <v>518.424125</v>
      </c>
      <c r="BW207">
        <v>-31.390962500000001</v>
      </c>
      <c r="BX207">
        <v>1284.5762500000001</v>
      </c>
      <c r="BY207">
        <v>1315.2850000000001</v>
      </c>
      <c r="BZ207">
        <v>1.38694875</v>
      </c>
      <c r="CA207">
        <v>1268.18</v>
      </c>
      <c r="CB207">
        <v>35.813062500000001</v>
      </c>
      <c r="CC207">
        <v>3.7566575000000002</v>
      </c>
      <c r="CD207">
        <v>3.6165975000000001</v>
      </c>
      <c r="CE207">
        <v>27.826650000000001</v>
      </c>
      <c r="CF207">
        <v>27.177275000000002</v>
      </c>
      <c r="CG207">
        <v>1200</v>
      </c>
      <c r="CH207">
        <v>0.50000912500000005</v>
      </c>
      <c r="CI207">
        <v>0.49999087499999989</v>
      </c>
      <c r="CJ207">
        <v>0</v>
      </c>
      <c r="CK207">
        <v>1171.18625</v>
      </c>
      <c r="CL207">
        <v>4.9990899999999998</v>
      </c>
      <c r="CM207">
        <v>12769.2</v>
      </c>
      <c r="CN207">
        <v>9557.8974999999991</v>
      </c>
      <c r="CO207">
        <v>44.375</v>
      </c>
      <c r="CP207">
        <v>46.265500000000003</v>
      </c>
      <c r="CQ207">
        <v>45.125</v>
      </c>
      <c r="CR207">
        <v>45.5</v>
      </c>
      <c r="CS207">
        <v>45.75</v>
      </c>
      <c r="CT207">
        <v>597.51374999999996</v>
      </c>
      <c r="CU207">
        <v>597.48625000000004</v>
      </c>
      <c r="CV207">
        <v>0</v>
      </c>
      <c r="CW207">
        <v>1669312976.9000001</v>
      </c>
      <c r="CX207">
        <v>0</v>
      </c>
      <c r="CY207">
        <v>1669310771.5999999</v>
      </c>
      <c r="CZ207" t="s">
        <v>356</v>
      </c>
      <c r="DA207">
        <v>1669310771.5999999</v>
      </c>
      <c r="DB207">
        <v>1669310767.0999999</v>
      </c>
      <c r="DC207">
        <v>9</v>
      </c>
      <c r="DD207">
        <v>4.2999999999999997E-2</v>
      </c>
      <c r="DE207">
        <v>8.0000000000000002E-3</v>
      </c>
      <c r="DF207">
        <v>-4.9589999999999996</v>
      </c>
      <c r="DG207">
        <v>0.11799999999999999</v>
      </c>
      <c r="DH207">
        <v>1967</v>
      </c>
      <c r="DI207">
        <v>36</v>
      </c>
      <c r="DJ207">
        <v>0.53</v>
      </c>
      <c r="DK207">
        <v>0.27</v>
      </c>
      <c r="DL207">
        <v>-31.185092682926829</v>
      </c>
      <c r="DM207">
        <v>6.9710801393648644E-2</v>
      </c>
      <c r="DN207">
        <v>0.2357755054513738</v>
      </c>
      <c r="DO207">
        <v>1</v>
      </c>
      <c r="DP207">
        <v>1.404963170731707</v>
      </c>
      <c r="DQ207">
        <v>-0.25525714285714352</v>
      </c>
      <c r="DR207">
        <v>3.2691853795412187E-2</v>
      </c>
      <c r="DS207">
        <v>0</v>
      </c>
      <c r="DT207">
        <v>0</v>
      </c>
      <c r="DU207">
        <v>0</v>
      </c>
      <c r="DV207">
        <v>0</v>
      </c>
      <c r="DW207">
        <v>-1</v>
      </c>
      <c r="DX207">
        <v>1</v>
      </c>
      <c r="DY207">
        <v>2</v>
      </c>
      <c r="DZ207" t="s">
        <v>363</v>
      </c>
      <c r="EA207">
        <v>2.9463599999999999</v>
      </c>
      <c r="EB207">
        <v>2.5974599999999999</v>
      </c>
      <c r="EC207">
        <v>0.21312999999999999</v>
      </c>
      <c r="ED207">
        <v>0.214502</v>
      </c>
      <c r="EE207">
        <v>0.147562</v>
      </c>
      <c r="EF207">
        <v>0.14213200000000001</v>
      </c>
      <c r="EG207">
        <v>23782.9</v>
      </c>
      <c r="EH207">
        <v>24158.6</v>
      </c>
      <c r="EI207">
        <v>28134.799999999999</v>
      </c>
      <c r="EJ207">
        <v>29621.1</v>
      </c>
      <c r="EK207">
        <v>32997.1</v>
      </c>
      <c r="EL207">
        <v>35278.400000000001</v>
      </c>
      <c r="EM207">
        <v>39702.5</v>
      </c>
      <c r="EN207">
        <v>42334.1</v>
      </c>
      <c r="EO207">
        <v>1.8387500000000001</v>
      </c>
      <c r="EP207">
        <v>1.89317</v>
      </c>
      <c r="EQ207">
        <v>0.17266699999999999</v>
      </c>
      <c r="ER207">
        <v>0</v>
      </c>
      <c r="ES207">
        <v>31.8812</v>
      </c>
      <c r="ET207">
        <v>999.9</v>
      </c>
      <c r="EU207">
        <v>72.400000000000006</v>
      </c>
      <c r="EV207">
        <v>35.299999999999997</v>
      </c>
      <c r="EW207">
        <v>41.177599999999998</v>
      </c>
      <c r="EX207">
        <v>28.748999999999999</v>
      </c>
      <c r="EY207">
        <v>2.03125</v>
      </c>
      <c r="EZ207">
        <v>1</v>
      </c>
      <c r="FA207">
        <v>0.58790600000000004</v>
      </c>
      <c r="FB207">
        <v>0.74356800000000001</v>
      </c>
      <c r="FC207">
        <v>20.273099999999999</v>
      </c>
      <c r="FD207">
        <v>5.2190899999999996</v>
      </c>
      <c r="FE207">
        <v>12.007300000000001</v>
      </c>
      <c r="FF207">
        <v>4.9872500000000004</v>
      </c>
      <c r="FG207">
        <v>3.2845499999999999</v>
      </c>
      <c r="FH207">
        <v>9999</v>
      </c>
      <c r="FI207">
        <v>9999</v>
      </c>
      <c r="FJ207">
        <v>9999</v>
      </c>
      <c r="FK207">
        <v>999.9</v>
      </c>
      <c r="FL207">
        <v>1.8658399999999999</v>
      </c>
      <c r="FM207">
        <v>1.8621799999999999</v>
      </c>
      <c r="FN207">
        <v>1.8641700000000001</v>
      </c>
      <c r="FO207">
        <v>1.86025</v>
      </c>
      <c r="FP207">
        <v>1.86097</v>
      </c>
      <c r="FQ207">
        <v>1.86009</v>
      </c>
      <c r="FR207">
        <v>1.86182</v>
      </c>
      <c r="FS207">
        <v>1.8583700000000001</v>
      </c>
      <c r="FT207">
        <v>0</v>
      </c>
      <c r="FU207">
        <v>0</v>
      </c>
      <c r="FV207">
        <v>0</v>
      </c>
      <c r="FW207">
        <v>0</v>
      </c>
      <c r="FX207" t="s">
        <v>358</v>
      </c>
      <c r="FY207" t="s">
        <v>359</v>
      </c>
      <c r="FZ207" t="s">
        <v>360</v>
      </c>
      <c r="GA207" t="s">
        <v>360</v>
      </c>
      <c r="GB207" t="s">
        <v>360</v>
      </c>
      <c r="GC207" t="s">
        <v>360</v>
      </c>
      <c r="GD207">
        <v>0</v>
      </c>
      <c r="GE207">
        <v>100</v>
      </c>
      <c r="GF207">
        <v>100</v>
      </c>
      <c r="GG207">
        <v>-4.21</v>
      </c>
      <c r="GH207">
        <v>0.1179</v>
      </c>
      <c r="GI207">
        <v>-2.5125994610834521</v>
      </c>
      <c r="GJ207">
        <v>-2.6733286237328562E-3</v>
      </c>
      <c r="GK207">
        <v>1.605855145177713E-6</v>
      </c>
      <c r="GL207">
        <v>-4.4594414151306022E-10</v>
      </c>
      <c r="GM207">
        <v>0.1178428571428469</v>
      </c>
      <c r="GN207">
        <v>0</v>
      </c>
      <c r="GO207">
        <v>0</v>
      </c>
      <c r="GP207">
        <v>0</v>
      </c>
      <c r="GQ207">
        <v>4</v>
      </c>
      <c r="GR207">
        <v>2095</v>
      </c>
      <c r="GS207">
        <v>4</v>
      </c>
      <c r="GT207">
        <v>35</v>
      </c>
      <c r="GU207">
        <v>36.6</v>
      </c>
      <c r="GV207">
        <v>36.700000000000003</v>
      </c>
      <c r="GW207">
        <v>2.7197300000000002</v>
      </c>
      <c r="GX207">
        <v>2.5451700000000002</v>
      </c>
      <c r="GY207">
        <v>1.4489700000000001</v>
      </c>
      <c r="GZ207">
        <v>2.3278799999999999</v>
      </c>
      <c r="HA207">
        <v>1.5478499999999999</v>
      </c>
      <c r="HB207">
        <v>2.33765</v>
      </c>
      <c r="HC207">
        <v>40.171300000000002</v>
      </c>
      <c r="HD207">
        <v>13.8256</v>
      </c>
      <c r="HE207">
        <v>18</v>
      </c>
      <c r="HF207">
        <v>444.51799999999997</v>
      </c>
      <c r="HG207">
        <v>517.96199999999999</v>
      </c>
      <c r="HH207">
        <v>30.9998</v>
      </c>
      <c r="HI207">
        <v>34.667200000000001</v>
      </c>
      <c r="HJ207">
        <v>29.999600000000001</v>
      </c>
      <c r="HK207">
        <v>34.603700000000003</v>
      </c>
      <c r="HL207">
        <v>34.591700000000003</v>
      </c>
      <c r="HM207">
        <v>54.387</v>
      </c>
      <c r="HN207">
        <v>20.410900000000002</v>
      </c>
      <c r="HO207">
        <v>100</v>
      </c>
      <c r="HP207">
        <v>31</v>
      </c>
      <c r="HQ207">
        <v>1284.0899999999999</v>
      </c>
      <c r="HR207">
        <v>35.752800000000001</v>
      </c>
      <c r="HS207">
        <v>99.123199999999997</v>
      </c>
      <c r="HT207">
        <v>98.173599999999993</v>
      </c>
    </row>
    <row r="208" spans="1:228" x14ac:dyDescent="0.2">
      <c r="A208">
        <v>193</v>
      </c>
      <c r="B208">
        <v>1669312971.5</v>
      </c>
      <c r="C208">
        <v>766.40000009536743</v>
      </c>
      <c r="D208" t="s">
        <v>745</v>
      </c>
      <c r="E208" t="s">
        <v>746</v>
      </c>
      <c r="F208">
        <v>4</v>
      </c>
      <c r="G208">
        <v>1669312969.5</v>
      </c>
      <c r="H208">
        <f t="shared" ref="H208:H271" si="102">(I208)/1000</f>
        <v>2.7940469371730611E-3</v>
      </c>
      <c r="I208">
        <f t="shared" ref="I208:I243" si="103">IF(BD208, AL208, AF208)</f>
        <v>2.7940469371730612</v>
      </c>
      <c r="J208">
        <f t="shared" ref="J208:J243" si="104">IF(BD208, AG208, AE208)</f>
        <v>30.637834161484864</v>
      </c>
      <c r="K208">
        <f t="shared" ref="K208:K271" si="105">BF208 - IF(AS208&gt;1, J208*AZ208*100/(AU208*BT208), 0)</f>
        <v>1244.055714285714</v>
      </c>
      <c r="L208">
        <f t="shared" ref="L208:L271" si="106">((R208-H208/2)*K208-J208)/(R208+H208/2)</f>
        <v>888.92387148982129</v>
      </c>
      <c r="M208">
        <f t="shared" ref="M208:M271" si="107">L208*(BM208+BN208)/1000</f>
        <v>89.85598938792667</v>
      </c>
      <c r="N208">
        <f t="shared" ref="N208:N243" si="108">(BF208 - IF(AS208&gt;1, J208*AZ208*100/(AU208*BT208), 0))*(BM208+BN208)/1000</f>
        <v>125.754140085692</v>
      </c>
      <c r="O208">
        <f t="shared" ref="O208:O271" si="109">2/((1/Q208-1/P208)+SIGN(Q208)*SQRT((1/Q208-1/P208)*(1/Q208-1/P208) + 4*BA208/((BA208+1)*(BA208+1))*(2*1/Q208*1/P208-1/P208*1/P208)))</f>
        <v>0.15645010641003007</v>
      </c>
      <c r="P208">
        <f t="shared" ref="P208:P243" si="110">IF(LEFT(BB208,1)&lt;&gt;"0",IF(LEFT(BB208,1)="1",3,BC208),$D$4+$E$4*(BT208*BM208/($K$4*1000))+$F$4*(BT208*BM208/($K$4*1000))*MAX(MIN(AZ208,$J$4),$I$4)*MAX(MIN(AZ208,$J$4),$I$4)+$G$4*MAX(MIN(AZ208,$J$4),$I$4)*(BT208*BM208/($K$4*1000))+$H$4*(BT208*BM208/($K$4*1000))*(BT208*BM208/($K$4*1000)))</f>
        <v>2.2530349902526505</v>
      </c>
      <c r="Q208">
        <f t="shared" ref="Q208:Q243" si="111">H208*(1000-(1000*0.61365*EXP(17.502*U208/(240.97+U208))/(BM208+BN208)+BH208)/2)/(1000*0.61365*EXP(17.502*U208/(240.97+U208))/(BM208+BN208)-BH208)</f>
        <v>0.15065557294259854</v>
      </c>
      <c r="R208">
        <f t="shared" ref="R208:R243" si="112">1/((BA208+1)/(O208/1.6)+1/(P208/1.37)) + BA208/((BA208+1)/(O208/1.6) + BA208/(P208/1.37))</f>
        <v>9.4662467989812316E-2</v>
      </c>
      <c r="S208">
        <f t="shared" ref="S208:S243" si="113">(AV208*AY208)</f>
        <v>226.12221694919688</v>
      </c>
      <c r="T208">
        <f t="shared" ref="T208:T271" si="114">(BO208+(S208+2*0.95*0.0000000567*(((BO208+$B$6)+273)^4-(BO208+273)^4)-44100*H208)/(1.84*29.3*P208+8*0.95*0.0000000567*(BO208+273)^3))</f>
        <v>34.806597227774454</v>
      </c>
      <c r="U208">
        <f t="shared" ref="U208:U271" si="115">($C$6*BP208+$D$6*BQ208+$E$6*T208)</f>
        <v>34.686971428571432</v>
      </c>
      <c r="V208">
        <f t="shared" ref="V208:V271" si="116">0.61365*EXP(17.502*U208/(240.97+U208))</f>
        <v>5.5511942228345648</v>
      </c>
      <c r="W208">
        <f t="shared" ref="W208:W271" si="117">(X208/Y208*100)</f>
        <v>70.275695596006457</v>
      </c>
      <c r="X208">
        <f t="shared" ref="X208:X243" si="118">BH208*(BM208+BN208)/1000</f>
        <v>3.7628667075049798</v>
      </c>
      <c r="Y208">
        <f t="shared" ref="Y208:Y243" si="119">0.61365*EXP(17.502*BO208/(240.97+BO208))</f>
        <v>5.3544353785362055</v>
      </c>
      <c r="Z208">
        <f t="shared" ref="Z208:Z243" si="120">(V208-BH208*(BM208+BN208)/1000)</f>
        <v>1.788327515329585</v>
      </c>
      <c r="AA208">
        <f t="shared" ref="AA208:AA243" si="121">(-H208*44100)</f>
        <v>-123.217469929332</v>
      </c>
      <c r="AB208">
        <f t="shared" ref="AB208:AB243" si="122">2*29.3*P208*0.92*(BO208-U208)</f>
        <v>-78.79127880095912</v>
      </c>
      <c r="AC208">
        <f t="shared" ref="AC208:AC243" si="123">2*0.95*0.0000000567*(((BO208+$B$6)+273)^4-(U208+273)^4)</f>
        <v>-8.1166182329954388</v>
      </c>
      <c r="AD208">
        <f t="shared" ref="AD208:AD271" si="124">S208+AC208+AA208+AB208</f>
        <v>15.996849985910316</v>
      </c>
      <c r="AE208">
        <f t="shared" ref="AE208:AE243" si="125">BL208*AS208*(BG208-BF208*(1000-AS208*BI208)/(1000-AS208*BH208))/(100*AZ208)</f>
        <v>54.596287455371595</v>
      </c>
      <c r="AF208">
        <f t="shared" ref="AF208:AF243" si="126">1000*BL208*AS208*(BH208-BI208)/(100*AZ208*(1000-AS208*BH208))</f>
        <v>2.6994593248786867</v>
      </c>
      <c r="AG208">
        <f t="shared" ref="AG208:AG271" si="127">(AH208 - AI208 - BM208*1000/(8.314*(BO208+273.15)) * AK208/BL208 * AJ208) * BL208/(100*AZ208) * (1000 - BI208)/1000</f>
        <v>30.637834161484864</v>
      </c>
      <c r="AH208">
        <v>1321.021165199187</v>
      </c>
      <c r="AI208">
        <v>1294.7488484848479</v>
      </c>
      <c r="AJ208">
        <v>1.736731133450883</v>
      </c>
      <c r="AK208">
        <v>66.405476745334198</v>
      </c>
      <c r="AL208">
        <f t="shared" ref="AL208:AL271" si="128">(AN208 - AM208 + BM208*1000/(8.314*(BO208+273.15)) * AP208/BL208 * AO208) * BL208/(100*AZ208) * 1000/(1000 - AN208)</f>
        <v>2.7940469371730612</v>
      </c>
      <c r="AM208">
        <v>35.818902444025973</v>
      </c>
      <c r="AN208">
        <v>37.231554545454543</v>
      </c>
      <c r="AO208">
        <v>6.236519480540435E-3</v>
      </c>
      <c r="AP208">
        <v>80.260000000000005</v>
      </c>
      <c r="AQ208">
        <v>55</v>
      </c>
      <c r="AR208">
        <v>11</v>
      </c>
      <c r="AS208">
        <f t="shared" ref="AS208:AS243" si="129">IF(AQ208*$H$12&gt;=AU208,1,(AU208/(AU208-AQ208*$H$12)))</f>
        <v>1</v>
      </c>
      <c r="AT208">
        <f t="shared" ref="AT208:AT271" si="130">(AS208-1)*100</f>
        <v>0</v>
      </c>
      <c r="AU208">
        <f t="shared" ref="AU208:AU243" si="131">MAX(0,($B$12+$C$12*BT208)/(1+$D$12*BT208)*BM208/(BO208+273)*$E$12)</f>
        <v>22295.678331636329</v>
      </c>
      <c r="AV208">
        <f t="shared" ref="AV208:AV243" si="132">$B$10*BU208+$C$10*BV208+$F$10*CG208*(1-CJ208)</f>
        <v>1200.035714285714</v>
      </c>
      <c r="AW208">
        <f t="shared" ref="AW208:AW271" si="133">AV208*AX208</f>
        <v>1025.9556564503609</v>
      </c>
      <c r="AX208">
        <f t="shared" ref="AX208:AX243" si="134">($B$10*$D$8+$C$10*$D$8+$F$10*((CT208+CL208)/MAX(CT208+CL208+CU208, 0.1)*$I$8+CU208/MAX(CT208+CL208+CU208, 0.1)*$J$8))/($B$10+$C$10+$F$10)</f>
        <v>0.85493760247046557</v>
      </c>
      <c r="AY208">
        <f t="shared" ref="AY208:AY243" si="135">($B$10*$K$8+$C$10*$K$8+$F$10*((CT208+CL208)/MAX(CT208+CL208+CU208, 0.1)*$P$8+CU208/MAX(CT208+CL208+CU208, 0.1)*$Q$8))/($B$10+$C$10+$F$10)</f>
        <v>0.1884295727679984</v>
      </c>
      <c r="AZ208">
        <v>2.7</v>
      </c>
      <c r="BA208">
        <v>0.5</v>
      </c>
      <c r="BB208" t="s">
        <v>355</v>
      </c>
      <c r="BC208">
        <v>2</v>
      </c>
      <c r="BD208" t="b">
        <v>1</v>
      </c>
      <c r="BE208">
        <v>1669312969.5</v>
      </c>
      <c r="BF208">
        <v>1244.055714285714</v>
      </c>
      <c r="BG208">
        <v>1275.3428571428569</v>
      </c>
      <c r="BH208">
        <v>37.225142857142863</v>
      </c>
      <c r="BI208">
        <v>35.822071428571427</v>
      </c>
      <c r="BJ208">
        <v>1248.27</v>
      </c>
      <c r="BK208">
        <v>37.107314285714288</v>
      </c>
      <c r="BL208">
        <v>500.1330000000001</v>
      </c>
      <c r="BM208">
        <v>100.98399999999999</v>
      </c>
      <c r="BN208">
        <v>0.10000985714285709</v>
      </c>
      <c r="BO208">
        <v>34.0383</v>
      </c>
      <c r="BP208">
        <v>34.686971428571432</v>
      </c>
      <c r="BQ208">
        <v>999.89999999999986</v>
      </c>
      <c r="BR208">
        <v>0</v>
      </c>
      <c r="BS208">
        <v>0</v>
      </c>
      <c r="BT208">
        <v>4507.9471428571433</v>
      </c>
      <c r="BU208">
        <v>0</v>
      </c>
      <c r="BV208">
        <v>529.60900000000015</v>
      </c>
      <c r="BW208">
        <v>-31.288814285714292</v>
      </c>
      <c r="BX208">
        <v>1292.1557142857141</v>
      </c>
      <c r="BY208">
        <v>1322.725714285715</v>
      </c>
      <c r="BZ208">
        <v>1.4030828571428571</v>
      </c>
      <c r="CA208">
        <v>1275.3428571428569</v>
      </c>
      <c r="CB208">
        <v>35.822071428571427</v>
      </c>
      <c r="CC208">
        <v>3.7591428571428578</v>
      </c>
      <c r="CD208">
        <v>3.617454285714286</v>
      </c>
      <c r="CE208">
        <v>27.837985714285711</v>
      </c>
      <c r="CF208">
        <v>27.181328571428569</v>
      </c>
      <c r="CG208">
        <v>1200.035714285714</v>
      </c>
      <c r="CH208">
        <v>0.499996</v>
      </c>
      <c r="CI208">
        <v>0.50000399999999989</v>
      </c>
      <c r="CJ208">
        <v>0</v>
      </c>
      <c r="CK208">
        <v>1170.6128571428569</v>
      </c>
      <c r="CL208">
        <v>4.9990899999999998</v>
      </c>
      <c r="CM208">
        <v>12775.142857142861</v>
      </c>
      <c r="CN208">
        <v>9558.1214285714268</v>
      </c>
      <c r="CO208">
        <v>44.375</v>
      </c>
      <c r="CP208">
        <v>46.267714285714291</v>
      </c>
      <c r="CQ208">
        <v>45.125</v>
      </c>
      <c r="CR208">
        <v>45.5</v>
      </c>
      <c r="CS208">
        <v>45.75</v>
      </c>
      <c r="CT208">
        <v>597.51428571428562</v>
      </c>
      <c r="CU208">
        <v>597.52142857142849</v>
      </c>
      <c r="CV208">
        <v>0</v>
      </c>
      <c r="CW208">
        <v>1669312981.0999999</v>
      </c>
      <c r="CX208">
        <v>0</v>
      </c>
      <c r="CY208">
        <v>1669310771.5999999</v>
      </c>
      <c r="CZ208" t="s">
        <v>356</v>
      </c>
      <c r="DA208">
        <v>1669310771.5999999</v>
      </c>
      <c r="DB208">
        <v>1669310767.0999999</v>
      </c>
      <c r="DC208">
        <v>9</v>
      </c>
      <c r="DD208">
        <v>4.2999999999999997E-2</v>
      </c>
      <c r="DE208">
        <v>8.0000000000000002E-3</v>
      </c>
      <c r="DF208">
        <v>-4.9589999999999996</v>
      </c>
      <c r="DG208">
        <v>0.11799999999999999</v>
      </c>
      <c r="DH208">
        <v>1967</v>
      </c>
      <c r="DI208">
        <v>36</v>
      </c>
      <c r="DJ208">
        <v>0.53</v>
      </c>
      <c r="DK208">
        <v>0.27</v>
      </c>
      <c r="DL208">
        <v>-31.15011707317073</v>
      </c>
      <c r="DM208">
        <v>-1.442514982578402</v>
      </c>
      <c r="DN208">
        <v>0.19853539452510391</v>
      </c>
      <c r="DO208">
        <v>0</v>
      </c>
      <c r="DP208">
        <v>1.3983490243902441</v>
      </c>
      <c r="DQ208">
        <v>-0.13077742160278899</v>
      </c>
      <c r="DR208">
        <v>2.8763748255092411E-2</v>
      </c>
      <c r="DS208">
        <v>0</v>
      </c>
      <c r="DT208">
        <v>0</v>
      </c>
      <c r="DU208">
        <v>0</v>
      </c>
      <c r="DV208">
        <v>0</v>
      </c>
      <c r="DW208">
        <v>-1</v>
      </c>
      <c r="DX208">
        <v>0</v>
      </c>
      <c r="DY208">
        <v>2</v>
      </c>
      <c r="DZ208" t="s">
        <v>368</v>
      </c>
      <c r="EA208">
        <v>2.9466299999999999</v>
      </c>
      <c r="EB208">
        <v>2.5974599999999999</v>
      </c>
      <c r="EC208">
        <v>0.213839</v>
      </c>
      <c r="ED208">
        <v>0.21518899999999999</v>
      </c>
      <c r="EE208">
        <v>0.14761199999999999</v>
      </c>
      <c r="EF208">
        <v>0.142149</v>
      </c>
      <c r="EG208">
        <v>23761.8</v>
      </c>
      <c r="EH208">
        <v>24137.5</v>
      </c>
      <c r="EI208">
        <v>28135.4</v>
      </c>
      <c r="EJ208">
        <v>29621.3</v>
      </c>
      <c r="EK208">
        <v>32995.9</v>
      </c>
      <c r="EL208">
        <v>35278</v>
      </c>
      <c r="EM208">
        <v>39703.199999999997</v>
      </c>
      <c r="EN208">
        <v>42334.400000000001</v>
      </c>
      <c r="EO208">
        <v>1.83893</v>
      </c>
      <c r="EP208">
        <v>1.89317</v>
      </c>
      <c r="EQ208">
        <v>0.173785</v>
      </c>
      <c r="ER208">
        <v>0</v>
      </c>
      <c r="ES208">
        <v>31.883600000000001</v>
      </c>
      <c r="ET208">
        <v>999.9</v>
      </c>
      <c r="EU208">
        <v>72.400000000000006</v>
      </c>
      <c r="EV208">
        <v>35.299999999999997</v>
      </c>
      <c r="EW208">
        <v>41.173499999999997</v>
      </c>
      <c r="EX208">
        <v>28.959</v>
      </c>
      <c r="EY208">
        <v>1.2580100000000001</v>
      </c>
      <c r="EZ208">
        <v>1</v>
      </c>
      <c r="FA208">
        <v>0.58741100000000002</v>
      </c>
      <c r="FB208">
        <v>0.74460000000000004</v>
      </c>
      <c r="FC208">
        <v>20.273099999999999</v>
      </c>
      <c r="FD208">
        <v>5.2183400000000004</v>
      </c>
      <c r="FE208">
        <v>12.008599999999999</v>
      </c>
      <c r="FF208">
        <v>4.9867499999999998</v>
      </c>
      <c r="FG208">
        <v>3.2845</v>
      </c>
      <c r="FH208">
        <v>9999</v>
      </c>
      <c r="FI208">
        <v>9999</v>
      </c>
      <c r="FJ208">
        <v>9999</v>
      </c>
      <c r="FK208">
        <v>999.9</v>
      </c>
      <c r="FL208">
        <v>1.8658399999999999</v>
      </c>
      <c r="FM208">
        <v>1.8621700000000001</v>
      </c>
      <c r="FN208">
        <v>1.8641700000000001</v>
      </c>
      <c r="FO208">
        <v>1.8602399999999999</v>
      </c>
      <c r="FP208">
        <v>1.8609899999999999</v>
      </c>
      <c r="FQ208">
        <v>1.86008</v>
      </c>
      <c r="FR208">
        <v>1.8618300000000001</v>
      </c>
      <c r="FS208">
        <v>1.8583700000000001</v>
      </c>
      <c r="FT208">
        <v>0</v>
      </c>
      <c r="FU208">
        <v>0</v>
      </c>
      <c r="FV208">
        <v>0</v>
      </c>
      <c r="FW208">
        <v>0</v>
      </c>
      <c r="FX208" t="s">
        <v>358</v>
      </c>
      <c r="FY208" t="s">
        <v>359</v>
      </c>
      <c r="FZ208" t="s">
        <v>360</v>
      </c>
      <c r="GA208" t="s">
        <v>360</v>
      </c>
      <c r="GB208" t="s">
        <v>360</v>
      </c>
      <c r="GC208" t="s">
        <v>360</v>
      </c>
      <c r="GD208">
        <v>0</v>
      </c>
      <c r="GE208">
        <v>100</v>
      </c>
      <c r="GF208">
        <v>100</v>
      </c>
      <c r="GG208">
        <v>-4.21</v>
      </c>
      <c r="GH208">
        <v>0.1178</v>
      </c>
      <c r="GI208">
        <v>-2.5125994610834521</v>
      </c>
      <c r="GJ208">
        <v>-2.6733286237328562E-3</v>
      </c>
      <c r="GK208">
        <v>1.605855145177713E-6</v>
      </c>
      <c r="GL208">
        <v>-4.4594414151306022E-10</v>
      </c>
      <c r="GM208">
        <v>0.1178428571428469</v>
      </c>
      <c r="GN208">
        <v>0</v>
      </c>
      <c r="GO208">
        <v>0</v>
      </c>
      <c r="GP208">
        <v>0</v>
      </c>
      <c r="GQ208">
        <v>4</v>
      </c>
      <c r="GR208">
        <v>2095</v>
      </c>
      <c r="GS208">
        <v>4</v>
      </c>
      <c r="GT208">
        <v>35</v>
      </c>
      <c r="GU208">
        <v>36.700000000000003</v>
      </c>
      <c r="GV208">
        <v>36.700000000000003</v>
      </c>
      <c r="GW208">
        <v>2.7307100000000002</v>
      </c>
      <c r="GX208">
        <v>2.5537100000000001</v>
      </c>
      <c r="GY208">
        <v>1.4489700000000001</v>
      </c>
      <c r="GZ208">
        <v>2.3278799999999999</v>
      </c>
      <c r="HA208">
        <v>1.5478499999999999</v>
      </c>
      <c r="HB208">
        <v>2.2192400000000001</v>
      </c>
      <c r="HC208">
        <v>40.171300000000002</v>
      </c>
      <c r="HD208">
        <v>13.8256</v>
      </c>
      <c r="HE208">
        <v>18</v>
      </c>
      <c r="HF208">
        <v>444.6</v>
      </c>
      <c r="HG208">
        <v>517.93299999999999</v>
      </c>
      <c r="HH208">
        <v>31</v>
      </c>
      <c r="HI208">
        <v>34.662599999999998</v>
      </c>
      <c r="HJ208">
        <v>29.999500000000001</v>
      </c>
      <c r="HK208">
        <v>34.6006</v>
      </c>
      <c r="HL208">
        <v>34.588099999999997</v>
      </c>
      <c r="HM208">
        <v>54.6203</v>
      </c>
      <c r="HN208">
        <v>20.410900000000002</v>
      </c>
      <c r="HO208">
        <v>100</v>
      </c>
      <c r="HP208">
        <v>31</v>
      </c>
      <c r="HQ208">
        <v>1290.78</v>
      </c>
      <c r="HR208">
        <v>35.752800000000001</v>
      </c>
      <c r="HS208">
        <v>99.125</v>
      </c>
      <c r="HT208">
        <v>98.174300000000002</v>
      </c>
    </row>
    <row r="209" spans="1:228" x14ac:dyDescent="0.2">
      <c r="A209">
        <v>194</v>
      </c>
      <c r="B209">
        <v>1669312976</v>
      </c>
      <c r="C209">
        <v>770.90000009536743</v>
      </c>
      <c r="D209" t="s">
        <v>747</v>
      </c>
      <c r="E209" t="s">
        <v>748</v>
      </c>
      <c r="F209">
        <v>4</v>
      </c>
      <c r="G209">
        <v>1669312973.75</v>
      </c>
      <c r="H209">
        <f t="shared" si="102"/>
        <v>2.7377661578754193E-3</v>
      </c>
      <c r="I209">
        <f t="shared" si="103"/>
        <v>2.7377661578754191</v>
      </c>
      <c r="J209">
        <f t="shared" si="104"/>
        <v>30.659496854408047</v>
      </c>
      <c r="K209">
        <f t="shared" si="105"/>
        <v>1251.0899999999999</v>
      </c>
      <c r="L209">
        <f t="shared" si="106"/>
        <v>888.48071088248605</v>
      </c>
      <c r="M209">
        <f t="shared" si="107"/>
        <v>89.812865473106427</v>
      </c>
      <c r="N209">
        <f t="shared" si="108"/>
        <v>126.46754902888422</v>
      </c>
      <c r="O209">
        <f t="shared" si="109"/>
        <v>0.15299173207742869</v>
      </c>
      <c r="P209">
        <f t="shared" si="110"/>
        <v>2.2486878774847732</v>
      </c>
      <c r="Q209">
        <f t="shared" si="111"/>
        <v>0.14743535935066054</v>
      </c>
      <c r="R209">
        <f t="shared" si="112"/>
        <v>9.262950510305476E-2</v>
      </c>
      <c r="S209">
        <f t="shared" si="113"/>
        <v>226.12155073415084</v>
      </c>
      <c r="T209">
        <f t="shared" si="114"/>
        <v>34.824990741332329</v>
      </c>
      <c r="U209">
        <f t="shared" si="115"/>
        <v>34.698637499999997</v>
      </c>
      <c r="V209">
        <f t="shared" si="116"/>
        <v>5.5547896125718612</v>
      </c>
      <c r="W209">
        <f t="shared" si="117"/>
        <v>70.30694737825273</v>
      </c>
      <c r="X209">
        <f t="shared" si="118"/>
        <v>3.7642225590881551</v>
      </c>
      <c r="Y209">
        <f t="shared" si="119"/>
        <v>5.3539837803461516</v>
      </c>
      <c r="Z209">
        <f t="shared" si="120"/>
        <v>1.7905670534837062</v>
      </c>
      <c r="AA209">
        <f t="shared" si="121"/>
        <v>-120.73548756230599</v>
      </c>
      <c r="AB209">
        <f t="shared" si="122"/>
        <v>-80.236909994206556</v>
      </c>
      <c r="AC209">
        <f t="shared" si="123"/>
        <v>-8.2819282333274131</v>
      </c>
      <c r="AD209">
        <f t="shared" si="124"/>
        <v>16.867224944310877</v>
      </c>
      <c r="AE209">
        <f t="shared" si="125"/>
        <v>54.738034689099216</v>
      </c>
      <c r="AF209">
        <f t="shared" si="126"/>
        <v>2.718179498050334</v>
      </c>
      <c r="AG209">
        <f t="shared" si="127"/>
        <v>30.659496854408047</v>
      </c>
      <c r="AH209">
        <v>1328.7973209755951</v>
      </c>
      <c r="AI209">
        <v>1302.5287878787881</v>
      </c>
      <c r="AJ209">
        <v>1.7338977816376591</v>
      </c>
      <c r="AK209">
        <v>66.405476745334198</v>
      </c>
      <c r="AL209">
        <f t="shared" si="128"/>
        <v>2.7377661578754191</v>
      </c>
      <c r="AM209">
        <v>35.824213451948062</v>
      </c>
      <c r="AN209">
        <v>37.242875151515129</v>
      </c>
      <c r="AO209">
        <v>6.6556883116538246E-4</v>
      </c>
      <c r="AP209">
        <v>80.260000000000005</v>
      </c>
      <c r="AQ209">
        <v>55</v>
      </c>
      <c r="AR209">
        <v>11</v>
      </c>
      <c r="AS209">
        <f t="shared" si="129"/>
        <v>1</v>
      </c>
      <c r="AT209">
        <f t="shared" si="130"/>
        <v>0</v>
      </c>
      <c r="AU209">
        <f t="shared" si="131"/>
        <v>22220.99478160483</v>
      </c>
      <c r="AV209">
        <f t="shared" si="132"/>
        <v>1200.0374999999999</v>
      </c>
      <c r="AW209">
        <f t="shared" si="133"/>
        <v>1025.956663592824</v>
      </c>
      <c r="AX209">
        <f t="shared" si="134"/>
        <v>0.85493716954080534</v>
      </c>
      <c r="AY209">
        <f t="shared" si="135"/>
        <v>0.18842873721375444</v>
      </c>
      <c r="AZ209">
        <v>2.7</v>
      </c>
      <c r="BA209">
        <v>0.5</v>
      </c>
      <c r="BB209" t="s">
        <v>355</v>
      </c>
      <c r="BC209">
        <v>2</v>
      </c>
      <c r="BD209" t="b">
        <v>1</v>
      </c>
      <c r="BE209">
        <v>1669312973.75</v>
      </c>
      <c r="BF209">
        <v>1251.0899999999999</v>
      </c>
      <c r="BG209">
        <v>1282.4749999999999</v>
      </c>
      <c r="BH209">
        <v>37.237862499999999</v>
      </c>
      <c r="BI209">
        <v>35.825150000000001</v>
      </c>
      <c r="BJ209">
        <v>1255.31125</v>
      </c>
      <c r="BK209">
        <v>37.120037500000002</v>
      </c>
      <c r="BL209">
        <v>500.15787499999999</v>
      </c>
      <c r="BM209">
        <v>100.98587499999999</v>
      </c>
      <c r="BN209">
        <v>0.100017325</v>
      </c>
      <c r="BO209">
        <v>34.036787500000003</v>
      </c>
      <c r="BP209">
        <v>34.698637499999997</v>
      </c>
      <c r="BQ209">
        <v>999.9</v>
      </c>
      <c r="BR209">
        <v>0</v>
      </c>
      <c r="BS209">
        <v>0</v>
      </c>
      <c r="BT209">
        <v>4495.2337499999994</v>
      </c>
      <c r="BU209">
        <v>0</v>
      </c>
      <c r="BV209">
        <v>725.81962500000009</v>
      </c>
      <c r="BW209">
        <v>-31.3845125</v>
      </c>
      <c r="BX209">
        <v>1299.48125</v>
      </c>
      <c r="BY209">
        <v>1330.12625</v>
      </c>
      <c r="BZ209">
        <v>1.4127162499999999</v>
      </c>
      <c r="CA209">
        <v>1282.4749999999999</v>
      </c>
      <c r="CB209">
        <v>35.825150000000001</v>
      </c>
      <c r="CC209">
        <v>3.76049875</v>
      </c>
      <c r="CD209">
        <v>3.6178349999999999</v>
      </c>
      <c r="CE209">
        <v>27.844162499999999</v>
      </c>
      <c r="CF209">
        <v>27.1831125</v>
      </c>
      <c r="CG209">
        <v>1200.0374999999999</v>
      </c>
      <c r="CH209">
        <v>0.50000912499999994</v>
      </c>
      <c r="CI209">
        <v>0.499990875</v>
      </c>
      <c r="CJ209">
        <v>0</v>
      </c>
      <c r="CK209">
        <v>1170.47</v>
      </c>
      <c r="CL209">
        <v>4.9990899999999998</v>
      </c>
      <c r="CM209">
        <v>12811.6625</v>
      </c>
      <c r="CN209">
        <v>9558.1987500000014</v>
      </c>
      <c r="CO209">
        <v>44.375</v>
      </c>
      <c r="CP209">
        <v>46.257750000000001</v>
      </c>
      <c r="CQ209">
        <v>45.125</v>
      </c>
      <c r="CR209">
        <v>45.5</v>
      </c>
      <c r="CS209">
        <v>45.75</v>
      </c>
      <c r="CT209">
        <v>597.53250000000003</v>
      </c>
      <c r="CU209">
        <v>597.505</v>
      </c>
      <c r="CV209">
        <v>0</v>
      </c>
      <c r="CW209">
        <v>1669312985.3</v>
      </c>
      <c r="CX209">
        <v>0</v>
      </c>
      <c r="CY209">
        <v>1669310771.5999999</v>
      </c>
      <c r="CZ209" t="s">
        <v>356</v>
      </c>
      <c r="DA209">
        <v>1669310771.5999999</v>
      </c>
      <c r="DB209">
        <v>1669310767.0999999</v>
      </c>
      <c r="DC209">
        <v>9</v>
      </c>
      <c r="DD209">
        <v>4.2999999999999997E-2</v>
      </c>
      <c r="DE209">
        <v>8.0000000000000002E-3</v>
      </c>
      <c r="DF209">
        <v>-4.9589999999999996</v>
      </c>
      <c r="DG209">
        <v>0.11799999999999999</v>
      </c>
      <c r="DH209">
        <v>1967</v>
      </c>
      <c r="DI209">
        <v>36</v>
      </c>
      <c r="DJ209">
        <v>0.53</v>
      </c>
      <c r="DK209">
        <v>0.27</v>
      </c>
      <c r="DL209">
        <v>-31.205615000000002</v>
      </c>
      <c r="DM209">
        <v>-1.6690266416509161</v>
      </c>
      <c r="DN209">
        <v>0.19862205888319701</v>
      </c>
      <c r="DO209">
        <v>0</v>
      </c>
      <c r="DP209">
        <v>1.3919397499999999</v>
      </c>
      <c r="DQ209">
        <v>7.8318461538457271E-2</v>
      </c>
      <c r="DR209">
        <v>2.1386824505697431E-2</v>
      </c>
      <c r="DS209">
        <v>1</v>
      </c>
      <c r="DT209">
        <v>0</v>
      </c>
      <c r="DU209">
        <v>0</v>
      </c>
      <c r="DV209">
        <v>0</v>
      </c>
      <c r="DW209">
        <v>-1</v>
      </c>
      <c r="DX209">
        <v>1</v>
      </c>
      <c r="DY209">
        <v>2</v>
      </c>
      <c r="DZ209" t="s">
        <v>363</v>
      </c>
      <c r="EA209">
        <v>2.9465300000000001</v>
      </c>
      <c r="EB209">
        <v>2.5974400000000002</v>
      </c>
      <c r="EC209">
        <v>0.21463199999999999</v>
      </c>
      <c r="ED209">
        <v>0.21598500000000001</v>
      </c>
      <c r="EE209">
        <v>0.147646</v>
      </c>
      <c r="EF209">
        <v>0.14216000000000001</v>
      </c>
      <c r="EG209">
        <v>23738.2</v>
      </c>
      <c r="EH209">
        <v>24113.4</v>
      </c>
      <c r="EI209">
        <v>28135.8</v>
      </c>
      <c r="EJ209">
        <v>29621.8</v>
      </c>
      <c r="EK209">
        <v>32995.300000000003</v>
      </c>
      <c r="EL209">
        <v>35278.300000000003</v>
      </c>
      <c r="EM209">
        <v>39704</v>
      </c>
      <c r="EN209">
        <v>42335.199999999997</v>
      </c>
      <c r="EO209">
        <v>1.839</v>
      </c>
      <c r="EP209">
        <v>1.8934</v>
      </c>
      <c r="EQ209">
        <v>0.174038</v>
      </c>
      <c r="ER209">
        <v>0</v>
      </c>
      <c r="ES209">
        <v>31.8858</v>
      </c>
      <c r="ET209">
        <v>999.9</v>
      </c>
      <c r="EU209">
        <v>72.400000000000006</v>
      </c>
      <c r="EV209">
        <v>35.299999999999997</v>
      </c>
      <c r="EW209">
        <v>41.173900000000003</v>
      </c>
      <c r="EX209">
        <v>28.779</v>
      </c>
      <c r="EY209">
        <v>1.4943900000000001</v>
      </c>
      <c r="EZ209">
        <v>1</v>
      </c>
      <c r="FA209">
        <v>0.58679899999999996</v>
      </c>
      <c r="FB209">
        <v>0.743981</v>
      </c>
      <c r="FC209">
        <v>20.273199999999999</v>
      </c>
      <c r="FD209">
        <v>5.2193899999999998</v>
      </c>
      <c r="FE209">
        <v>12.0085</v>
      </c>
      <c r="FF209">
        <v>4.9873500000000002</v>
      </c>
      <c r="FG209">
        <v>3.2846500000000001</v>
      </c>
      <c r="FH209">
        <v>9999</v>
      </c>
      <c r="FI209">
        <v>9999</v>
      </c>
      <c r="FJ209">
        <v>9999</v>
      </c>
      <c r="FK209">
        <v>999.9</v>
      </c>
      <c r="FL209">
        <v>1.8658399999999999</v>
      </c>
      <c r="FM209">
        <v>1.8621700000000001</v>
      </c>
      <c r="FN209">
        <v>1.8641700000000001</v>
      </c>
      <c r="FO209">
        <v>1.86025</v>
      </c>
      <c r="FP209">
        <v>1.8609899999999999</v>
      </c>
      <c r="FQ209">
        <v>1.8601000000000001</v>
      </c>
      <c r="FR209">
        <v>1.8617699999999999</v>
      </c>
      <c r="FS209">
        <v>1.8583700000000001</v>
      </c>
      <c r="FT209">
        <v>0</v>
      </c>
      <c r="FU209">
        <v>0</v>
      </c>
      <c r="FV209">
        <v>0</v>
      </c>
      <c r="FW209">
        <v>0</v>
      </c>
      <c r="FX209" t="s">
        <v>358</v>
      </c>
      <c r="FY209" t="s">
        <v>359</v>
      </c>
      <c r="FZ209" t="s">
        <v>360</v>
      </c>
      <c r="GA209" t="s">
        <v>360</v>
      </c>
      <c r="GB209" t="s">
        <v>360</v>
      </c>
      <c r="GC209" t="s">
        <v>360</v>
      </c>
      <c r="GD209">
        <v>0</v>
      </c>
      <c r="GE209">
        <v>100</v>
      </c>
      <c r="GF209">
        <v>100</v>
      </c>
      <c r="GG209">
        <v>-4.2300000000000004</v>
      </c>
      <c r="GH209">
        <v>0.1178</v>
      </c>
      <c r="GI209">
        <v>-2.5125994610834521</v>
      </c>
      <c r="GJ209">
        <v>-2.6733286237328562E-3</v>
      </c>
      <c r="GK209">
        <v>1.605855145177713E-6</v>
      </c>
      <c r="GL209">
        <v>-4.4594414151306022E-10</v>
      </c>
      <c r="GM209">
        <v>0.1178428571428469</v>
      </c>
      <c r="GN209">
        <v>0</v>
      </c>
      <c r="GO209">
        <v>0</v>
      </c>
      <c r="GP209">
        <v>0</v>
      </c>
      <c r="GQ209">
        <v>4</v>
      </c>
      <c r="GR209">
        <v>2095</v>
      </c>
      <c r="GS209">
        <v>4</v>
      </c>
      <c r="GT209">
        <v>35</v>
      </c>
      <c r="GU209">
        <v>36.700000000000003</v>
      </c>
      <c r="GV209">
        <v>36.799999999999997</v>
      </c>
      <c r="GW209">
        <v>2.7453599999999998</v>
      </c>
      <c r="GX209">
        <v>2.5524900000000001</v>
      </c>
      <c r="GY209">
        <v>1.4489700000000001</v>
      </c>
      <c r="GZ209">
        <v>2.3278799999999999</v>
      </c>
      <c r="HA209">
        <v>1.5478499999999999</v>
      </c>
      <c r="HB209">
        <v>2.2814899999999998</v>
      </c>
      <c r="HC209">
        <v>40.171300000000002</v>
      </c>
      <c r="HD209">
        <v>13.816800000000001</v>
      </c>
      <c r="HE209">
        <v>18</v>
      </c>
      <c r="HF209">
        <v>444.61599999999999</v>
      </c>
      <c r="HG209">
        <v>518.06399999999996</v>
      </c>
      <c r="HH209">
        <v>31</v>
      </c>
      <c r="HI209">
        <v>34.658799999999999</v>
      </c>
      <c r="HJ209">
        <v>29.999500000000001</v>
      </c>
      <c r="HK209">
        <v>34.596200000000003</v>
      </c>
      <c r="HL209">
        <v>34.584200000000003</v>
      </c>
      <c r="HM209">
        <v>54.904200000000003</v>
      </c>
      <c r="HN209">
        <v>20.410900000000002</v>
      </c>
      <c r="HO209">
        <v>100</v>
      </c>
      <c r="HP209">
        <v>31</v>
      </c>
      <c r="HQ209">
        <v>1297.47</v>
      </c>
      <c r="HR209">
        <v>35.750700000000002</v>
      </c>
      <c r="HS209">
        <v>99.126900000000006</v>
      </c>
      <c r="HT209">
        <v>98.176100000000005</v>
      </c>
    </row>
    <row r="210" spans="1:228" x14ac:dyDescent="0.2">
      <c r="A210">
        <v>195</v>
      </c>
      <c r="B210">
        <v>1669312980</v>
      </c>
      <c r="C210">
        <v>774.90000009536743</v>
      </c>
      <c r="D210" t="s">
        <v>749</v>
      </c>
      <c r="E210" t="s">
        <v>750</v>
      </c>
      <c r="F210">
        <v>4</v>
      </c>
      <c r="G210">
        <v>1669312978</v>
      </c>
      <c r="H210">
        <f t="shared" si="102"/>
        <v>2.7448659057014756E-3</v>
      </c>
      <c r="I210">
        <f t="shared" si="103"/>
        <v>2.7448659057014755</v>
      </c>
      <c r="J210">
        <f t="shared" si="104"/>
        <v>30.446807943992972</v>
      </c>
      <c r="K210">
        <f t="shared" si="105"/>
        <v>1258.262857142857</v>
      </c>
      <c r="L210">
        <f t="shared" si="106"/>
        <v>898.39021387078787</v>
      </c>
      <c r="M210">
        <f t="shared" si="107"/>
        <v>90.813890302110053</v>
      </c>
      <c r="N210">
        <f t="shared" si="108"/>
        <v>127.19166272688906</v>
      </c>
      <c r="O210">
        <f t="shared" si="109"/>
        <v>0.15333129636816983</v>
      </c>
      <c r="P210">
        <f t="shared" si="110"/>
        <v>2.2490570098228693</v>
      </c>
      <c r="Q210">
        <f t="shared" si="111"/>
        <v>0.14775159560611967</v>
      </c>
      <c r="R210">
        <f t="shared" si="112"/>
        <v>9.2829144729578414E-2</v>
      </c>
      <c r="S210">
        <f t="shared" si="113"/>
        <v>226.1126452345932</v>
      </c>
      <c r="T210">
        <f t="shared" si="114"/>
        <v>34.826732051325948</v>
      </c>
      <c r="U210">
        <f t="shared" si="115"/>
        <v>34.704471428571431</v>
      </c>
      <c r="V210">
        <f t="shared" si="116"/>
        <v>5.5565883417320228</v>
      </c>
      <c r="W210">
        <f t="shared" si="117"/>
        <v>70.309596050212235</v>
      </c>
      <c r="X210">
        <f t="shared" si="118"/>
        <v>3.7652607482175036</v>
      </c>
      <c r="Y210">
        <f t="shared" si="119"/>
        <v>5.3552586840756531</v>
      </c>
      <c r="Z210">
        <f t="shared" si="120"/>
        <v>1.7913275935145192</v>
      </c>
      <c r="AA210">
        <f t="shared" si="121"/>
        <v>-121.04858644143508</v>
      </c>
      <c r="AB210">
        <f t="shared" si="122"/>
        <v>-80.439752707553296</v>
      </c>
      <c r="AC210">
        <f t="shared" si="123"/>
        <v>-8.3019119847707081</v>
      </c>
      <c r="AD210">
        <f t="shared" si="124"/>
        <v>16.322394100834131</v>
      </c>
      <c r="AE210">
        <f t="shared" si="125"/>
        <v>54.494017956770357</v>
      </c>
      <c r="AF210">
        <f t="shared" si="126"/>
        <v>2.7290036608513955</v>
      </c>
      <c r="AG210">
        <f t="shared" si="127"/>
        <v>30.446807943992972</v>
      </c>
      <c r="AH210">
        <v>1335.7712833207599</v>
      </c>
      <c r="AI210">
        <v>1309.5487272727271</v>
      </c>
      <c r="AJ210">
        <v>1.7475708791728291</v>
      </c>
      <c r="AK210">
        <v>66.405476745334198</v>
      </c>
      <c r="AL210">
        <f t="shared" si="128"/>
        <v>2.7448659057014755</v>
      </c>
      <c r="AM210">
        <v>35.827638419350649</v>
      </c>
      <c r="AN210">
        <v>37.249767272727247</v>
      </c>
      <c r="AO210">
        <v>7.1131697932516949E-4</v>
      </c>
      <c r="AP210">
        <v>80.260000000000005</v>
      </c>
      <c r="AQ210">
        <v>55</v>
      </c>
      <c r="AR210">
        <v>11</v>
      </c>
      <c r="AS210">
        <f t="shared" si="129"/>
        <v>1</v>
      </c>
      <c r="AT210">
        <f t="shared" si="130"/>
        <v>0</v>
      </c>
      <c r="AU210">
        <f t="shared" si="131"/>
        <v>22227.061430641952</v>
      </c>
      <c r="AV210">
        <f t="shared" si="132"/>
        <v>1199.987142857143</v>
      </c>
      <c r="AW210">
        <f t="shared" si="133"/>
        <v>1025.9139135930536</v>
      </c>
      <c r="AX210">
        <f t="shared" si="134"/>
        <v>0.85493742137134499</v>
      </c>
      <c r="AY210">
        <f t="shared" si="135"/>
        <v>0.18842922324669575</v>
      </c>
      <c r="AZ210">
        <v>2.7</v>
      </c>
      <c r="BA210">
        <v>0.5</v>
      </c>
      <c r="BB210" t="s">
        <v>355</v>
      </c>
      <c r="BC210">
        <v>2</v>
      </c>
      <c r="BD210" t="b">
        <v>1</v>
      </c>
      <c r="BE210">
        <v>1669312978</v>
      </c>
      <c r="BF210">
        <v>1258.262857142857</v>
      </c>
      <c r="BG210">
        <v>1289.535714285714</v>
      </c>
      <c r="BH210">
        <v>37.248414285714283</v>
      </c>
      <c r="BI210">
        <v>35.830014285714277</v>
      </c>
      <c r="BJ210">
        <v>1262.49</v>
      </c>
      <c r="BK210">
        <v>37.130542857142864</v>
      </c>
      <c r="BL210">
        <v>500.13057142857139</v>
      </c>
      <c r="BM210">
        <v>100.9851428571428</v>
      </c>
      <c r="BN210">
        <v>9.9985742857142859E-2</v>
      </c>
      <c r="BO210">
        <v>34.041057142857142</v>
      </c>
      <c r="BP210">
        <v>34.704471428571431</v>
      </c>
      <c r="BQ210">
        <v>999.89999999999986</v>
      </c>
      <c r="BR210">
        <v>0</v>
      </c>
      <c r="BS210">
        <v>0</v>
      </c>
      <c r="BT210">
        <v>4496.3385714285714</v>
      </c>
      <c r="BU210">
        <v>0</v>
      </c>
      <c r="BV210">
        <v>1121.6232857142861</v>
      </c>
      <c r="BW210">
        <v>-31.270985714285722</v>
      </c>
      <c r="BX210">
        <v>1306.944285714286</v>
      </c>
      <c r="BY210">
        <v>1337.457142857143</v>
      </c>
      <c r="BZ210">
        <v>1.418377142857143</v>
      </c>
      <c r="CA210">
        <v>1289.535714285714</v>
      </c>
      <c r="CB210">
        <v>35.830014285714277</v>
      </c>
      <c r="CC210">
        <v>3.7615371428571431</v>
      </c>
      <c r="CD210">
        <v>3.6183000000000001</v>
      </c>
      <c r="CE210">
        <v>27.848857142857149</v>
      </c>
      <c r="CF210">
        <v>27.185285714285719</v>
      </c>
      <c r="CG210">
        <v>1199.987142857143</v>
      </c>
      <c r="CH210">
        <v>0.50000200000000006</v>
      </c>
      <c r="CI210">
        <v>0.499998</v>
      </c>
      <c r="CJ210">
        <v>0</v>
      </c>
      <c r="CK210">
        <v>1170.3485714285709</v>
      </c>
      <c r="CL210">
        <v>4.9990899999999998</v>
      </c>
      <c r="CM210">
        <v>12852.37142857143</v>
      </c>
      <c r="CN210">
        <v>9557.767142857143</v>
      </c>
      <c r="CO210">
        <v>44.375</v>
      </c>
      <c r="CP210">
        <v>46.25</v>
      </c>
      <c r="CQ210">
        <v>45.125</v>
      </c>
      <c r="CR210">
        <v>45.5</v>
      </c>
      <c r="CS210">
        <v>45.75</v>
      </c>
      <c r="CT210">
        <v>597.49714285714276</v>
      </c>
      <c r="CU210">
        <v>597.49</v>
      </c>
      <c r="CV210">
        <v>0</v>
      </c>
      <c r="CW210">
        <v>1669312988.9000001</v>
      </c>
      <c r="CX210">
        <v>0</v>
      </c>
      <c r="CY210">
        <v>1669310771.5999999</v>
      </c>
      <c r="CZ210" t="s">
        <v>356</v>
      </c>
      <c r="DA210">
        <v>1669310771.5999999</v>
      </c>
      <c r="DB210">
        <v>1669310767.0999999</v>
      </c>
      <c r="DC210">
        <v>9</v>
      </c>
      <c r="DD210">
        <v>4.2999999999999997E-2</v>
      </c>
      <c r="DE210">
        <v>8.0000000000000002E-3</v>
      </c>
      <c r="DF210">
        <v>-4.9589999999999996</v>
      </c>
      <c r="DG210">
        <v>0.11799999999999999</v>
      </c>
      <c r="DH210">
        <v>1967</v>
      </c>
      <c r="DI210">
        <v>36</v>
      </c>
      <c r="DJ210">
        <v>0.53</v>
      </c>
      <c r="DK210">
        <v>0.27</v>
      </c>
      <c r="DL210">
        <v>-31.29814390243903</v>
      </c>
      <c r="DM210">
        <v>-0.50594425087112005</v>
      </c>
      <c r="DN210">
        <v>0.1150116559284545</v>
      </c>
      <c r="DO210">
        <v>0</v>
      </c>
      <c r="DP210">
        <v>1.3957570731707321</v>
      </c>
      <c r="DQ210">
        <v>0.20034668989546911</v>
      </c>
      <c r="DR210">
        <v>2.0420117202298849E-2</v>
      </c>
      <c r="DS210">
        <v>0</v>
      </c>
      <c r="DT210">
        <v>0</v>
      </c>
      <c r="DU210">
        <v>0</v>
      </c>
      <c r="DV210">
        <v>0</v>
      </c>
      <c r="DW210">
        <v>-1</v>
      </c>
      <c r="DX210">
        <v>0</v>
      </c>
      <c r="DY210">
        <v>2</v>
      </c>
      <c r="DZ210" t="s">
        <v>368</v>
      </c>
      <c r="EA210">
        <v>2.94618</v>
      </c>
      <c r="EB210">
        <v>2.59734</v>
      </c>
      <c r="EC210">
        <v>0.21534400000000001</v>
      </c>
      <c r="ED210">
        <v>0.216664</v>
      </c>
      <c r="EE210">
        <v>0.14766199999999999</v>
      </c>
      <c r="EF210">
        <v>0.142177</v>
      </c>
      <c r="EG210">
        <v>23717</v>
      </c>
      <c r="EH210">
        <v>24093.1</v>
      </c>
      <c r="EI210">
        <v>28136.400000000001</v>
      </c>
      <c r="EJ210">
        <v>29622.5</v>
      </c>
      <c r="EK210">
        <v>32995.5</v>
      </c>
      <c r="EL210">
        <v>35278.300000000003</v>
      </c>
      <c r="EM210">
        <v>39704.9</v>
      </c>
      <c r="EN210">
        <v>42336</v>
      </c>
      <c r="EO210">
        <v>1.8390200000000001</v>
      </c>
      <c r="EP210">
        <v>1.89333</v>
      </c>
      <c r="EQ210">
        <v>0.174344</v>
      </c>
      <c r="ER210">
        <v>0</v>
      </c>
      <c r="ES210">
        <v>31.8887</v>
      </c>
      <c r="ET210">
        <v>999.9</v>
      </c>
      <c r="EU210">
        <v>72.400000000000006</v>
      </c>
      <c r="EV210">
        <v>35.299999999999997</v>
      </c>
      <c r="EW210">
        <v>41.173299999999998</v>
      </c>
      <c r="EX210">
        <v>29.109000000000002</v>
      </c>
      <c r="EY210">
        <v>2.2475999999999998</v>
      </c>
      <c r="EZ210">
        <v>1</v>
      </c>
      <c r="FA210">
        <v>0.58635199999999998</v>
      </c>
      <c r="FB210">
        <v>0.74411799999999995</v>
      </c>
      <c r="FC210">
        <v>20.273199999999999</v>
      </c>
      <c r="FD210">
        <v>5.2192400000000001</v>
      </c>
      <c r="FE210">
        <v>12.007400000000001</v>
      </c>
      <c r="FF210">
        <v>4.9873500000000002</v>
      </c>
      <c r="FG210">
        <v>3.2845800000000001</v>
      </c>
      <c r="FH210">
        <v>9999</v>
      </c>
      <c r="FI210">
        <v>9999</v>
      </c>
      <c r="FJ210">
        <v>9999</v>
      </c>
      <c r="FK210">
        <v>999.9</v>
      </c>
      <c r="FL210">
        <v>1.8658399999999999</v>
      </c>
      <c r="FM210">
        <v>1.8621700000000001</v>
      </c>
      <c r="FN210">
        <v>1.8641700000000001</v>
      </c>
      <c r="FO210">
        <v>1.8602300000000001</v>
      </c>
      <c r="FP210">
        <v>1.8609800000000001</v>
      </c>
      <c r="FQ210">
        <v>1.8601099999999999</v>
      </c>
      <c r="FR210">
        <v>1.8617600000000001</v>
      </c>
      <c r="FS210">
        <v>1.8583700000000001</v>
      </c>
      <c r="FT210">
        <v>0</v>
      </c>
      <c r="FU210">
        <v>0</v>
      </c>
      <c r="FV210">
        <v>0</v>
      </c>
      <c r="FW210">
        <v>0</v>
      </c>
      <c r="FX210" t="s">
        <v>358</v>
      </c>
      <c r="FY210" t="s">
        <v>359</v>
      </c>
      <c r="FZ210" t="s">
        <v>360</v>
      </c>
      <c r="GA210" t="s">
        <v>360</v>
      </c>
      <c r="GB210" t="s">
        <v>360</v>
      </c>
      <c r="GC210" t="s">
        <v>360</v>
      </c>
      <c r="GD210">
        <v>0</v>
      </c>
      <c r="GE210">
        <v>100</v>
      </c>
      <c r="GF210">
        <v>100</v>
      </c>
      <c r="GG210">
        <v>-4.2300000000000004</v>
      </c>
      <c r="GH210">
        <v>0.1178</v>
      </c>
      <c r="GI210">
        <v>-2.5125994610834521</v>
      </c>
      <c r="GJ210">
        <v>-2.6733286237328562E-3</v>
      </c>
      <c r="GK210">
        <v>1.605855145177713E-6</v>
      </c>
      <c r="GL210">
        <v>-4.4594414151306022E-10</v>
      </c>
      <c r="GM210">
        <v>0.1178428571428469</v>
      </c>
      <c r="GN210">
        <v>0</v>
      </c>
      <c r="GO210">
        <v>0</v>
      </c>
      <c r="GP210">
        <v>0</v>
      </c>
      <c r="GQ210">
        <v>4</v>
      </c>
      <c r="GR210">
        <v>2095</v>
      </c>
      <c r="GS210">
        <v>4</v>
      </c>
      <c r="GT210">
        <v>35</v>
      </c>
      <c r="GU210">
        <v>36.799999999999997</v>
      </c>
      <c r="GV210">
        <v>36.9</v>
      </c>
      <c r="GW210">
        <v>2.7563499999999999</v>
      </c>
      <c r="GX210">
        <v>2.5524900000000001</v>
      </c>
      <c r="GY210">
        <v>1.4489700000000001</v>
      </c>
      <c r="GZ210">
        <v>2.3278799999999999</v>
      </c>
      <c r="HA210">
        <v>1.5478499999999999</v>
      </c>
      <c r="HB210">
        <v>2.2839399999999999</v>
      </c>
      <c r="HC210">
        <v>40.171300000000002</v>
      </c>
      <c r="HD210">
        <v>13.8256</v>
      </c>
      <c r="HE210">
        <v>18</v>
      </c>
      <c r="HF210">
        <v>444.608</v>
      </c>
      <c r="HG210">
        <v>517.98299999999995</v>
      </c>
      <c r="HH210">
        <v>31</v>
      </c>
      <c r="HI210">
        <v>34.654899999999998</v>
      </c>
      <c r="HJ210">
        <v>29.999500000000001</v>
      </c>
      <c r="HK210">
        <v>34.592799999999997</v>
      </c>
      <c r="HL210">
        <v>34.581099999999999</v>
      </c>
      <c r="HM210">
        <v>55.1419</v>
      </c>
      <c r="HN210">
        <v>20.410900000000002</v>
      </c>
      <c r="HO210">
        <v>100</v>
      </c>
      <c r="HP210">
        <v>31</v>
      </c>
      <c r="HQ210">
        <v>1304.1500000000001</v>
      </c>
      <c r="HR210">
        <v>35.752200000000002</v>
      </c>
      <c r="HS210">
        <v>99.129000000000005</v>
      </c>
      <c r="HT210">
        <v>98.178200000000004</v>
      </c>
    </row>
    <row r="211" spans="1:228" x14ac:dyDescent="0.2">
      <c r="A211">
        <v>196</v>
      </c>
      <c r="B211">
        <v>1669312984</v>
      </c>
      <c r="C211">
        <v>778.90000009536743</v>
      </c>
      <c r="D211" t="s">
        <v>751</v>
      </c>
      <c r="E211" t="s">
        <v>752</v>
      </c>
      <c r="F211">
        <v>4</v>
      </c>
      <c r="G211">
        <v>1669312981.6875</v>
      </c>
      <c r="H211">
        <f t="shared" si="102"/>
        <v>2.7299881120189107E-3</v>
      </c>
      <c r="I211">
        <f t="shared" si="103"/>
        <v>2.7299881120189107</v>
      </c>
      <c r="J211">
        <f t="shared" si="104"/>
        <v>30.112285445703186</v>
      </c>
      <c r="K211">
        <f t="shared" si="105"/>
        <v>1264.375</v>
      </c>
      <c r="L211">
        <f t="shared" si="106"/>
        <v>905.35299840364212</v>
      </c>
      <c r="M211">
        <f t="shared" si="107"/>
        <v>91.518607206222541</v>
      </c>
      <c r="N211">
        <f t="shared" si="108"/>
        <v>127.81074253953908</v>
      </c>
      <c r="O211">
        <f t="shared" si="109"/>
        <v>0.15212871967158664</v>
      </c>
      <c r="P211">
        <f t="shared" si="110"/>
        <v>2.2480194876802697</v>
      </c>
      <c r="Q211">
        <f t="shared" si="111"/>
        <v>0.14663207469238168</v>
      </c>
      <c r="R211">
        <f t="shared" si="112"/>
        <v>9.2122352166778665E-2</v>
      </c>
      <c r="S211">
        <f t="shared" si="113"/>
        <v>226.10842007254516</v>
      </c>
      <c r="T211">
        <f t="shared" si="114"/>
        <v>34.835577931021604</v>
      </c>
      <c r="U211">
        <f t="shared" si="115"/>
        <v>34.7175875</v>
      </c>
      <c r="V211">
        <f t="shared" si="116"/>
        <v>5.5606341653930347</v>
      </c>
      <c r="W211">
        <f t="shared" si="117"/>
        <v>70.298561251770337</v>
      </c>
      <c r="X211">
        <f t="shared" si="118"/>
        <v>3.7654346235735114</v>
      </c>
      <c r="Y211">
        <f t="shared" si="119"/>
        <v>5.3563466399942667</v>
      </c>
      <c r="Z211">
        <f t="shared" si="120"/>
        <v>1.7951995418195232</v>
      </c>
      <c r="AA211">
        <f t="shared" si="121"/>
        <v>-120.39247574003396</v>
      </c>
      <c r="AB211">
        <f t="shared" si="122"/>
        <v>-81.550753052143449</v>
      </c>
      <c r="AC211">
        <f t="shared" si="123"/>
        <v>-8.42114797685017</v>
      </c>
      <c r="AD211">
        <f t="shared" si="124"/>
        <v>15.744043303517586</v>
      </c>
      <c r="AE211">
        <f t="shared" si="125"/>
        <v>54.492993984228747</v>
      </c>
      <c r="AF211">
        <f t="shared" si="126"/>
        <v>2.725179083709842</v>
      </c>
      <c r="AG211">
        <f t="shared" si="127"/>
        <v>30.112285445703186</v>
      </c>
      <c r="AH211">
        <v>1342.5489348081051</v>
      </c>
      <c r="AI211">
        <v>1316.490060606061</v>
      </c>
      <c r="AJ211">
        <v>1.7520551818584069</v>
      </c>
      <c r="AK211">
        <v>66.405476745334198</v>
      </c>
      <c r="AL211">
        <f t="shared" si="128"/>
        <v>2.7299881120189107</v>
      </c>
      <c r="AM211">
        <v>35.831645759437237</v>
      </c>
      <c r="AN211">
        <v>37.25119393939395</v>
      </c>
      <c r="AO211">
        <v>-1.005900765880711E-4</v>
      </c>
      <c r="AP211">
        <v>80.260000000000005</v>
      </c>
      <c r="AQ211">
        <v>55</v>
      </c>
      <c r="AR211">
        <v>11</v>
      </c>
      <c r="AS211">
        <f t="shared" si="129"/>
        <v>1</v>
      </c>
      <c r="AT211">
        <f t="shared" si="130"/>
        <v>0</v>
      </c>
      <c r="AU211">
        <f t="shared" si="131"/>
        <v>22208.924528892305</v>
      </c>
      <c r="AV211">
        <f t="shared" si="132"/>
        <v>1199.9549999999999</v>
      </c>
      <c r="AW211">
        <f t="shared" si="133"/>
        <v>1025.8873824210079</v>
      </c>
      <c r="AX211">
        <f t="shared" si="134"/>
        <v>0.85493821220046418</v>
      </c>
      <c r="AY211">
        <f t="shared" si="135"/>
        <v>0.18843074954689565</v>
      </c>
      <c r="AZ211">
        <v>2.7</v>
      </c>
      <c r="BA211">
        <v>0.5</v>
      </c>
      <c r="BB211" t="s">
        <v>355</v>
      </c>
      <c r="BC211">
        <v>2</v>
      </c>
      <c r="BD211" t="b">
        <v>1</v>
      </c>
      <c r="BE211">
        <v>1669312981.6875</v>
      </c>
      <c r="BF211">
        <v>1264.375</v>
      </c>
      <c r="BG211">
        <v>1295.6537499999999</v>
      </c>
      <c r="BH211">
        <v>37.249775</v>
      </c>
      <c r="BI211">
        <v>35.8333625</v>
      </c>
      <c r="BJ211">
        <v>1268.605</v>
      </c>
      <c r="BK211">
        <v>37.131950000000003</v>
      </c>
      <c r="BL211">
        <v>500.12975</v>
      </c>
      <c r="BM211">
        <v>100.986125</v>
      </c>
      <c r="BN211">
        <v>9.9978837500000001E-2</v>
      </c>
      <c r="BO211">
        <v>34.044699999999999</v>
      </c>
      <c r="BP211">
        <v>34.7175875</v>
      </c>
      <c r="BQ211">
        <v>999.9</v>
      </c>
      <c r="BR211">
        <v>0</v>
      </c>
      <c r="BS211">
        <v>0</v>
      </c>
      <c r="BT211">
        <v>4493.28125</v>
      </c>
      <c r="BU211">
        <v>0</v>
      </c>
      <c r="BV211">
        <v>1337.0912499999999</v>
      </c>
      <c r="BW211">
        <v>-31.276875</v>
      </c>
      <c r="BX211">
        <v>1313.29375</v>
      </c>
      <c r="BY211">
        <v>1343.80375</v>
      </c>
      <c r="BZ211">
        <v>1.416425</v>
      </c>
      <c r="CA211">
        <v>1295.6537499999999</v>
      </c>
      <c r="CB211">
        <v>35.8333625</v>
      </c>
      <c r="CC211">
        <v>3.7617137500000002</v>
      </c>
      <c r="CD211">
        <v>3.6186737500000001</v>
      </c>
      <c r="CE211">
        <v>27.849675000000001</v>
      </c>
      <c r="CF211">
        <v>27.187075</v>
      </c>
      <c r="CG211">
        <v>1199.9549999999999</v>
      </c>
      <c r="CH211">
        <v>0.49997612499999999</v>
      </c>
      <c r="CI211">
        <v>0.50002387500000001</v>
      </c>
      <c r="CJ211">
        <v>0</v>
      </c>
      <c r="CK211">
        <v>1169.88375</v>
      </c>
      <c r="CL211">
        <v>4.9990899999999998</v>
      </c>
      <c r="CM211">
        <v>12850.012500000001</v>
      </c>
      <c r="CN211">
        <v>9557.4212499999994</v>
      </c>
      <c r="CO211">
        <v>44.375</v>
      </c>
      <c r="CP211">
        <v>46.265500000000003</v>
      </c>
      <c r="CQ211">
        <v>45.125</v>
      </c>
      <c r="CR211">
        <v>45.5</v>
      </c>
      <c r="CS211">
        <v>45.734250000000003</v>
      </c>
      <c r="CT211">
        <v>597.45000000000005</v>
      </c>
      <c r="CU211">
        <v>597.50625000000002</v>
      </c>
      <c r="CV211">
        <v>0</v>
      </c>
      <c r="CW211">
        <v>1669312993.0999999</v>
      </c>
      <c r="CX211">
        <v>0</v>
      </c>
      <c r="CY211">
        <v>1669310771.5999999</v>
      </c>
      <c r="CZ211" t="s">
        <v>356</v>
      </c>
      <c r="DA211">
        <v>1669310771.5999999</v>
      </c>
      <c r="DB211">
        <v>1669310767.0999999</v>
      </c>
      <c r="DC211">
        <v>9</v>
      </c>
      <c r="DD211">
        <v>4.2999999999999997E-2</v>
      </c>
      <c r="DE211">
        <v>8.0000000000000002E-3</v>
      </c>
      <c r="DF211">
        <v>-4.9589999999999996</v>
      </c>
      <c r="DG211">
        <v>0.11799999999999999</v>
      </c>
      <c r="DH211">
        <v>1967</v>
      </c>
      <c r="DI211">
        <v>36</v>
      </c>
      <c r="DJ211">
        <v>0.53</v>
      </c>
      <c r="DK211">
        <v>0.27</v>
      </c>
      <c r="DL211">
        <v>-31.32493902439024</v>
      </c>
      <c r="DM211">
        <v>0.33853170731712989</v>
      </c>
      <c r="DN211">
        <v>7.7781406888695531E-2</v>
      </c>
      <c r="DO211">
        <v>0</v>
      </c>
      <c r="DP211">
        <v>1.4063765853658541</v>
      </c>
      <c r="DQ211">
        <v>0.1170859233449465</v>
      </c>
      <c r="DR211">
        <v>1.266711617704333E-2</v>
      </c>
      <c r="DS211">
        <v>0</v>
      </c>
      <c r="DT211">
        <v>0</v>
      </c>
      <c r="DU211">
        <v>0</v>
      </c>
      <c r="DV211">
        <v>0</v>
      </c>
      <c r="DW211">
        <v>-1</v>
      </c>
      <c r="DX211">
        <v>0</v>
      </c>
      <c r="DY211">
        <v>2</v>
      </c>
      <c r="DZ211" t="s">
        <v>368</v>
      </c>
      <c r="EA211">
        <v>2.9466199999999998</v>
      </c>
      <c r="EB211">
        <v>2.5974200000000001</v>
      </c>
      <c r="EC211">
        <v>0.21604100000000001</v>
      </c>
      <c r="ED211">
        <v>0.21737000000000001</v>
      </c>
      <c r="EE211">
        <v>0.147672</v>
      </c>
      <c r="EF211">
        <v>0.14217399999999999</v>
      </c>
      <c r="EG211">
        <v>23695.599999999999</v>
      </c>
      <c r="EH211">
        <v>24071.4</v>
      </c>
      <c r="EI211">
        <v>28136</v>
      </c>
      <c r="EJ211">
        <v>29622.7</v>
      </c>
      <c r="EK211">
        <v>32994.699999999997</v>
      </c>
      <c r="EL211">
        <v>35278.800000000003</v>
      </c>
      <c r="EM211">
        <v>39704.400000000001</v>
      </c>
      <c r="EN211">
        <v>42336.3</v>
      </c>
      <c r="EO211">
        <v>1.83908</v>
      </c>
      <c r="EP211">
        <v>1.8932800000000001</v>
      </c>
      <c r="EQ211">
        <v>0.17482800000000001</v>
      </c>
      <c r="ER211">
        <v>0</v>
      </c>
      <c r="ES211">
        <v>31.892800000000001</v>
      </c>
      <c r="ET211">
        <v>999.9</v>
      </c>
      <c r="EU211">
        <v>72.400000000000006</v>
      </c>
      <c r="EV211">
        <v>35.299999999999997</v>
      </c>
      <c r="EW211">
        <v>41.172400000000003</v>
      </c>
      <c r="EX211">
        <v>28.899000000000001</v>
      </c>
      <c r="EY211">
        <v>1.5865400000000001</v>
      </c>
      <c r="EZ211">
        <v>1</v>
      </c>
      <c r="FA211">
        <v>0.58592699999999998</v>
      </c>
      <c r="FB211">
        <v>0.745556</v>
      </c>
      <c r="FC211">
        <v>20.273299999999999</v>
      </c>
      <c r="FD211">
        <v>5.2198399999999996</v>
      </c>
      <c r="FE211">
        <v>12.007400000000001</v>
      </c>
      <c r="FF211">
        <v>4.9873500000000002</v>
      </c>
      <c r="FG211">
        <v>3.2846500000000001</v>
      </c>
      <c r="FH211">
        <v>9999</v>
      </c>
      <c r="FI211">
        <v>9999</v>
      </c>
      <c r="FJ211">
        <v>9999</v>
      </c>
      <c r="FK211">
        <v>999.9</v>
      </c>
      <c r="FL211">
        <v>1.8658399999999999</v>
      </c>
      <c r="FM211">
        <v>1.8621700000000001</v>
      </c>
      <c r="FN211">
        <v>1.8641700000000001</v>
      </c>
      <c r="FO211">
        <v>1.8602300000000001</v>
      </c>
      <c r="FP211">
        <v>1.8609800000000001</v>
      </c>
      <c r="FQ211">
        <v>1.86009</v>
      </c>
      <c r="FR211">
        <v>1.8617999999999999</v>
      </c>
      <c r="FS211">
        <v>1.8583700000000001</v>
      </c>
      <c r="FT211">
        <v>0</v>
      </c>
      <c r="FU211">
        <v>0</v>
      </c>
      <c r="FV211">
        <v>0</v>
      </c>
      <c r="FW211">
        <v>0</v>
      </c>
      <c r="FX211" t="s">
        <v>358</v>
      </c>
      <c r="FY211" t="s">
        <v>359</v>
      </c>
      <c r="FZ211" t="s">
        <v>360</v>
      </c>
      <c r="GA211" t="s">
        <v>360</v>
      </c>
      <c r="GB211" t="s">
        <v>360</v>
      </c>
      <c r="GC211" t="s">
        <v>360</v>
      </c>
      <c r="GD211">
        <v>0</v>
      </c>
      <c r="GE211">
        <v>100</v>
      </c>
      <c r="GF211">
        <v>100</v>
      </c>
      <c r="GG211">
        <v>-4.2300000000000004</v>
      </c>
      <c r="GH211">
        <v>0.1178</v>
      </c>
      <c r="GI211">
        <v>-2.5125994610834521</v>
      </c>
      <c r="GJ211">
        <v>-2.6733286237328562E-3</v>
      </c>
      <c r="GK211">
        <v>1.605855145177713E-6</v>
      </c>
      <c r="GL211">
        <v>-4.4594414151306022E-10</v>
      </c>
      <c r="GM211">
        <v>0.1178428571428469</v>
      </c>
      <c r="GN211">
        <v>0</v>
      </c>
      <c r="GO211">
        <v>0</v>
      </c>
      <c r="GP211">
        <v>0</v>
      </c>
      <c r="GQ211">
        <v>4</v>
      </c>
      <c r="GR211">
        <v>2095</v>
      </c>
      <c r="GS211">
        <v>4</v>
      </c>
      <c r="GT211">
        <v>35</v>
      </c>
      <c r="GU211">
        <v>36.9</v>
      </c>
      <c r="GV211">
        <v>36.9</v>
      </c>
      <c r="GW211">
        <v>2.7685499999999998</v>
      </c>
      <c r="GX211">
        <v>2.5390600000000001</v>
      </c>
      <c r="GY211">
        <v>1.4489700000000001</v>
      </c>
      <c r="GZ211">
        <v>2.3278799999999999</v>
      </c>
      <c r="HA211">
        <v>1.5478499999999999</v>
      </c>
      <c r="HB211">
        <v>2.3791500000000001</v>
      </c>
      <c r="HC211">
        <v>40.171300000000002</v>
      </c>
      <c r="HD211">
        <v>13.8256</v>
      </c>
      <c r="HE211">
        <v>18</v>
      </c>
      <c r="HF211">
        <v>444.61399999999998</v>
      </c>
      <c r="HG211">
        <v>517.91399999999999</v>
      </c>
      <c r="HH211">
        <v>31.000299999999999</v>
      </c>
      <c r="HI211">
        <v>34.651000000000003</v>
      </c>
      <c r="HJ211">
        <v>29.999600000000001</v>
      </c>
      <c r="HK211">
        <v>34.589199999999998</v>
      </c>
      <c r="HL211">
        <v>34.577199999999998</v>
      </c>
      <c r="HM211">
        <v>55.370399999999997</v>
      </c>
      <c r="HN211">
        <v>20.6815</v>
      </c>
      <c r="HO211">
        <v>100</v>
      </c>
      <c r="HP211">
        <v>31</v>
      </c>
      <c r="HQ211">
        <v>1310.83</v>
      </c>
      <c r="HR211">
        <v>35.746099999999998</v>
      </c>
      <c r="HS211">
        <v>99.127700000000004</v>
      </c>
      <c r="HT211">
        <v>98.178899999999999</v>
      </c>
    </row>
    <row r="212" spans="1:228" x14ac:dyDescent="0.2">
      <c r="A212">
        <v>197</v>
      </c>
      <c r="B212">
        <v>1669312988</v>
      </c>
      <c r="C212">
        <v>782.90000009536743</v>
      </c>
      <c r="D212" t="s">
        <v>753</v>
      </c>
      <c r="E212" t="s">
        <v>754</v>
      </c>
      <c r="F212">
        <v>4</v>
      </c>
      <c r="G212">
        <v>1669312986</v>
      </c>
      <c r="H212">
        <f t="shared" si="102"/>
        <v>2.7455569334181229E-3</v>
      </c>
      <c r="I212">
        <f t="shared" si="103"/>
        <v>2.7455569334181229</v>
      </c>
      <c r="J212">
        <f t="shared" si="104"/>
        <v>30.842531849181828</v>
      </c>
      <c r="K212">
        <f t="shared" si="105"/>
        <v>1271.5871428571429</v>
      </c>
      <c r="L212">
        <f t="shared" si="106"/>
        <v>906.59071053729554</v>
      </c>
      <c r="M212">
        <f t="shared" si="107"/>
        <v>91.644802665099661</v>
      </c>
      <c r="N212">
        <f t="shared" si="108"/>
        <v>128.5413047190348</v>
      </c>
      <c r="O212">
        <f t="shared" si="109"/>
        <v>0.15309264474652562</v>
      </c>
      <c r="P212">
        <f t="shared" si="110"/>
        <v>2.2521941414021374</v>
      </c>
      <c r="Q212">
        <f t="shared" si="111"/>
        <v>0.14753740641125804</v>
      </c>
      <c r="R212">
        <f t="shared" si="112"/>
        <v>9.2693200555277216E-2</v>
      </c>
      <c r="S212">
        <f t="shared" si="113"/>
        <v>226.11380323547129</v>
      </c>
      <c r="T212">
        <f t="shared" si="114"/>
        <v>34.838197322860339</v>
      </c>
      <c r="U212">
        <f t="shared" si="115"/>
        <v>34.716885714285723</v>
      </c>
      <c r="V212">
        <f t="shared" si="116"/>
        <v>5.5604176255948481</v>
      </c>
      <c r="W212">
        <f t="shared" si="117"/>
        <v>70.274427079300921</v>
      </c>
      <c r="X212">
        <f t="shared" si="118"/>
        <v>3.7660403922830228</v>
      </c>
      <c r="Y212">
        <f t="shared" si="119"/>
        <v>5.3590481613364815</v>
      </c>
      <c r="Z212">
        <f t="shared" si="120"/>
        <v>1.7943772333118253</v>
      </c>
      <c r="AA212">
        <f t="shared" si="121"/>
        <v>-121.07906076373922</v>
      </c>
      <c r="AB212">
        <f t="shared" si="122"/>
        <v>-80.51899839128744</v>
      </c>
      <c r="AC212">
        <f t="shared" si="123"/>
        <v>-8.2995318654042869</v>
      </c>
      <c r="AD212">
        <f t="shared" si="124"/>
        <v>16.216212215040358</v>
      </c>
      <c r="AE212">
        <f t="shared" si="125"/>
        <v>54.623195265093017</v>
      </c>
      <c r="AF212">
        <f t="shared" si="126"/>
        <v>2.7778883223894355</v>
      </c>
      <c r="AG212">
        <f t="shared" si="127"/>
        <v>30.842531849181828</v>
      </c>
      <c r="AH212">
        <v>1349.688728432797</v>
      </c>
      <c r="AI212">
        <v>1323.3750909090911</v>
      </c>
      <c r="AJ212">
        <v>1.7230516420068169</v>
      </c>
      <c r="AK212">
        <v>66.405476745334198</v>
      </c>
      <c r="AL212">
        <f t="shared" si="128"/>
        <v>2.7455569334181229</v>
      </c>
      <c r="AM212">
        <v>35.830577718354967</v>
      </c>
      <c r="AN212">
        <v>37.255166060606051</v>
      </c>
      <c r="AO212">
        <v>3.6835039470198592E-4</v>
      </c>
      <c r="AP212">
        <v>80.260000000000005</v>
      </c>
      <c r="AQ212">
        <v>55</v>
      </c>
      <c r="AR212">
        <v>11</v>
      </c>
      <c r="AS212">
        <f t="shared" si="129"/>
        <v>1</v>
      </c>
      <c r="AT212">
        <f t="shared" si="130"/>
        <v>0</v>
      </c>
      <c r="AU212">
        <f t="shared" si="131"/>
        <v>22279.964085591742</v>
      </c>
      <c r="AV212">
        <f t="shared" si="132"/>
        <v>1199.987142857143</v>
      </c>
      <c r="AW212">
        <f t="shared" si="133"/>
        <v>1025.9145135935084</v>
      </c>
      <c r="AX212">
        <f t="shared" si="134"/>
        <v>0.85493792137708113</v>
      </c>
      <c r="AY212">
        <f t="shared" si="135"/>
        <v>0.18843018825776692</v>
      </c>
      <c r="AZ212">
        <v>2.7</v>
      </c>
      <c r="BA212">
        <v>0.5</v>
      </c>
      <c r="BB212" t="s">
        <v>355</v>
      </c>
      <c r="BC212">
        <v>2</v>
      </c>
      <c r="BD212" t="b">
        <v>1</v>
      </c>
      <c r="BE212">
        <v>1669312986</v>
      </c>
      <c r="BF212">
        <v>1271.5871428571429</v>
      </c>
      <c r="BG212">
        <v>1302.981428571429</v>
      </c>
      <c r="BH212">
        <v>37.255328571428571</v>
      </c>
      <c r="BI212">
        <v>35.811599999999999</v>
      </c>
      <c r="BJ212">
        <v>1275.8242857142859</v>
      </c>
      <c r="BK212">
        <v>37.137500000000003</v>
      </c>
      <c r="BL212">
        <v>500.15442857142853</v>
      </c>
      <c r="BM212">
        <v>100.9872857142857</v>
      </c>
      <c r="BN212">
        <v>0.10000935714285709</v>
      </c>
      <c r="BO212">
        <v>34.053742857142858</v>
      </c>
      <c r="BP212">
        <v>34.716885714285723</v>
      </c>
      <c r="BQ212">
        <v>999.89999999999986</v>
      </c>
      <c r="BR212">
        <v>0</v>
      </c>
      <c r="BS212">
        <v>0</v>
      </c>
      <c r="BT212">
        <v>4505.3571428571431</v>
      </c>
      <c r="BU212">
        <v>0</v>
      </c>
      <c r="BV212">
        <v>1282.22</v>
      </c>
      <c r="BW212">
        <v>-31.39217142857143</v>
      </c>
      <c r="BX212">
        <v>1320.795714285714</v>
      </c>
      <c r="BY212">
        <v>1351.3757142857139</v>
      </c>
      <c r="BZ212">
        <v>1.443728571428571</v>
      </c>
      <c r="CA212">
        <v>1302.981428571429</v>
      </c>
      <c r="CB212">
        <v>35.811599999999999</v>
      </c>
      <c r="CC212">
        <v>3.7623142857142859</v>
      </c>
      <c r="CD212">
        <v>3.6165157142857138</v>
      </c>
      <c r="CE212">
        <v>27.852428571428572</v>
      </c>
      <c r="CF212">
        <v>27.17688571428571</v>
      </c>
      <c r="CG212">
        <v>1199.987142857143</v>
      </c>
      <c r="CH212">
        <v>0.49998428571428571</v>
      </c>
      <c r="CI212">
        <v>0.50001571428571423</v>
      </c>
      <c r="CJ212">
        <v>0</v>
      </c>
      <c r="CK212">
        <v>1169.49</v>
      </c>
      <c r="CL212">
        <v>4.9990899999999998</v>
      </c>
      <c r="CM212">
        <v>12829.857142857139</v>
      </c>
      <c r="CN212">
        <v>9557.6942857142858</v>
      </c>
      <c r="CO212">
        <v>44.375</v>
      </c>
      <c r="CP212">
        <v>46.25</v>
      </c>
      <c r="CQ212">
        <v>45.125</v>
      </c>
      <c r="CR212">
        <v>45.5</v>
      </c>
      <c r="CS212">
        <v>45.741</v>
      </c>
      <c r="CT212">
        <v>597.47714285714289</v>
      </c>
      <c r="CU212">
        <v>597.51</v>
      </c>
      <c r="CV212">
        <v>0</v>
      </c>
      <c r="CW212">
        <v>1669312997.3</v>
      </c>
      <c r="CX212">
        <v>0</v>
      </c>
      <c r="CY212">
        <v>1669310771.5999999</v>
      </c>
      <c r="CZ212" t="s">
        <v>356</v>
      </c>
      <c r="DA212">
        <v>1669310771.5999999</v>
      </c>
      <c r="DB212">
        <v>1669310767.0999999</v>
      </c>
      <c r="DC212">
        <v>9</v>
      </c>
      <c r="DD212">
        <v>4.2999999999999997E-2</v>
      </c>
      <c r="DE212">
        <v>8.0000000000000002E-3</v>
      </c>
      <c r="DF212">
        <v>-4.9589999999999996</v>
      </c>
      <c r="DG212">
        <v>0.11799999999999999</v>
      </c>
      <c r="DH212">
        <v>1967</v>
      </c>
      <c r="DI212">
        <v>36</v>
      </c>
      <c r="DJ212">
        <v>0.53</v>
      </c>
      <c r="DK212">
        <v>0.27</v>
      </c>
      <c r="DL212">
        <v>-31.324153658536591</v>
      </c>
      <c r="DM212">
        <v>-0.1065303135888736</v>
      </c>
      <c r="DN212">
        <v>7.5611075126181565E-2</v>
      </c>
      <c r="DO212">
        <v>0</v>
      </c>
      <c r="DP212">
        <v>1.416245365853658</v>
      </c>
      <c r="DQ212">
        <v>0.1115661324041818</v>
      </c>
      <c r="DR212">
        <v>1.2732351170524851E-2</v>
      </c>
      <c r="DS212">
        <v>0</v>
      </c>
      <c r="DT212">
        <v>0</v>
      </c>
      <c r="DU212">
        <v>0</v>
      </c>
      <c r="DV212">
        <v>0</v>
      </c>
      <c r="DW212">
        <v>-1</v>
      </c>
      <c r="DX212">
        <v>0</v>
      </c>
      <c r="DY212">
        <v>2</v>
      </c>
      <c r="DZ212" t="s">
        <v>368</v>
      </c>
      <c r="EA212">
        <v>2.9464899999999998</v>
      </c>
      <c r="EB212">
        <v>2.5974400000000002</v>
      </c>
      <c r="EC212">
        <v>0.21674099999999999</v>
      </c>
      <c r="ED212">
        <v>0.218056</v>
      </c>
      <c r="EE212">
        <v>0.147678</v>
      </c>
      <c r="EF212">
        <v>0.142072</v>
      </c>
      <c r="EG212">
        <v>23674.7</v>
      </c>
      <c r="EH212">
        <v>24050.1</v>
      </c>
      <c r="EI212">
        <v>28136.400000000001</v>
      </c>
      <c r="EJ212">
        <v>29622.5</v>
      </c>
      <c r="EK212">
        <v>32995</v>
      </c>
      <c r="EL212">
        <v>35282.6</v>
      </c>
      <c r="EM212">
        <v>39705</v>
      </c>
      <c r="EN212">
        <v>42335.8</v>
      </c>
      <c r="EO212">
        <v>1.83928</v>
      </c>
      <c r="EP212">
        <v>1.8934200000000001</v>
      </c>
      <c r="EQ212">
        <v>0.173874</v>
      </c>
      <c r="ER212">
        <v>0</v>
      </c>
      <c r="ES212">
        <v>31.8979</v>
      </c>
      <c r="ET212">
        <v>999.9</v>
      </c>
      <c r="EU212">
        <v>72.400000000000006</v>
      </c>
      <c r="EV212">
        <v>35.299999999999997</v>
      </c>
      <c r="EW212">
        <v>41.174700000000001</v>
      </c>
      <c r="EX212">
        <v>28.959</v>
      </c>
      <c r="EY212">
        <v>1.57853</v>
      </c>
      <c r="EZ212">
        <v>1</v>
      </c>
      <c r="FA212">
        <v>0.58565299999999998</v>
      </c>
      <c r="FB212">
        <v>0.74831400000000003</v>
      </c>
      <c r="FC212">
        <v>20.273399999999999</v>
      </c>
      <c r="FD212">
        <v>5.2190899999999996</v>
      </c>
      <c r="FE212">
        <v>12.007999999999999</v>
      </c>
      <c r="FF212">
        <v>4.9869000000000003</v>
      </c>
      <c r="FG212">
        <v>3.2844799999999998</v>
      </c>
      <c r="FH212">
        <v>9999</v>
      </c>
      <c r="FI212">
        <v>9999</v>
      </c>
      <c r="FJ212">
        <v>9999</v>
      </c>
      <c r="FK212">
        <v>999.9</v>
      </c>
      <c r="FL212">
        <v>1.8658300000000001</v>
      </c>
      <c r="FM212">
        <v>1.8621799999999999</v>
      </c>
      <c r="FN212">
        <v>1.8641700000000001</v>
      </c>
      <c r="FO212">
        <v>1.8602399999999999</v>
      </c>
      <c r="FP212">
        <v>1.8609800000000001</v>
      </c>
      <c r="FQ212">
        <v>1.8601099999999999</v>
      </c>
      <c r="FR212">
        <v>1.86181</v>
      </c>
      <c r="FS212">
        <v>1.8583700000000001</v>
      </c>
      <c r="FT212">
        <v>0</v>
      </c>
      <c r="FU212">
        <v>0</v>
      </c>
      <c r="FV212">
        <v>0</v>
      </c>
      <c r="FW212">
        <v>0</v>
      </c>
      <c r="FX212" t="s">
        <v>358</v>
      </c>
      <c r="FY212" t="s">
        <v>359</v>
      </c>
      <c r="FZ212" t="s">
        <v>360</v>
      </c>
      <c r="GA212" t="s">
        <v>360</v>
      </c>
      <c r="GB212" t="s">
        <v>360</v>
      </c>
      <c r="GC212" t="s">
        <v>360</v>
      </c>
      <c r="GD212">
        <v>0</v>
      </c>
      <c r="GE212">
        <v>100</v>
      </c>
      <c r="GF212">
        <v>100</v>
      </c>
      <c r="GG212">
        <v>-4.2300000000000004</v>
      </c>
      <c r="GH212">
        <v>0.1179</v>
      </c>
      <c r="GI212">
        <v>-2.5125994610834521</v>
      </c>
      <c r="GJ212">
        <v>-2.6733286237328562E-3</v>
      </c>
      <c r="GK212">
        <v>1.605855145177713E-6</v>
      </c>
      <c r="GL212">
        <v>-4.4594414151306022E-10</v>
      </c>
      <c r="GM212">
        <v>0.1178428571428469</v>
      </c>
      <c r="GN212">
        <v>0</v>
      </c>
      <c r="GO212">
        <v>0</v>
      </c>
      <c r="GP212">
        <v>0</v>
      </c>
      <c r="GQ212">
        <v>4</v>
      </c>
      <c r="GR212">
        <v>2095</v>
      </c>
      <c r="GS212">
        <v>4</v>
      </c>
      <c r="GT212">
        <v>35</v>
      </c>
      <c r="GU212">
        <v>36.9</v>
      </c>
      <c r="GV212">
        <v>37</v>
      </c>
      <c r="GW212">
        <v>2.7807599999999999</v>
      </c>
      <c r="GX212">
        <v>2.5500500000000001</v>
      </c>
      <c r="GY212">
        <v>1.4489700000000001</v>
      </c>
      <c r="GZ212">
        <v>2.32666</v>
      </c>
      <c r="HA212">
        <v>1.5478499999999999</v>
      </c>
      <c r="HB212">
        <v>2.2863799999999999</v>
      </c>
      <c r="HC212">
        <v>40.171300000000002</v>
      </c>
      <c r="HD212">
        <v>13.8081</v>
      </c>
      <c r="HE212">
        <v>18</v>
      </c>
      <c r="HF212">
        <v>444.71199999999999</v>
      </c>
      <c r="HG212">
        <v>517.99699999999996</v>
      </c>
      <c r="HH212">
        <v>31.000499999999999</v>
      </c>
      <c r="HI212">
        <v>34.647500000000001</v>
      </c>
      <c r="HJ212">
        <v>29.999700000000001</v>
      </c>
      <c r="HK212">
        <v>34.585999999999999</v>
      </c>
      <c r="HL212">
        <v>34.574100000000001</v>
      </c>
      <c r="HM212">
        <v>55.600499999999997</v>
      </c>
      <c r="HN212">
        <v>20.6815</v>
      </c>
      <c r="HO212">
        <v>100</v>
      </c>
      <c r="HP212">
        <v>31</v>
      </c>
      <c r="HQ212">
        <v>1317.52</v>
      </c>
      <c r="HR212">
        <v>35.744</v>
      </c>
      <c r="HS212">
        <v>99.129199999999997</v>
      </c>
      <c r="HT212">
        <v>98.177899999999994</v>
      </c>
    </row>
    <row r="213" spans="1:228" x14ac:dyDescent="0.2">
      <c r="A213">
        <v>198</v>
      </c>
      <c r="B213">
        <v>1669312992</v>
      </c>
      <c r="C213">
        <v>786.90000009536743</v>
      </c>
      <c r="D213" t="s">
        <v>755</v>
      </c>
      <c r="E213" t="s">
        <v>756</v>
      </c>
      <c r="F213">
        <v>4</v>
      </c>
      <c r="G213">
        <v>1669312989.6875</v>
      </c>
      <c r="H213">
        <f t="shared" si="102"/>
        <v>2.8042629561903566E-3</v>
      </c>
      <c r="I213">
        <f t="shared" si="103"/>
        <v>2.8042629561903567</v>
      </c>
      <c r="J213">
        <f t="shared" si="104"/>
        <v>30.007822297856148</v>
      </c>
      <c r="K213">
        <f t="shared" si="105"/>
        <v>1277.8074999999999</v>
      </c>
      <c r="L213">
        <f t="shared" si="106"/>
        <v>927.69851067252625</v>
      </c>
      <c r="M213">
        <f t="shared" si="107"/>
        <v>93.778836295653676</v>
      </c>
      <c r="N213">
        <f t="shared" si="108"/>
        <v>129.17052143695682</v>
      </c>
      <c r="O213">
        <f t="shared" si="109"/>
        <v>0.15624801035342395</v>
      </c>
      <c r="P213">
        <f t="shared" si="110"/>
        <v>2.2519688861324387</v>
      </c>
      <c r="Q213">
        <f t="shared" si="111"/>
        <v>0.15046551272790726</v>
      </c>
      <c r="R213">
        <f t="shared" si="112"/>
        <v>9.4542650173394985E-2</v>
      </c>
      <c r="S213">
        <f t="shared" si="113"/>
        <v>226.10892857266799</v>
      </c>
      <c r="T213">
        <f t="shared" si="114"/>
        <v>34.822861664368808</v>
      </c>
      <c r="U213">
        <f t="shared" si="115"/>
        <v>34.724724999999999</v>
      </c>
      <c r="V213">
        <f t="shared" si="116"/>
        <v>5.5628368962557939</v>
      </c>
      <c r="W213">
        <f t="shared" si="117"/>
        <v>70.253861529459698</v>
      </c>
      <c r="X213">
        <f t="shared" si="118"/>
        <v>3.7657716896765017</v>
      </c>
      <c r="Y213">
        <f t="shared" si="119"/>
        <v>5.3602344521623095</v>
      </c>
      <c r="Z213">
        <f t="shared" si="120"/>
        <v>1.7970652065792923</v>
      </c>
      <c r="AA213">
        <f t="shared" si="121"/>
        <v>-123.66799636799472</v>
      </c>
      <c r="AB213">
        <f t="shared" si="122"/>
        <v>-80.98075137680992</v>
      </c>
      <c r="AC213">
        <f t="shared" si="123"/>
        <v>-8.3484433729802277</v>
      </c>
      <c r="AD213">
        <f t="shared" si="124"/>
        <v>13.111737454883126</v>
      </c>
      <c r="AE213">
        <f t="shared" si="125"/>
        <v>54.459866074026195</v>
      </c>
      <c r="AF213">
        <f t="shared" si="126"/>
        <v>2.8091436532902416</v>
      </c>
      <c r="AG213">
        <f t="shared" si="127"/>
        <v>30.007822297856148</v>
      </c>
      <c r="AH213">
        <v>1356.5312102362659</v>
      </c>
      <c r="AI213">
        <v>1330.452060606061</v>
      </c>
      <c r="AJ213">
        <v>1.7674088364890741</v>
      </c>
      <c r="AK213">
        <v>66.405476745334198</v>
      </c>
      <c r="AL213">
        <f t="shared" si="128"/>
        <v>2.8042629561903567</v>
      </c>
      <c r="AM213">
        <v>35.792569535194808</v>
      </c>
      <c r="AN213">
        <v>37.251172727272717</v>
      </c>
      <c r="AO213">
        <v>-1.793172541742169E-4</v>
      </c>
      <c r="AP213">
        <v>80.260000000000005</v>
      </c>
      <c r="AQ213">
        <v>55</v>
      </c>
      <c r="AR213">
        <v>11</v>
      </c>
      <c r="AS213">
        <f t="shared" si="129"/>
        <v>1</v>
      </c>
      <c r="AT213">
        <f t="shared" si="130"/>
        <v>0</v>
      </c>
      <c r="AU213">
        <f t="shared" si="131"/>
        <v>22275.790196026752</v>
      </c>
      <c r="AV213">
        <f t="shared" si="132"/>
        <v>1199.96</v>
      </c>
      <c r="AW213">
        <f t="shared" si="133"/>
        <v>1025.8914324210716</v>
      </c>
      <c r="AX213">
        <f t="shared" si="134"/>
        <v>0.85493802495172466</v>
      </c>
      <c r="AY213">
        <f t="shared" si="135"/>
        <v>0.18843038815682855</v>
      </c>
      <c r="AZ213">
        <v>2.7</v>
      </c>
      <c r="BA213">
        <v>0.5</v>
      </c>
      <c r="BB213" t="s">
        <v>355</v>
      </c>
      <c r="BC213">
        <v>2</v>
      </c>
      <c r="BD213" t="b">
        <v>1</v>
      </c>
      <c r="BE213">
        <v>1669312989.6875</v>
      </c>
      <c r="BF213">
        <v>1277.8074999999999</v>
      </c>
      <c r="BG213">
        <v>1309.145</v>
      </c>
      <c r="BH213">
        <v>37.252549999999999</v>
      </c>
      <c r="BI213">
        <v>35.792550000000013</v>
      </c>
      <c r="BJ213">
        <v>1282.0474999999999</v>
      </c>
      <c r="BK213">
        <v>37.134687499999998</v>
      </c>
      <c r="BL213">
        <v>500.1465</v>
      </c>
      <c r="BM213">
        <v>100.98762499999999</v>
      </c>
      <c r="BN213">
        <v>9.9996912500000007E-2</v>
      </c>
      <c r="BO213">
        <v>34.057712500000001</v>
      </c>
      <c r="BP213">
        <v>34.724724999999999</v>
      </c>
      <c r="BQ213">
        <v>999.9</v>
      </c>
      <c r="BR213">
        <v>0</v>
      </c>
      <c r="BS213">
        <v>0</v>
      </c>
      <c r="BT213">
        <v>4504.6875</v>
      </c>
      <c r="BU213">
        <v>0</v>
      </c>
      <c r="BV213">
        <v>1037.3556249999999</v>
      </c>
      <c r="BW213">
        <v>-31.337125</v>
      </c>
      <c r="BX213">
        <v>1327.2537500000001</v>
      </c>
      <c r="BY213">
        <v>1357.74125</v>
      </c>
      <c r="BZ213">
        <v>1.46001</v>
      </c>
      <c r="CA213">
        <v>1309.145</v>
      </c>
      <c r="CB213">
        <v>35.792550000000013</v>
      </c>
      <c r="CC213">
        <v>3.76204625</v>
      </c>
      <c r="CD213">
        <v>3.6146050000000001</v>
      </c>
      <c r="CE213">
        <v>27.851199999999999</v>
      </c>
      <c r="CF213">
        <v>27.167887499999999</v>
      </c>
      <c r="CG213">
        <v>1199.96</v>
      </c>
      <c r="CH213">
        <v>0.49998162499999999</v>
      </c>
      <c r="CI213">
        <v>0.50001837500000001</v>
      </c>
      <c r="CJ213">
        <v>0</v>
      </c>
      <c r="CK213">
        <v>1168.9012499999999</v>
      </c>
      <c r="CL213">
        <v>4.9990899999999998</v>
      </c>
      <c r="CM213">
        <v>12789.6</v>
      </c>
      <c r="CN213">
        <v>9557.4662500000013</v>
      </c>
      <c r="CO213">
        <v>44.375</v>
      </c>
      <c r="CP213">
        <v>46.25</v>
      </c>
      <c r="CQ213">
        <v>45.109250000000003</v>
      </c>
      <c r="CR213">
        <v>45.484250000000003</v>
      </c>
      <c r="CS213">
        <v>45.726374999999997</v>
      </c>
      <c r="CT213">
        <v>597.46</v>
      </c>
      <c r="CU213">
        <v>597.50125000000003</v>
      </c>
      <c r="CV213">
        <v>0</v>
      </c>
      <c r="CW213">
        <v>1669313000.9000001</v>
      </c>
      <c r="CX213">
        <v>0</v>
      </c>
      <c r="CY213">
        <v>1669310771.5999999</v>
      </c>
      <c r="CZ213" t="s">
        <v>356</v>
      </c>
      <c r="DA213">
        <v>1669310771.5999999</v>
      </c>
      <c r="DB213">
        <v>1669310767.0999999</v>
      </c>
      <c r="DC213">
        <v>9</v>
      </c>
      <c r="DD213">
        <v>4.2999999999999997E-2</v>
      </c>
      <c r="DE213">
        <v>8.0000000000000002E-3</v>
      </c>
      <c r="DF213">
        <v>-4.9589999999999996</v>
      </c>
      <c r="DG213">
        <v>0.11799999999999999</v>
      </c>
      <c r="DH213">
        <v>1967</v>
      </c>
      <c r="DI213">
        <v>36</v>
      </c>
      <c r="DJ213">
        <v>0.53</v>
      </c>
      <c r="DK213">
        <v>0.27</v>
      </c>
      <c r="DL213">
        <v>-31.331607317073171</v>
      </c>
      <c r="DM213">
        <v>-8.9153310104614775E-2</v>
      </c>
      <c r="DN213">
        <v>7.4516124921319662E-2</v>
      </c>
      <c r="DO213">
        <v>1</v>
      </c>
      <c r="DP213">
        <v>1.4279970731707321</v>
      </c>
      <c r="DQ213">
        <v>0.16802153310105</v>
      </c>
      <c r="DR213">
        <v>1.8960997869683919E-2</v>
      </c>
      <c r="DS213">
        <v>0</v>
      </c>
      <c r="DT213">
        <v>0</v>
      </c>
      <c r="DU213">
        <v>0</v>
      </c>
      <c r="DV213">
        <v>0</v>
      </c>
      <c r="DW213">
        <v>-1</v>
      </c>
      <c r="DX213">
        <v>1</v>
      </c>
      <c r="DY213">
        <v>2</v>
      </c>
      <c r="DZ213" t="s">
        <v>363</v>
      </c>
      <c r="EA213">
        <v>2.9463400000000002</v>
      </c>
      <c r="EB213">
        <v>2.5974699999999999</v>
      </c>
      <c r="EC213">
        <v>0.217447</v>
      </c>
      <c r="ED213">
        <v>0.218747</v>
      </c>
      <c r="EE213">
        <v>0.14766399999999999</v>
      </c>
      <c r="EF213">
        <v>0.14208100000000001</v>
      </c>
      <c r="EG213">
        <v>23653.599999999999</v>
      </c>
      <c r="EH213">
        <v>24029.1</v>
      </c>
      <c r="EI213">
        <v>28136.799999999999</v>
      </c>
      <c r="EJ213">
        <v>29622.9</v>
      </c>
      <c r="EK213">
        <v>32996</v>
      </c>
      <c r="EL213">
        <v>35282.6</v>
      </c>
      <c r="EM213">
        <v>39705.5</v>
      </c>
      <c r="EN213">
        <v>42336.1</v>
      </c>
      <c r="EO213">
        <v>1.8393200000000001</v>
      </c>
      <c r="EP213">
        <v>1.8933800000000001</v>
      </c>
      <c r="EQ213">
        <v>0.17552799999999999</v>
      </c>
      <c r="ER213">
        <v>0</v>
      </c>
      <c r="ES213">
        <v>31.903700000000001</v>
      </c>
      <c r="ET213">
        <v>999.9</v>
      </c>
      <c r="EU213">
        <v>72.3</v>
      </c>
      <c r="EV213">
        <v>35.299999999999997</v>
      </c>
      <c r="EW213">
        <v>41.111199999999997</v>
      </c>
      <c r="EX213">
        <v>28.838999999999999</v>
      </c>
      <c r="EY213">
        <v>2.2315700000000001</v>
      </c>
      <c r="EZ213">
        <v>1</v>
      </c>
      <c r="FA213">
        <v>0.58506400000000003</v>
      </c>
      <c r="FB213">
        <v>0.75169399999999997</v>
      </c>
      <c r="FC213">
        <v>20.273299999999999</v>
      </c>
      <c r="FD213">
        <v>5.2192400000000001</v>
      </c>
      <c r="FE213">
        <v>12.007</v>
      </c>
      <c r="FF213">
        <v>4.9873000000000003</v>
      </c>
      <c r="FG213">
        <v>3.2845</v>
      </c>
      <c r="FH213">
        <v>9999</v>
      </c>
      <c r="FI213">
        <v>9999</v>
      </c>
      <c r="FJ213">
        <v>9999</v>
      </c>
      <c r="FK213">
        <v>999.9</v>
      </c>
      <c r="FL213">
        <v>1.86582</v>
      </c>
      <c r="FM213">
        <v>1.8621700000000001</v>
      </c>
      <c r="FN213">
        <v>1.8641700000000001</v>
      </c>
      <c r="FO213">
        <v>1.8602300000000001</v>
      </c>
      <c r="FP213">
        <v>1.8609800000000001</v>
      </c>
      <c r="FQ213">
        <v>1.86008</v>
      </c>
      <c r="FR213">
        <v>1.8617999999999999</v>
      </c>
      <c r="FS213">
        <v>1.8583700000000001</v>
      </c>
      <c r="FT213">
        <v>0</v>
      </c>
      <c r="FU213">
        <v>0</v>
      </c>
      <c r="FV213">
        <v>0</v>
      </c>
      <c r="FW213">
        <v>0</v>
      </c>
      <c r="FX213" t="s">
        <v>358</v>
      </c>
      <c r="FY213" t="s">
        <v>359</v>
      </c>
      <c r="FZ213" t="s">
        <v>360</v>
      </c>
      <c r="GA213" t="s">
        <v>360</v>
      </c>
      <c r="GB213" t="s">
        <v>360</v>
      </c>
      <c r="GC213" t="s">
        <v>360</v>
      </c>
      <c r="GD213">
        <v>0</v>
      </c>
      <c r="GE213">
        <v>100</v>
      </c>
      <c r="GF213">
        <v>100</v>
      </c>
      <c r="GG213">
        <v>-4.25</v>
      </c>
      <c r="GH213">
        <v>0.1179</v>
      </c>
      <c r="GI213">
        <v>-2.5125994610834521</v>
      </c>
      <c r="GJ213">
        <v>-2.6733286237328562E-3</v>
      </c>
      <c r="GK213">
        <v>1.605855145177713E-6</v>
      </c>
      <c r="GL213">
        <v>-4.4594414151306022E-10</v>
      </c>
      <c r="GM213">
        <v>0.1178428571428469</v>
      </c>
      <c r="GN213">
        <v>0</v>
      </c>
      <c r="GO213">
        <v>0</v>
      </c>
      <c r="GP213">
        <v>0</v>
      </c>
      <c r="GQ213">
        <v>4</v>
      </c>
      <c r="GR213">
        <v>2095</v>
      </c>
      <c r="GS213">
        <v>4</v>
      </c>
      <c r="GT213">
        <v>35</v>
      </c>
      <c r="GU213">
        <v>37</v>
      </c>
      <c r="GV213">
        <v>37.1</v>
      </c>
      <c r="GW213">
        <v>2.79175</v>
      </c>
      <c r="GX213">
        <v>2.5476100000000002</v>
      </c>
      <c r="GY213">
        <v>1.4489700000000001</v>
      </c>
      <c r="GZ213">
        <v>2.3278799999999999</v>
      </c>
      <c r="HA213">
        <v>1.5478499999999999</v>
      </c>
      <c r="HB213">
        <v>2.2973599999999998</v>
      </c>
      <c r="HC213">
        <v>40.171300000000002</v>
      </c>
      <c r="HD213">
        <v>13.816800000000001</v>
      </c>
      <c r="HE213">
        <v>18</v>
      </c>
      <c r="HF213">
        <v>444.721</v>
      </c>
      <c r="HG213">
        <v>517.94100000000003</v>
      </c>
      <c r="HH213">
        <v>31.000800000000002</v>
      </c>
      <c r="HI213">
        <v>34.643799999999999</v>
      </c>
      <c r="HJ213">
        <v>29.999600000000001</v>
      </c>
      <c r="HK213">
        <v>34.582900000000002</v>
      </c>
      <c r="HL213">
        <v>34.5717</v>
      </c>
      <c r="HM213">
        <v>55.828499999999998</v>
      </c>
      <c r="HN213">
        <v>20.6815</v>
      </c>
      <c r="HO213">
        <v>100</v>
      </c>
      <c r="HP213">
        <v>31</v>
      </c>
      <c r="HQ213">
        <v>1324.22</v>
      </c>
      <c r="HR213">
        <v>35.7483</v>
      </c>
      <c r="HS213">
        <v>99.130399999999995</v>
      </c>
      <c r="HT213">
        <v>98.178899999999999</v>
      </c>
    </row>
    <row r="214" spans="1:228" x14ac:dyDescent="0.2">
      <c r="A214">
        <v>199</v>
      </c>
      <c r="B214">
        <v>1669312996</v>
      </c>
      <c r="C214">
        <v>790.90000009536743</v>
      </c>
      <c r="D214" t="s">
        <v>757</v>
      </c>
      <c r="E214" t="s">
        <v>758</v>
      </c>
      <c r="F214">
        <v>4</v>
      </c>
      <c r="G214">
        <v>1669312994</v>
      </c>
      <c r="H214">
        <f t="shared" si="102"/>
        <v>2.7737275263382843E-3</v>
      </c>
      <c r="I214">
        <f t="shared" si="103"/>
        <v>2.7737275263382841</v>
      </c>
      <c r="J214">
        <f t="shared" si="104"/>
        <v>30.511616503432595</v>
      </c>
      <c r="K214">
        <f t="shared" si="105"/>
        <v>1285.048571428571</v>
      </c>
      <c r="L214">
        <f t="shared" si="106"/>
        <v>924.12005828422286</v>
      </c>
      <c r="M214">
        <f t="shared" si="107"/>
        <v>93.415888405159976</v>
      </c>
      <c r="N214">
        <f t="shared" si="108"/>
        <v>129.90082064300444</v>
      </c>
      <c r="O214">
        <f t="shared" si="109"/>
        <v>0.15366651416992136</v>
      </c>
      <c r="P214">
        <f t="shared" si="110"/>
        <v>2.2486136968007191</v>
      </c>
      <c r="Q214">
        <f t="shared" si="111"/>
        <v>0.14806180789111253</v>
      </c>
      <c r="R214">
        <f t="shared" si="112"/>
        <v>9.3025159276577521E-2</v>
      </c>
      <c r="S214">
        <f t="shared" si="113"/>
        <v>226.11999952078108</v>
      </c>
      <c r="T214">
        <f t="shared" si="114"/>
        <v>34.834738332967063</v>
      </c>
      <c r="U214">
        <f t="shared" si="115"/>
        <v>34.751314285714287</v>
      </c>
      <c r="V214">
        <f t="shared" si="116"/>
        <v>5.5710493935300622</v>
      </c>
      <c r="W214">
        <f t="shared" si="117"/>
        <v>70.232814633138304</v>
      </c>
      <c r="X214">
        <f t="shared" si="118"/>
        <v>3.764787838389128</v>
      </c>
      <c r="Y214">
        <f t="shared" si="119"/>
        <v>5.3604399283362465</v>
      </c>
      <c r="Z214">
        <f t="shared" si="120"/>
        <v>1.8062615551409342</v>
      </c>
      <c r="AA214">
        <f t="shared" si="121"/>
        <v>-122.32138391151834</v>
      </c>
      <c r="AB214">
        <f t="shared" si="122"/>
        <v>-84.000101395852056</v>
      </c>
      <c r="AC214">
        <f t="shared" si="123"/>
        <v>-8.6737898117116377</v>
      </c>
      <c r="AD214">
        <f t="shared" si="124"/>
        <v>11.124724401699055</v>
      </c>
      <c r="AE214">
        <f t="shared" si="125"/>
        <v>54.434873894260029</v>
      </c>
      <c r="AF214">
        <f t="shared" si="126"/>
        <v>2.7820873930315138</v>
      </c>
      <c r="AG214">
        <f t="shared" si="127"/>
        <v>30.511616503432595</v>
      </c>
      <c r="AH214">
        <v>1363.533175989797</v>
      </c>
      <c r="AI214">
        <v>1337.3621212121211</v>
      </c>
      <c r="AJ214">
        <v>1.7312767059662459</v>
      </c>
      <c r="AK214">
        <v>66.405476745334198</v>
      </c>
      <c r="AL214">
        <f t="shared" si="128"/>
        <v>2.7737275263382841</v>
      </c>
      <c r="AM214">
        <v>35.795804693852837</v>
      </c>
      <c r="AN214">
        <v>37.239349090909108</v>
      </c>
      <c r="AO214">
        <v>-3.0809212121151093E-4</v>
      </c>
      <c r="AP214">
        <v>80.260000000000005</v>
      </c>
      <c r="AQ214">
        <v>55</v>
      </c>
      <c r="AR214">
        <v>11</v>
      </c>
      <c r="AS214">
        <f t="shared" si="129"/>
        <v>1</v>
      </c>
      <c r="AT214">
        <f t="shared" si="130"/>
        <v>0</v>
      </c>
      <c r="AU214">
        <f t="shared" si="131"/>
        <v>22218.138146236939</v>
      </c>
      <c r="AV214">
        <f t="shared" si="132"/>
        <v>1200.022857142857</v>
      </c>
      <c r="AW214">
        <f t="shared" si="133"/>
        <v>1025.9447707361558</v>
      </c>
      <c r="AX214">
        <f t="shared" si="134"/>
        <v>0.85493769108601403</v>
      </c>
      <c r="AY214">
        <f t="shared" si="135"/>
        <v>0.18842974379600719</v>
      </c>
      <c r="AZ214">
        <v>2.7</v>
      </c>
      <c r="BA214">
        <v>0.5</v>
      </c>
      <c r="BB214" t="s">
        <v>355</v>
      </c>
      <c r="BC214">
        <v>2</v>
      </c>
      <c r="BD214" t="b">
        <v>1</v>
      </c>
      <c r="BE214">
        <v>1669312994</v>
      </c>
      <c r="BF214">
        <v>1285.048571428571</v>
      </c>
      <c r="BG214">
        <v>1316.3642857142861</v>
      </c>
      <c r="BH214">
        <v>37.243299999999998</v>
      </c>
      <c r="BI214">
        <v>35.797371428571417</v>
      </c>
      <c r="BJ214">
        <v>1289.295714285714</v>
      </c>
      <c r="BK214">
        <v>37.125428571428571</v>
      </c>
      <c r="BL214">
        <v>500.15457142857127</v>
      </c>
      <c r="BM214">
        <v>100.9862857142857</v>
      </c>
      <c r="BN214">
        <v>0.1000261428571429</v>
      </c>
      <c r="BO214">
        <v>34.058399999999999</v>
      </c>
      <c r="BP214">
        <v>34.751314285714287</v>
      </c>
      <c r="BQ214">
        <v>999.89999999999986</v>
      </c>
      <c r="BR214">
        <v>0</v>
      </c>
      <c r="BS214">
        <v>0</v>
      </c>
      <c r="BT214">
        <v>4495</v>
      </c>
      <c r="BU214">
        <v>0</v>
      </c>
      <c r="BV214">
        <v>937.36828571428566</v>
      </c>
      <c r="BW214">
        <v>-31.314042857142859</v>
      </c>
      <c r="BX214">
        <v>1334.7585714285719</v>
      </c>
      <c r="BY214">
        <v>1365.232857142857</v>
      </c>
      <c r="BZ214">
        <v>1.4459014285714289</v>
      </c>
      <c r="CA214">
        <v>1316.3642857142861</v>
      </c>
      <c r="CB214">
        <v>35.797371428571417</v>
      </c>
      <c r="CC214">
        <v>3.761065714285714</v>
      </c>
      <c r="CD214">
        <v>3.6150471428571431</v>
      </c>
      <c r="CE214">
        <v>27.846728571428571</v>
      </c>
      <c r="CF214">
        <v>27.169971428571429</v>
      </c>
      <c r="CG214">
        <v>1200.022857142857</v>
      </c>
      <c r="CH214">
        <v>0.49999414285714289</v>
      </c>
      <c r="CI214">
        <v>0.50000585714285706</v>
      </c>
      <c r="CJ214">
        <v>0</v>
      </c>
      <c r="CK214">
        <v>1168.25</v>
      </c>
      <c r="CL214">
        <v>4.9990899999999998</v>
      </c>
      <c r="CM214">
        <v>12786.8</v>
      </c>
      <c r="CN214">
        <v>9558.015714285717</v>
      </c>
      <c r="CO214">
        <v>44.375</v>
      </c>
      <c r="CP214">
        <v>46.25</v>
      </c>
      <c r="CQ214">
        <v>45.125</v>
      </c>
      <c r="CR214">
        <v>45.482000000000014</v>
      </c>
      <c r="CS214">
        <v>45.741</v>
      </c>
      <c r="CT214">
        <v>597.50428571428586</v>
      </c>
      <c r="CU214">
        <v>597.51857142857136</v>
      </c>
      <c r="CV214">
        <v>0</v>
      </c>
      <c r="CW214">
        <v>1669313005.0999999</v>
      </c>
      <c r="CX214">
        <v>0</v>
      </c>
      <c r="CY214">
        <v>1669310771.5999999</v>
      </c>
      <c r="CZ214" t="s">
        <v>356</v>
      </c>
      <c r="DA214">
        <v>1669310771.5999999</v>
      </c>
      <c r="DB214">
        <v>1669310767.0999999</v>
      </c>
      <c r="DC214">
        <v>9</v>
      </c>
      <c r="DD214">
        <v>4.2999999999999997E-2</v>
      </c>
      <c r="DE214">
        <v>8.0000000000000002E-3</v>
      </c>
      <c r="DF214">
        <v>-4.9589999999999996</v>
      </c>
      <c r="DG214">
        <v>0.11799999999999999</v>
      </c>
      <c r="DH214">
        <v>1967</v>
      </c>
      <c r="DI214">
        <v>36</v>
      </c>
      <c r="DJ214">
        <v>0.53</v>
      </c>
      <c r="DK214">
        <v>0.27</v>
      </c>
      <c r="DL214">
        <v>-31.330862499999999</v>
      </c>
      <c r="DM214">
        <v>-8.1776735459631461E-2</v>
      </c>
      <c r="DN214">
        <v>6.9680867845844124E-2</v>
      </c>
      <c r="DO214">
        <v>1</v>
      </c>
      <c r="DP214">
        <v>1.43522675</v>
      </c>
      <c r="DQ214">
        <v>0.1610184990619131</v>
      </c>
      <c r="DR214">
        <v>1.848812232049268E-2</v>
      </c>
      <c r="DS214">
        <v>0</v>
      </c>
      <c r="DT214">
        <v>0</v>
      </c>
      <c r="DU214">
        <v>0</v>
      </c>
      <c r="DV214">
        <v>0</v>
      </c>
      <c r="DW214">
        <v>-1</v>
      </c>
      <c r="DX214">
        <v>1</v>
      </c>
      <c r="DY214">
        <v>2</v>
      </c>
      <c r="DZ214" t="s">
        <v>363</v>
      </c>
      <c r="EA214">
        <v>2.9466199999999998</v>
      </c>
      <c r="EB214">
        <v>2.5973999999999999</v>
      </c>
      <c r="EC214">
        <v>0.21814800000000001</v>
      </c>
      <c r="ED214">
        <v>0.21942300000000001</v>
      </c>
      <c r="EE214">
        <v>0.14763799999999999</v>
      </c>
      <c r="EF214">
        <v>0.14208799999999999</v>
      </c>
      <c r="EG214">
        <v>23632.5</v>
      </c>
      <c r="EH214">
        <v>24008.5</v>
      </c>
      <c r="EI214">
        <v>28137</v>
      </c>
      <c r="EJ214">
        <v>29623.200000000001</v>
      </c>
      <c r="EK214">
        <v>32996.9</v>
      </c>
      <c r="EL214">
        <v>35283.1</v>
      </c>
      <c r="EM214">
        <v>39705.300000000003</v>
      </c>
      <c r="EN214">
        <v>42337.1</v>
      </c>
      <c r="EO214">
        <v>1.8394299999999999</v>
      </c>
      <c r="EP214">
        <v>1.8934</v>
      </c>
      <c r="EQ214">
        <v>0.17578199999999999</v>
      </c>
      <c r="ER214">
        <v>0</v>
      </c>
      <c r="ES214">
        <v>31.911300000000001</v>
      </c>
      <c r="ET214">
        <v>999.9</v>
      </c>
      <c r="EU214">
        <v>72.400000000000006</v>
      </c>
      <c r="EV214">
        <v>35.4</v>
      </c>
      <c r="EW214">
        <v>41.401699999999998</v>
      </c>
      <c r="EX214">
        <v>28.869</v>
      </c>
      <c r="EY214">
        <v>1.52644</v>
      </c>
      <c r="EZ214">
        <v>1</v>
      </c>
      <c r="FA214">
        <v>0.58477900000000005</v>
      </c>
      <c r="FB214">
        <v>0.75459699999999996</v>
      </c>
      <c r="FC214">
        <v>20.273299999999999</v>
      </c>
      <c r="FD214">
        <v>5.2196899999999999</v>
      </c>
      <c r="FE214">
        <v>12.007899999999999</v>
      </c>
      <c r="FF214">
        <v>4.9871999999999996</v>
      </c>
      <c r="FG214">
        <v>3.2846500000000001</v>
      </c>
      <c r="FH214">
        <v>9999</v>
      </c>
      <c r="FI214">
        <v>9999</v>
      </c>
      <c r="FJ214">
        <v>9999</v>
      </c>
      <c r="FK214">
        <v>999.9</v>
      </c>
      <c r="FL214">
        <v>1.8658300000000001</v>
      </c>
      <c r="FM214">
        <v>1.8621799999999999</v>
      </c>
      <c r="FN214">
        <v>1.8641700000000001</v>
      </c>
      <c r="FO214">
        <v>1.86022</v>
      </c>
      <c r="FP214">
        <v>1.8609899999999999</v>
      </c>
      <c r="FQ214">
        <v>1.8601000000000001</v>
      </c>
      <c r="FR214">
        <v>1.86182</v>
      </c>
      <c r="FS214">
        <v>1.85836</v>
      </c>
      <c r="FT214">
        <v>0</v>
      </c>
      <c r="FU214">
        <v>0</v>
      </c>
      <c r="FV214">
        <v>0</v>
      </c>
      <c r="FW214">
        <v>0</v>
      </c>
      <c r="FX214" t="s">
        <v>358</v>
      </c>
      <c r="FY214" t="s">
        <v>359</v>
      </c>
      <c r="FZ214" t="s">
        <v>360</v>
      </c>
      <c r="GA214" t="s">
        <v>360</v>
      </c>
      <c r="GB214" t="s">
        <v>360</v>
      </c>
      <c r="GC214" t="s">
        <v>360</v>
      </c>
      <c r="GD214">
        <v>0</v>
      </c>
      <c r="GE214">
        <v>100</v>
      </c>
      <c r="GF214">
        <v>100</v>
      </c>
      <c r="GG214">
        <v>-4.24</v>
      </c>
      <c r="GH214">
        <v>0.1178</v>
      </c>
      <c r="GI214">
        <v>-2.5125994610834521</v>
      </c>
      <c r="GJ214">
        <v>-2.6733286237328562E-3</v>
      </c>
      <c r="GK214">
        <v>1.605855145177713E-6</v>
      </c>
      <c r="GL214">
        <v>-4.4594414151306022E-10</v>
      </c>
      <c r="GM214">
        <v>0.1178428571428469</v>
      </c>
      <c r="GN214">
        <v>0</v>
      </c>
      <c r="GO214">
        <v>0</v>
      </c>
      <c r="GP214">
        <v>0</v>
      </c>
      <c r="GQ214">
        <v>4</v>
      </c>
      <c r="GR214">
        <v>2095</v>
      </c>
      <c r="GS214">
        <v>4</v>
      </c>
      <c r="GT214">
        <v>35</v>
      </c>
      <c r="GU214">
        <v>37.1</v>
      </c>
      <c r="GV214">
        <v>37.1</v>
      </c>
      <c r="GW214">
        <v>2.8027299999999999</v>
      </c>
      <c r="GX214">
        <v>2.5549300000000001</v>
      </c>
      <c r="GY214">
        <v>1.4489700000000001</v>
      </c>
      <c r="GZ214">
        <v>2.32666</v>
      </c>
      <c r="HA214">
        <v>1.5478499999999999</v>
      </c>
      <c r="HB214">
        <v>2.3828100000000001</v>
      </c>
      <c r="HC214">
        <v>40.171300000000002</v>
      </c>
      <c r="HD214">
        <v>13.816800000000001</v>
      </c>
      <c r="HE214">
        <v>18</v>
      </c>
      <c r="HF214">
        <v>444.75900000000001</v>
      </c>
      <c r="HG214">
        <v>517.94000000000005</v>
      </c>
      <c r="HH214">
        <v>31.000800000000002</v>
      </c>
      <c r="HI214">
        <v>34.640999999999998</v>
      </c>
      <c r="HJ214">
        <v>29.999600000000001</v>
      </c>
      <c r="HK214">
        <v>34.579700000000003</v>
      </c>
      <c r="HL214">
        <v>34.569299999999998</v>
      </c>
      <c r="HM214">
        <v>56.063299999999998</v>
      </c>
      <c r="HN214">
        <v>20.6815</v>
      </c>
      <c r="HO214">
        <v>100</v>
      </c>
      <c r="HP214">
        <v>31</v>
      </c>
      <c r="HQ214">
        <v>1331.05</v>
      </c>
      <c r="HR214">
        <v>35.7483</v>
      </c>
      <c r="HS214">
        <v>99.130399999999995</v>
      </c>
      <c r="HT214">
        <v>98.180599999999998</v>
      </c>
    </row>
    <row r="215" spans="1:228" x14ac:dyDescent="0.2">
      <c r="A215">
        <v>200</v>
      </c>
      <c r="B215">
        <v>1669313000</v>
      </c>
      <c r="C215">
        <v>794.90000009536743</v>
      </c>
      <c r="D215" t="s">
        <v>759</v>
      </c>
      <c r="E215" t="s">
        <v>760</v>
      </c>
      <c r="F215">
        <v>4</v>
      </c>
      <c r="G215">
        <v>1669312997.6875</v>
      </c>
      <c r="H215">
        <f t="shared" si="102"/>
        <v>2.7585147586412983E-3</v>
      </c>
      <c r="I215">
        <f t="shared" si="103"/>
        <v>2.7585147586412981</v>
      </c>
      <c r="J215">
        <f t="shared" si="104"/>
        <v>30.504621581347923</v>
      </c>
      <c r="K215">
        <f t="shared" si="105"/>
        <v>1291.27</v>
      </c>
      <c r="L215">
        <f t="shared" si="106"/>
        <v>927.62111911694717</v>
      </c>
      <c r="M215">
        <f t="shared" si="107"/>
        <v>93.770159289223415</v>
      </c>
      <c r="N215">
        <f t="shared" si="108"/>
        <v>130.53022520731375</v>
      </c>
      <c r="O215">
        <f t="shared" si="109"/>
        <v>0.15242838834895769</v>
      </c>
      <c r="P215">
        <f t="shared" si="110"/>
        <v>2.2499926709848115</v>
      </c>
      <c r="Q215">
        <f t="shared" si="111"/>
        <v>0.14691514031960082</v>
      </c>
      <c r="R215">
        <f t="shared" si="112"/>
        <v>9.2300692497094022E-2</v>
      </c>
      <c r="S215">
        <f t="shared" si="113"/>
        <v>226.1154925728103</v>
      </c>
      <c r="T215">
        <f t="shared" si="114"/>
        <v>34.843872378719247</v>
      </c>
      <c r="U215">
        <f t="shared" si="115"/>
        <v>34.762324999999997</v>
      </c>
      <c r="V215">
        <f t="shared" si="116"/>
        <v>5.574453301265053</v>
      </c>
      <c r="W215">
        <f t="shared" si="117"/>
        <v>70.201950009312611</v>
      </c>
      <c r="X215">
        <f t="shared" si="118"/>
        <v>3.7640960113027577</v>
      </c>
      <c r="Y215">
        <f t="shared" si="119"/>
        <v>5.3618111901498935</v>
      </c>
      <c r="Z215">
        <f t="shared" si="120"/>
        <v>1.8103572899622953</v>
      </c>
      <c r="AA215">
        <f t="shared" si="121"/>
        <v>-121.65050085608125</v>
      </c>
      <c r="AB215">
        <f t="shared" si="122"/>
        <v>-84.830761101461277</v>
      </c>
      <c r="AC215">
        <f t="shared" si="123"/>
        <v>-8.7548611033919279</v>
      </c>
      <c r="AD215">
        <f t="shared" si="124"/>
        <v>10.879369511875836</v>
      </c>
      <c r="AE215">
        <f t="shared" si="125"/>
        <v>54.40996888228478</v>
      </c>
      <c r="AF215">
        <f t="shared" si="126"/>
        <v>2.7647198427334154</v>
      </c>
      <c r="AG215">
        <f t="shared" si="127"/>
        <v>30.504621581347923</v>
      </c>
      <c r="AH215">
        <v>1370.466203642666</v>
      </c>
      <c r="AI215">
        <v>1344.3273939393939</v>
      </c>
      <c r="AJ215">
        <v>1.7254156102548941</v>
      </c>
      <c r="AK215">
        <v>66.405476745334198</v>
      </c>
      <c r="AL215">
        <f t="shared" si="128"/>
        <v>2.7585147586412981</v>
      </c>
      <c r="AM215">
        <v>35.798394022251102</v>
      </c>
      <c r="AN215">
        <v>37.232526060606062</v>
      </c>
      <c r="AO215">
        <v>-4.7545006716137418E-5</v>
      </c>
      <c r="AP215">
        <v>80.260000000000005</v>
      </c>
      <c r="AQ215">
        <v>55</v>
      </c>
      <c r="AR215">
        <v>11</v>
      </c>
      <c r="AS215">
        <f t="shared" si="129"/>
        <v>1</v>
      </c>
      <c r="AT215">
        <f t="shared" si="130"/>
        <v>0</v>
      </c>
      <c r="AU215">
        <f t="shared" si="131"/>
        <v>22241.4836564537</v>
      </c>
      <c r="AV215">
        <f t="shared" si="132"/>
        <v>1199.9974999999999</v>
      </c>
      <c r="AW215">
        <f t="shared" si="133"/>
        <v>1025.9232324211453</v>
      </c>
      <c r="AX215">
        <f t="shared" si="134"/>
        <v>0.85493780813805464</v>
      </c>
      <c r="AY215">
        <f t="shared" si="135"/>
        <v>0.18842996970644549</v>
      </c>
      <c r="AZ215">
        <v>2.7</v>
      </c>
      <c r="BA215">
        <v>0.5</v>
      </c>
      <c r="BB215" t="s">
        <v>355</v>
      </c>
      <c r="BC215">
        <v>2</v>
      </c>
      <c r="BD215" t="b">
        <v>1</v>
      </c>
      <c r="BE215">
        <v>1669312997.6875</v>
      </c>
      <c r="BF215">
        <v>1291.27</v>
      </c>
      <c r="BG215">
        <v>1322.5725</v>
      </c>
      <c r="BH215">
        <v>37.236312499999997</v>
      </c>
      <c r="BI215">
        <v>35.799262499999998</v>
      </c>
      <c r="BJ215">
        <v>1295.52</v>
      </c>
      <c r="BK215">
        <v>37.118437499999999</v>
      </c>
      <c r="BL215">
        <v>500.10674999999998</v>
      </c>
      <c r="BM215">
        <v>100.98675</v>
      </c>
      <c r="BN215">
        <v>9.9951625000000002E-2</v>
      </c>
      <c r="BO215">
        <v>34.062987499999998</v>
      </c>
      <c r="BP215">
        <v>34.762324999999997</v>
      </c>
      <c r="BQ215">
        <v>999.9</v>
      </c>
      <c r="BR215">
        <v>0</v>
      </c>
      <c r="BS215">
        <v>0</v>
      </c>
      <c r="BT215">
        <v>4498.9850000000006</v>
      </c>
      <c r="BU215">
        <v>0</v>
      </c>
      <c r="BV215">
        <v>786.95612499999993</v>
      </c>
      <c r="BW215">
        <v>-31.3017</v>
      </c>
      <c r="BX215">
        <v>1341.2125000000001</v>
      </c>
      <c r="BY215">
        <v>1371.6775</v>
      </c>
      <c r="BZ215">
        <v>1.43702375</v>
      </c>
      <c r="CA215">
        <v>1322.5725</v>
      </c>
      <c r="CB215">
        <v>35.799262499999998</v>
      </c>
      <c r="CC215">
        <v>3.7603737499999998</v>
      </c>
      <c r="CD215">
        <v>3.6152549999999999</v>
      </c>
      <c r="CE215">
        <v>27.843575000000001</v>
      </c>
      <c r="CF215">
        <v>27.170962500000002</v>
      </c>
      <c r="CG215">
        <v>1199.9974999999999</v>
      </c>
      <c r="CH215">
        <v>0.49999012500000001</v>
      </c>
      <c r="CI215">
        <v>0.50000987499999994</v>
      </c>
      <c r="CJ215">
        <v>0</v>
      </c>
      <c r="CK215">
        <v>1168.0162499999999</v>
      </c>
      <c r="CL215">
        <v>4.9990899999999998</v>
      </c>
      <c r="CM215">
        <v>12738</v>
      </c>
      <c r="CN215">
        <v>9557.8050000000003</v>
      </c>
      <c r="CO215">
        <v>44.375</v>
      </c>
      <c r="CP215">
        <v>46.265500000000003</v>
      </c>
      <c r="CQ215">
        <v>45.125</v>
      </c>
      <c r="CR215">
        <v>45.484250000000003</v>
      </c>
      <c r="CS215">
        <v>45.686999999999998</v>
      </c>
      <c r="CT215">
        <v>597.48749999999995</v>
      </c>
      <c r="CU215">
        <v>597.51125000000002</v>
      </c>
      <c r="CV215">
        <v>0</v>
      </c>
      <c r="CW215">
        <v>1669313009.3</v>
      </c>
      <c r="CX215">
        <v>0</v>
      </c>
      <c r="CY215">
        <v>1669310771.5999999</v>
      </c>
      <c r="CZ215" t="s">
        <v>356</v>
      </c>
      <c r="DA215">
        <v>1669310771.5999999</v>
      </c>
      <c r="DB215">
        <v>1669310767.0999999</v>
      </c>
      <c r="DC215">
        <v>9</v>
      </c>
      <c r="DD215">
        <v>4.2999999999999997E-2</v>
      </c>
      <c r="DE215">
        <v>8.0000000000000002E-3</v>
      </c>
      <c r="DF215">
        <v>-4.9589999999999996</v>
      </c>
      <c r="DG215">
        <v>0.11799999999999999</v>
      </c>
      <c r="DH215">
        <v>1967</v>
      </c>
      <c r="DI215">
        <v>36</v>
      </c>
      <c r="DJ215">
        <v>0.53</v>
      </c>
      <c r="DK215">
        <v>0.27</v>
      </c>
      <c r="DL215">
        <v>-31.317234146341459</v>
      </c>
      <c r="DM215">
        <v>-4.387108013951016E-2</v>
      </c>
      <c r="DN215">
        <v>6.1877241214915522E-2</v>
      </c>
      <c r="DO215">
        <v>1</v>
      </c>
      <c r="DP215">
        <v>1.439398048780488</v>
      </c>
      <c r="DQ215">
        <v>8.5974146341464427E-2</v>
      </c>
      <c r="DR215">
        <v>1.6112752141040201E-2</v>
      </c>
      <c r="DS215">
        <v>1</v>
      </c>
      <c r="DT215">
        <v>0</v>
      </c>
      <c r="DU215">
        <v>0</v>
      </c>
      <c r="DV215">
        <v>0</v>
      </c>
      <c r="DW215">
        <v>-1</v>
      </c>
      <c r="DX215">
        <v>2</v>
      </c>
      <c r="DY215">
        <v>2</v>
      </c>
      <c r="DZ215" t="s">
        <v>357</v>
      </c>
      <c r="EA215">
        <v>2.9464199999999998</v>
      </c>
      <c r="EB215">
        <v>2.5973799999999998</v>
      </c>
      <c r="EC215">
        <v>0.21884000000000001</v>
      </c>
      <c r="ED215">
        <v>0.22012100000000001</v>
      </c>
      <c r="EE215">
        <v>0.147617</v>
      </c>
      <c r="EF215">
        <v>0.142097</v>
      </c>
      <c r="EG215">
        <v>23611.8</v>
      </c>
      <c r="EH215">
        <v>23987.4</v>
      </c>
      <c r="EI215">
        <v>28137.3</v>
      </c>
      <c r="EJ215">
        <v>29623.8</v>
      </c>
      <c r="EK215">
        <v>32998.5</v>
      </c>
      <c r="EL215">
        <v>35283.300000000003</v>
      </c>
      <c r="EM215">
        <v>39706.1</v>
      </c>
      <c r="EN215">
        <v>42337.7</v>
      </c>
      <c r="EO215">
        <v>1.8391299999999999</v>
      </c>
      <c r="EP215">
        <v>1.89358</v>
      </c>
      <c r="EQ215">
        <v>0.17644499999999999</v>
      </c>
      <c r="ER215">
        <v>0</v>
      </c>
      <c r="ES215">
        <v>31.918500000000002</v>
      </c>
      <c r="ET215">
        <v>999.9</v>
      </c>
      <c r="EU215">
        <v>72.3</v>
      </c>
      <c r="EV215">
        <v>35.4</v>
      </c>
      <c r="EW215">
        <v>41.346899999999998</v>
      </c>
      <c r="EX215">
        <v>28.869</v>
      </c>
      <c r="EY215">
        <v>1.5625</v>
      </c>
      <c r="EZ215">
        <v>1</v>
      </c>
      <c r="FA215">
        <v>0.58448900000000004</v>
      </c>
      <c r="FB215">
        <v>0.75670499999999996</v>
      </c>
      <c r="FC215">
        <v>20.273099999999999</v>
      </c>
      <c r="FD215">
        <v>5.2193899999999998</v>
      </c>
      <c r="FE215">
        <v>12.0077</v>
      </c>
      <c r="FF215">
        <v>4.9873500000000002</v>
      </c>
      <c r="FG215">
        <v>3.2846500000000001</v>
      </c>
      <c r="FH215">
        <v>9999</v>
      </c>
      <c r="FI215">
        <v>9999</v>
      </c>
      <c r="FJ215">
        <v>9999</v>
      </c>
      <c r="FK215">
        <v>999.9</v>
      </c>
      <c r="FL215">
        <v>1.8658399999999999</v>
      </c>
      <c r="FM215">
        <v>1.8621700000000001</v>
      </c>
      <c r="FN215">
        <v>1.8641700000000001</v>
      </c>
      <c r="FO215">
        <v>1.8602300000000001</v>
      </c>
      <c r="FP215">
        <v>1.86097</v>
      </c>
      <c r="FQ215">
        <v>1.86006</v>
      </c>
      <c r="FR215">
        <v>1.8617999999999999</v>
      </c>
      <c r="FS215">
        <v>1.8583700000000001</v>
      </c>
      <c r="FT215">
        <v>0</v>
      </c>
      <c r="FU215">
        <v>0</v>
      </c>
      <c r="FV215">
        <v>0</v>
      </c>
      <c r="FW215">
        <v>0</v>
      </c>
      <c r="FX215" t="s">
        <v>358</v>
      </c>
      <c r="FY215" t="s">
        <v>359</v>
      </c>
      <c r="FZ215" t="s">
        <v>360</v>
      </c>
      <c r="GA215" t="s">
        <v>360</v>
      </c>
      <c r="GB215" t="s">
        <v>360</v>
      </c>
      <c r="GC215" t="s">
        <v>360</v>
      </c>
      <c r="GD215">
        <v>0</v>
      </c>
      <c r="GE215">
        <v>100</v>
      </c>
      <c r="GF215">
        <v>100</v>
      </c>
      <c r="GG215">
        <v>-4.25</v>
      </c>
      <c r="GH215">
        <v>0.1179</v>
      </c>
      <c r="GI215">
        <v>-2.5125994610834521</v>
      </c>
      <c r="GJ215">
        <v>-2.6733286237328562E-3</v>
      </c>
      <c r="GK215">
        <v>1.605855145177713E-6</v>
      </c>
      <c r="GL215">
        <v>-4.4594414151306022E-10</v>
      </c>
      <c r="GM215">
        <v>0.1178428571428469</v>
      </c>
      <c r="GN215">
        <v>0</v>
      </c>
      <c r="GO215">
        <v>0</v>
      </c>
      <c r="GP215">
        <v>0</v>
      </c>
      <c r="GQ215">
        <v>4</v>
      </c>
      <c r="GR215">
        <v>2095</v>
      </c>
      <c r="GS215">
        <v>4</v>
      </c>
      <c r="GT215">
        <v>35</v>
      </c>
      <c r="GU215">
        <v>37.1</v>
      </c>
      <c r="GV215">
        <v>37.200000000000003</v>
      </c>
      <c r="GW215">
        <v>2.8125</v>
      </c>
      <c r="GX215">
        <v>2.5512700000000001</v>
      </c>
      <c r="GY215">
        <v>1.4489700000000001</v>
      </c>
      <c r="GZ215">
        <v>2.3278799999999999</v>
      </c>
      <c r="HA215">
        <v>1.5478499999999999</v>
      </c>
      <c r="HB215">
        <v>2.2863799999999999</v>
      </c>
      <c r="HC215">
        <v>40.171300000000002</v>
      </c>
      <c r="HD215">
        <v>13.8081</v>
      </c>
      <c r="HE215">
        <v>18</v>
      </c>
      <c r="HF215">
        <v>444.56200000000001</v>
      </c>
      <c r="HG215">
        <v>518.04200000000003</v>
      </c>
      <c r="HH215">
        <v>31.000699999999998</v>
      </c>
      <c r="HI215">
        <v>34.638300000000001</v>
      </c>
      <c r="HJ215">
        <v>29.999700000000001</v>
      </c>
      <c r="HK215">
        <v>34.576900000000002</v>
      </c>
      <c r="HL215">
        <v>34.566400000000002</v>
      </c>
      <c r="HM215">
        <v>56.293900000000001</v>
      </c>
      <c r="HN215">
        <v>20.6815</v>
      </c>
      <c r="HO215">
        <v>100</v>
      </c>
      <c r="HP215">
        <v>31</v>
      </c>
      <c r="HQ215">
        <v>1337.73</v>
      </c>
      <c r="HR215">
        <v>35.7483</v>
      </c>
      <c r="HS215">
        <v>99.132099999999994</v>
      </c>
      <c r="HT215">
        <v>98.182199999999995</v>
      </c>
    </row>
    <row r="216" spans="1:228" x14ac:dyDescent="0.2">
      <c r="A216">
        <v>201</v>
      </c>
      <c r="B216">
        <v>1669313004</v>
      </c>
      <c r="C216">
        <v>798.90000009536743</v>
      </c>
      <c r="D216" t="s">
        <v>761</v>
      </c>
      <c r="E216" t="s">
        <v>762</v>
      </c>
      <c r="F216">
        <v>4</v>
      </c>
      <c r="G216">
        <v>1669313002</v>
      </c>
      <c r="H216">
        <f t="shared" si="102"/>
        <v>2.7430496866587078E-3</v>
      </c>
      <c r="I216">
        <f t="shared" si="103"/>
        <v>2.7430496866587077</v>
      </c>
      <c r="J216">
        <f t="shared" si="104"/>
        <v>30.310329506083484</v>
      </c>
      <c r="K216">
        <f t="shared" si="105"/>
        <v>1298.478571428572</v>
      </c>
      <c r="L216">
        <f t="shared" si="106"/>
        <v>933.68613425710532</v>
      </c>
      <c r="M216">
        <f t="shared" si="107"/>
        <v>94.383278278437132</v>
      </c>
      <c r="N216">
        <f t="shared" si="108"/>
        <v>131.25895292773305</v>
      </c>
      <c r="O216">
        <f t="shared" si="109"/>
        <v>0.15103653098745093</v>
      </c>
      <c r="P216">
        <f t="shared" si="110"/>
        <v>2.2482213831853866</v>
      </c>
      <c r="Q216">
        <f t="shared" si="111"/>
        <v>0.14561748304155636</v>
      </c>
      <c r="R216">
        <f t="shared" si="112"/>
        <v>9.1481608317028479E-2</v>
      </c>
      <c r="S216">
        <f t="shared" si="113"/>
        <v>226.12184366360782</v>
      </c>
      <c r="T216">
        <f t="shared" si="114"/>
        <v>34.859342058712961</v>
      </c>
      <c r="U216">
        <f t="shared" si="115"/>
        <v>34.778971428571431</v>
      </c>
      <c r="V216">
        <f t="shared" si="116"/>
        <v>5.5796028947472633</v>
      </c>
      <c r="W216">
        <f t="shared" si="117"/>
        <v>70.150636490730406</v>
      </c>
      <c r="X216">
        <f t="shared" si="118"/>
        <v>3.7633939783602042</v>
      </c>
      <c r="Y216">
        <f t="shared" si="119"/>
        <v>5.3647324766005413</v>
      </c>
      <c r="Z216">
        <f t="shared" si="120"/>
        <v>1.8162089163870592</v>
      </c>
      <c r="AA216">
        <f t="shared" si="121"/>
        <v>-120.96849118164901</v>
      </c>
      <c r="AB216">
        <f t="shared" si="122"/>
        <v>-85.597487252582013</v>
      </c>
      <c r="AC216">
        <f t="shared" si="123"/>
        <v>-8.8420899900579037</v>
      </c>
      <c r="AD216">
        <f t="shared" si="124"/>
        <v>10.713775239318892</v>
      </c>
      <c r="AE216">
        <f t="shared" si="125"/>
        <v>54.641420074129279</v>
      </c>
      <c r="AF216">
        <f t="shared" si="126"/>
        <v>2.7429710076858118</v>
      </c>
      <c r="AG216">
        <f t="shared" si="127"/>
        <v>30.310329506083484</v>
      </c>
      <c r="AH216">
        <v>1377.545887067738</v>
      </c>
      <c r="AI216">
        <v>1351.3387878787869</v>
      </c>
      <c r="AJ216">
        <v>1.759431974883896</v>
      </c>
      <c r="AK216">
        <v>66.405476745334198</v>
      </c>
      <c r="AL216">
        <f t="shared" si="128"/>
        <v>2.7430496866587077</v>
      </c>
      <c r="AM216">
        <v>35.801519599653673</v>
      </c>
      <c r="AN216">
        <v>37.227548484848477</v>
      </c>
      <c r="AO216">
        <v>-4.7219729763442021E-5</v>
      </c>
      <c r="AP216">
        <v>80.260000000000005</v>
      </c>
      <c r="AQ216">
        <v>55</v>
      </c>
      <c r="AR216">
        <v>11</v>
      </c>
      <c r="AS216">
        <f t="shared" si="129"/>
        <v>1</v>
      </c>
      <c r="AT216">
        <f t="shared" si="130"/>
        <v>0</v>
      </c>
      <c r="AU216">
        <f t="shared" si="131"/>
        <v>22210.339167049286</v>
      </c>
      <c r="AV216">
        <f t="shared" si="132"/>
        <v>1200.032857142857</v>
      </c>
      <c r="AW216">
        <f t="shared" si="133"/>
        <v>1025.9532993075688</v>
      </c>
      <c r="AX216">
        <f t="shared" si="134"/>
        <v>0.85493767374857388</v>
      </c>
      <c r="AY216">
        <f t="shared" si="135"/>
        <v>0.18842971033474737</v>
      </c>
      <c r="AZ216">
        <v>2.7</v>
      </c>
      <c r="BA216">
        <v>0.5</v>
      </c>
      <c r="BB216" t="s">
        <v>355</v>
      </c>
      <c r="BC216">
        <v>2</v>
      </c>
      <c r="BD216" t="b">
        <v>1</v>
      </c>
      <c r="BE216">
        <v>1669313002</v>
      </c>
      <c r="BF216">
        <v>1298.478571428572</v>
      </c>
      <c r="BG216">
        <v>1329.9</v>
      </c>
      <c r="BH216">
        <v>37.229357142857147</v>
      </c>
      <c r="BI216">
        <v>35.803671428571427</v>
      </c>
      <c r="BJ216">
        <v>1302.73</v>
      </c>
      <c r="BK216">
        <v>37.111514285714293</v>
      </c>
      <c r="BL216">
        <v>500.13128571428581</v>
      </c>
      <c r="BM216">
        <v>100.9867142857143</v>
      </c>
      <c r="BN216">
        <v>0.10001584285714291</v>
      </c>
      <c r="BO216">
        <v>34.072757142857142</v>
      </c>
      <c r="BP216">
        <v>34.778971428571431</v>
      </c>
      <c r="BQ216">
        <v>999.89999999999986</v>
      </c>
      <c r="BR216">
        <v>0</v>
      </c>
      <c r="BS216">
        <v>0</v>
      </c>
      <c r="BT216">
        <v>4493.8414285714289</v>
      </c>
      <c r="BU216">
        <v>0</v>
      </c>
      <c r="BV216">
        <v>427.45571428571441</v>
      </c>
      <c r="BW216">
        <v>-31.423185714285719</v>
      </c>
      <c r="BX216">
        <v>1348.687142857143</v>
      </c>
      <c r="BY216">
        <v>1379.282857142857</v>
      </c>
      <c r="BZ216">
        <v>1.425688571428571</v>
      </c>
      <c r="CA216">
        <v>1329.9</v>
      </c>
      <c r="CB216">
        <v>35.803671428571427</v>
      </c>
      <c r="CC216">
        <v>3.759667142857142</v>
      </c>
      <c r="CD216">
        <v>3.6156914285714281</v>
      </c>
      <c r="CE216">
        <v>27.840342857142851</v>
      </c>
      <c r="CF216">
        <v>27.173028571428571</v>
      </c>
      <c r="CG216">
        <v>1200.032857142857</v>
      </c>
      <c r="CH216">
        <v>0.49999399999999999</v>
      </c>
      <c r="CI216">
        <v>0.50000599999999995</v>
      </c>
      <c r="CJ216">
        <v>0</v>
      </c>
      <c r="CK216">
        <v>1167.6428571428571</v>
      </c>
      <c r="CL216">
        <v>4.9990899999999998</v>
      </c>
      <c r="CM216">
        <v>12710.5</v>
      </c>
      <c r="CN216">
        <v>9558.0785714285721</v>
      </c>
      <c r="CO216">
        <v>44.375</v>
      </c>
      <c r="CP216">
        <v>46.285428571428568</v>
      </c>
      <c r="CQ216">
        <v>45.125</v>
      </c>
      <c r="CR216">
        <v>45.446000000000012</v>
      </c>
      <c r="CS216">
        <v>45.686999999999998</v>
      </c>
      <c r="CT216">
        <v>597.51</v>
      </c>
      <c r="CU216">
        <v>597.52285714285711</v>
      </c>
      <c r="CV216">
        <v>0</v>
      </c>
      <c r="CW216">
        <v>1669313012.9000001</v>
      </c>
      <c r="CX216">
        <v>0</v>
      </c>
      <c r="CY216">
        <v>1669310771.5999999</v>
      </c>
      <c r="CZ216" t="s">
        <v>356</v>
      </c>
      <c r="DA216">
        <v>1669310771.5999999</v>
      </c>
      <c r="DB216">
        <v>1669310767.0999999</v>
      </c>
      <c r="DC216">
        <v>9</v>
      </c>
      <c r="DD216">
        <v>4.2999999999999997E-2</v>
      </c>
      <c r="DE216">
        <v>8.0000000000000002E-3</v>
      </c>
      <c r="DF216">
        <v>-4.9589999999999996</v>
      </c>
      <c r="DG216">
        <v>0.11799999999999999</v>
      </c>
      <c r="DH216">
        <v>1967</v>
      </c>
      <c r="DI216">
        <v>36</v>
      </c>
      <c r="DJ216">
        <v>0.53</v>
      </c>
      <c r="DK216">
        <v>0.27</v>
      </c>
      <c r="DL216">
        <v>-31.350294999999999</v>
      </c>
      <c r="DM216">
        <v>2.1050656660576629E-2</v>
      </c>
      <c r="DN216">
        <v>5.7356729988729413E-2</v>
      </c>
      <c r="DO216">
        <v>1</v>
      </c>
      <c r="DP216">
        <v>1.44182275</v>
      </c>
      <c r="DQ216">
        <v>-3.465354596622891E-2</v>
      </c>
      <c r="DR216">
        <v>1.3606214019245021E-2</v>
      </c>
      <c r="DS216">
        <v>1</v>
      </c>
      <c r="DT216">
        <v>0</v>
      </c>
      <c r="DU216">
        <v>0</v>
      </c>
      <c r="DV216">
        <v>0</v>
      </c>
      <c r="DW216">
        <v>-1</v>
      </c>
      <c r="DX216">
        <v>2</v>
      </c>
      <c r="DY216">
        <v>2</v>
      </c>
      <c r="DZ216" t="s">
        <v>357</v>
      </c>
      <c r="EA216">
        <v>2.94631</v>
      </c>
      <c r="EB216">
        <v>2.5973700000000002</v>
      </c>
      <c r="EC216">
        <v>0.21953800000000001</v>
      </c>
      <c r="ED216">
        <v>0.220806</v>
      </c>
      <c r="EE216">
        <v>0.14760400000000001</v>
      </c>
      <c r="EF216">
        <v>0.14210500000000001</v>
      </c>
      <c r="EG216">
        <v>23591</v>
      </c>
      <c r="EH216">
        <v>23966.400000000001</v>
      </c>
      <c r="EI216">
        <v>28137.8</v>
      </c>
      <c r="EJ216">
        <v>29624</v>
      </c>
      <c r="EK216">
        <v>32999.4</v>
      </c>
      <c r="EL216">
        <v>35283.300000000003</v>
      </c>
      <c r="EM216">
        <v>39706.6</v>
      </c>
      <c r="EN216">
        <v>42338</v>
      </c>
      <c r="EO216">
        <v>1.8393699999999999</v>
      </c>
      <c r="EP216">
        <v>1.8935500000000001</v>
      </c>
      <c r="EQ216">
        <v>0.17652699999999999</v>
      </c>
      <c r="ER216">
        <v>0</v>
      </c>
      <c r="ES216">
        <v>31.924600000000002</v>
      </c>
      <c r="ET216">
        <v>999.9</v>
      </c>
      <c r="EU216">
        <v>72.3</v>
      </c>
      <c r="EV216">
        <v>35.4</v>
      </c>
      <c r="EW216">
        <v>41.3414</v>
      </c>
      <c r="EX216">
        <v>28.779</v>
      </c>
      <c r="EY216">
        <v>2.26362</v>
      </c>
      <c r="EZ216">
        <v>1</v>
      </c>
      <c r="FA216">
        <v>0.58408000000000004</v>
      </c>
      <c r="FB216">
        <v>0.75590100000000005</v>
      </c>
      <c r="FC216">
        <v>20.273099999999999</v>
      </c>
      <c r="FD216">
        <v>5.2195400000000003</v>
      </c>
      <c r="FE216">
        <v>12.0077</v>
      </c>
      <c r="FF216">
        <v>4.9870999999999999</v>
      </c>
      <c r="FG216">
        <v>3.2846500000000001</v>
      </c>
      <c r="FH216">
        <v>9999</v>
      </c>
      <c r="FI216">
        <v>9999</v>
      </c>
      <c r="FJ216">
        <v>9999</v>
      </c>
      <c r="FK216">
        <v>999.9</v>
      </c>
      <c r="FL216">
        <v>1.86582</v>
      </c>
      <c r="FM216">
        <v>1.8621799999999999</v>
      </c>
      <c r="FN216">
        <v>1.8641700000000001</v>
      </c>
      <c r="FO216">
        <v>1.8602300000000001</v>
      </c>
      <c r="FP216">
        <v>1.8609899999999999</v>
      </c>
      <c r="FQ216">
        <v>1.8601000000000001</v>
      </c>
      <c r="FR216">
        <v>1.86181</v>
      </c>
      <c r="FS216">
        <v>1.85836</v>
      </c>
      <c r="FT216">
        <v>0</v>
      </c>
      <c r="FU216">
        <v>0</v>
      </c>
      <c r="FV216">
        <v>0</v>
      </c>
      <c r="FW216">
        <v>0</v>
      </c>
      <c r="FX216" t="s">
        <v>358</v>
      </c>
      <c r="FY216" t="s">
        <v>359</v>
      </c>
      <c r="FZ216" t="s">
        <v>360</v>
      </c>
      <c r="GA216" t="s">
        <v>360</v>
      </c>
      <c r="GB216" t="s">
        <v>360</v>
      </c>
      <c r="GC216" t="s">
        <v>360</v>
      </c>
      <c r="GD216">
        <v>0</v>
      </c>
      <c r="GE216">
        <v>100</v>
      </c>
      <c r="GF216">
        <v>100</v>
      </c>
      <c r="GG216">
        <v>-4.26</v>
      </c>
      <c r="GH216">
        <v>0.1178</v>
      </c>
      <c r="GI216">
        <v>-2.5125994610834521</v>
      </c>
      <c r="GJ216">
        <v>-2.6733286237328562E-3</v>
      </c>
      <c r="GK216">
        <v>1.605855145177713E-6</v>
      </c>
      <c r="GL216">
        <v>-4.4594414151306022E-10</v>
      </c>
      <c r="GM216">
        <v>0.1178428571428469</v>
      </c>
      <c r="GN216">
        <v>0</v>
      </c>
      <c r="GO216">
        <v>0</v>
      </c>
      <c r="GP216">
        <v>0</v>
      </c>
      <c r="GQ216">
        <v>4</v>
      </c>
      <c r="GR216">
        <v>2095</v>
      </c>
      <c r="GS216">
        <v>4</v>
      </c>
      <c r="GT216">
        <v>35</v>
      </c>
      <c r="GU216">
        <v>37.200000000000003</v>
      </c>
      <c r="GV216">
        <v>37.299999999999997</v>
      </c>
      <c r="GW216">
        <v>2.8234900000000001</v>
      </c>
      <c r="GX216">
        <v>2.5390600000000001</v>
      </c>
      <c r="GY216">
        <v>1.4489700000000001</v>
      </c>
      <c r="GZ216">
        <v>2.3278799999999999</v>
      </c>
      <c r="HA216">
        <v>1.5478499999999999</v>
      </c>
      <c r="HB216">
        <v>2.2936999999999999</v>
      </c>
      <c r="HC216">
        <v>40.171300000000002</v>
      </c>
      <c r="HD216">
        <v>13.816800000000001</v>
      </c>
      <c r="HE216">
        <v>18</v>
      </c>
      <c r="HF216">
        <v>444.69299999999998</v>
      </c>
      <c r="HG216">
        <v>518.01</v>
      </c>
      <c r="HH216">
        <v>31.0002</v>
      </c>
      <c r="HI216">
        <v>34.636000000000003</v>
      </c>
      <c r="HJ216">
        <v>29.999700000000001</v>
      </c>
      <c r="HK216">
        <v>34.574300000000001</v>
      </c>
      <c r="HL216">
        <v>34.564700000000002</v>
      </c>
      <c r="HM216">
        <v>56.5229</v>
      </c>
      <c r="HN216">
        <v>20.6815</v>
      </c>
      <c r="HO216">
        <v>100</v>
      </c>
      <c r="HP216">
        <v>31</v>
      </c>
      <c r="HQ216">
        <v>1344.41</v>
      </c>
      <c r="HR216">
        <v>35.7483</v>
      </c>
      <c r="HS216">
        <v>99.133499999999998</v>
      </c>
      <c r="HT216">
        <v>98.182900000000004</v>
      </c>
    </row>
    <row r="217" spans="1:228" x14ac:dyDescent="0.2">
      <c r="A217">
        <v>202</v>
      </c>
      <c r="B217">
        <v>1669313008</v>
      </c>
      <c r="C217">
        <v>802.90000009536743</v>
      </c>
      <c r="D217" t="s">
        <v>763</v>
      </c>
      <c r="E217" t="s">
        <v>764</v>
      </c>
      <c r="F217">
        <v>4</v>
      </c>
      <c r="G217">
        <v>1669313005.6875</v>
      </c>
      <c r="H217">
        <f t="shared" si="102"/>
        <v>2.7173408619610667E-3</v>
      </c>
      <c r="I217">
        <f t="shared" si="103"/>
        <v>2.7173408619610666</v>
      </c>
      <c r="J217">
        <f t="shared" si="104"/>
        <v>30.866601256606003</v>
      </c>
      <c r="K217">
        <f t="shared" si="105"/>
        <v>1304.6500000000001</v>
      </c>
      <c r="L217">
        <f t="shared" si="106"/>
        <v>929.58179441553648</v>
      </c>
      <c r="M217">
        <f t="shared" si="107"/>
        <v>93.968868758102374</v>
      </c>
      <c r="N217">
        <f t="shared" si="108"/>
        <v>131.88348283255627</v>
      </c>
      <c r="O217">
        <f t="shared" si="109"/>
        <v>0.14916539255351152</v>
      </c>
      <c r="P217">
        <f t="shared" si="110"/>
        <v>2.253630458259984</v>
      </c>
      <c r="Q217">
        <f t="shared" si="111"/>
        <v>0.14388946270204164</v>
      </c>
      <c r="R217">
        <f t="shared" si="112"/>
        <v>9.0389388988079272E-2</v>
      </c>
      <c r="S217">
        <f t="shared" si="113"/>
        <v>226.11581919785124</v>
      </c>
      <c r="T217">
        <f t="shared" si="114"/>
        <v>34.870362194559185</v>
      </c>
      <c r="U217">
        <f t="shared" si="115"/>
        <v>34.791175000000003</v>
      </c>
      <c r="V217">
        <f t="shared" si="116"/>
        <v>5.5833807112311975</v>
      </c>
      <c r="W217">
        <f t="shared" si="117"/>
        <v>70.119053074285745</v>
      </c>
      <c r="X217">
        <f t="shared" si="118"/>
        <v>3.7626052368628407</v>
      </c>
      <c r="Y217">
        <f t="shared" si="119"/>
        <v>5.3660240289848895</v>
      </c>
      <c r="Z217">
        <f t="shared" si="120"/>
        <v>1.8207754743683568</v>
      </c>
      <c r="AA217">
        <f t="shared" si="121"/>
        <v>-119.83473201248304</v>
      </c>
      <c r="AB217">
        <f t="shared" si="122"/>
        <v>-86.761525612245364</v>
      </c>
      <c r="AC217">
        <f t="shared" si="123"/>
        <v>-8.9415433582279924</v>
      </c>
      <c r="AD217">
        <f t="shared" si="124"/>
        <v>10.57801821489484</v>
      </c>
      <c r="AE217">
        <f t="shared" si="125"/>
        <v>54.510688223961786</v>
      </c>
      <c r="AF217">
        <f t="shared" si="126"/>
        <v>2.7259060446684629</v>
      </c>
      <c r="AG217">
        <f t="shared" si="127"/>
        <v>30.866601256606003</v>
      </c>
      <c r="AH217">
        <v>1384.4225691530689</v>
      </c>
      <c r="AI217">
        <v>1358.181696969697</v>
      </c>
      <c r="AJ217">
        <v>1.7068208699328651</v>
      </c>
      <c r="AK217">
        <v>66.405476745334198</v>
      </c>
      <c r="AL217">
        <f t="shared" si="128"/>
        <v>2.7173408619610666</v>
      </c>
      <c r="AM217">
        <v>35.804185438831162</v>
      </c>
      <c r="AN217">
        <v>37.217792727272723</v>
      </c>
      <c r="AO217">
        <v>-2.0548636948652829E-4</v>
      </c>
      <c r="AP217">
        <v>80.260000000000005</v>
      </c>
      <c r="AQ217">
        <v>55</v>
      </c>
      <c r="AR217">
        <v>11</v>
      </c>
      <c r="AS217">
        <f t="shared" si="129"/>
        <v>1</v>
      </c>
      <c r="AT217">
        <f t="shared" si="130"/>
        <v>0</v>
      </c>
      <c r="AU217">
        <f t="shared" si="131"/>
        <v>22302.955596507065</v>
      </c>
      <c r="AV217">
        <f t="shared" si="132"/>
        <v>1200</v>
      </c>
      <c r="AW217">
        <f t="shared" si="133"/>
        <v>1025.9252949211664</v>
      </c>
      <c r="AX217">
        <f t="shared" si="134"/>
        <v>0.8549377457676387</v>
      </c>
      <c r="AY217">
        <f t="shared" si="135"/>
        <v>0.18842984933154269</v>
      </c>
      <c r="AZ217">
        <v>2.7</v>
      </c>
      <c r="BA217">
        <v>0.5</v>
      </c>
      <c r="BB217" t="s">
        <v>355</v>
      </c>
      <c r="BC217">
        <v>2</v>
      </c>
      <c r="BD217" t="b">
        <v>1</v>
      </c>
      <c r="BE217">
        <v>1669313005.6875</v>
      </c>
      <c r="BF217">
        <v>1304.6500000000001</v>
      </c>
      <c r="BG217">
        <v>1335.9962499999999</v>
      </c>
      <c r="BH217">
        <v>37.221362500000012</v>
      </c>
      <c r="BI217">
        <v>35.804612499999998</v>
      </c>
      <c r="BJ217">
        <v>1308.9087500000001</v>
      </c>
      <c r="BK217">
        <v>37.103562500000002</v>
      </c>
      <c r="BL217">
        <v>500.15875000000011</v>
      </c>
      <c r="BM217">
        <v>100.98725</v>
      </c>
      <c r="BN217">
        <v>0.100001625</v>
      </c>
      <c r="BO217">
        <v>34.077075000000001</v>
      </c>
      <c r="BP217">
        <v>34.791175000000003</v>
      </c>
      <c r="BQ217">
        <v>999.9</v>
      </c>
      <c r="BR217">
        <v>0</v>
      </c>
      <c r="BS217">
        <v>0</v>
      </c>
      <c r="BT217">
        <v>4509.5325000000003</v>
      </c>
      <c r="BU217">
        <v>0</v>
      </c>
      <c r="BV217">
        <v>336.91862500000002</v>
      </c>
      <c r="BW217">
        <v>-31.346724999999999</v>
      </c>
      <c r="BX217">
        <v>1355.0887499999999</v>
      </c>
      <c r="BY217">
        <v>1385.6087500000001</v>
      </c>
      <c r="BZ217">
        <v>1.4167637500000001</v>
      </c>
      <c r="CA217">
        <v>1335.9962499999999</v>
      </c>
      <c r="CB217">
        <v>35.804612499999998</v>
      </c>
      <c r="CC217">
        <v>3.7588824999999999</v>
      </c>
      <c r="CD217">
        <v>3.6158087499999998</v>
      </c>
      <c r="CE217">
        <v>27.8368</v>
      </c>
      <c r="CF217">
        <v>27.173575</v>
      </c>
      <c r="CG217">
        <v>1200</v>
      </c>
      <c r="CH217">
        <v>0.49999187499999997</v>
      </c>
      <c r="CI217">
        <v>0.50000812499999991</v>
      </c>
      <c r="CJ217">
        <v>0</v>
      </c>
      <c r="CK217">
        <v>1167.6837499999999</v>
      </c>
      <c r="CL217">
        <v>4.9990899999999998</v>
      </c>
      <c r="CM217">
        <v>12700.5375</v>
      </c>
      <c r="CN217">
        <v>9557.8312499999993</v>
      </c>
      <c r="CO217">
        <v>44.375</v>
      </c>
      <c r="CP217">
        <v>46.265500000000003</v>
      </c>
      <c r="CQ217">
        <v>45.125</v>
      </c>
      <c r="CR217">
        <v>45.468499999999999</v>
      </c>
      <c r="CS217">
        <v>45.702749999999988</v>
      </c>
      <c r="CT217">
        <v>597.49125000000004</v>
      </c>
      <c r="CU217">
        <v>597.51</v>
      </c>
      <c r="CV217">
        <v>0</v>
      </c>
      <c r="CW217">
        <v>1669313017.0999999</v>
      </c>
      <c r="CX217">
        <v>0</v>
      </c>
      <c r="CY217">
        <v>1669310771.5999999</v>
      </c>
      <c r="CZ217" t="s">
        <v>356</v>
      </c>
      <c r="DA217">
        <v>1669310771.5999999</v>
      </c>
      <c r="DB217">
        <v>1669310767.0999999</v>
      </c>
      <c r="DC217">
        <v>9</v>
      </c>
      <c r="DD217">
        <v>4.2999999999999997E-2</v>
      </c>
      <c r="DE217">
        <v>8.0000000000000002E-3</v>
      </c>
      <c r="DF217">
        <v>-4.9589999999999996</v>
      </c>
      <c r="DG217">
        <v>0.11799999999999999</v>
      </c>
      <c r="DH217">
        <v>1967</v>
      </c>
      <c r="DI217">
        <v>36</v>
      </c>
      <c r="DJ217">
        <v>0.53</v>
      </c>
      <c r="DK217">
        <v>0.27</v>
      </c>
      <c r="DL217">
        <v>-31.344948780487801</v>
      </c>
      <c r="DM217">
        <v>-0.1184864111498488</v>
      </c>
      <c r="DN217">
        <v>5.5896551322351891E-2</v>
      </c>
      <c r="DO217">
        <v>0</v>
      </c>
      <c r="DP217">
        <v>1.4390170731707319</v>
      </c>
      <c r="DQ217">
        <v>-0.1553962369337942</v>
      </c>
      <c r="DR217">
        <v>1.5469251679742989E-2</v>
      </c>
      <c r="DS217">
        <v>0</v>
      </c>
      <c r="DT217">
        <v>0</v>
      </c>
      <c r="DU217">
        <v>0</v>
      </c>
      <c r="DV217">
        <v>0</v>
      </c>
      <c r="DW217">
        <v>-1</v>
      </c>
      <c r="DX217">
        <v>0</v>
      </c>
      <c r="DY217">
        <v>2</v>
      </c>
      <c r="DZ217" t="s">
        <v>368</v>
      </c>
      <c r="EA217">
        <v>2.9468000000000001</v>
      </c>
      <c r="EB217">
        <v>2.5975700000000002</v>
      </c>
      <c r="EC217">
        <v>0.22022</v>
      </c>
      <c r="ED217">
        <v>0.22147900000000001</v>
      </c>
      <c r="EE217">
        <v>0.14758299999999999</v>
      </c>
      <c r="EF217">
        <v>0.14211399999999999</v>
      </c>
      <c r="EG217">
        <v>23570.1</v>
      </c>
      <c r="EH217">
        <v>23945.4</v>
      </c>
      <c r="EI217">
        <v>28137.599999999999</v>
      </c>
      <c r="EJ217">
        <v>29623.7</v>
      </c>
      <c r="EK217">
        <v>33000.199999999997</v>
      </c>
      <c r="EL217">
        <v>35282.5</v>
      </c>
      <c r="EM217">
        <v>39706.400000000001</v>
      </c>
      <c r="EN217">
        <v>42337.4</v>
      </c>
      <c r="EO217">
        <v>1.8396300000000001</v>
      </c>
      <c r="EP217">
        <v>1.8936999999999999</v>
      </c>
      <c r="EQ217">
        <v>0.177346</v>
      </c>
      <c r="ER217">
        <v>0</v>
      </c>
      <c r="ES217">
        <v>31.930199999999999</v>
      </c>
      <c r="ET217">
        <v>999.9</v>
      </c>
      <c r="EU217">
        <v>72.3</v>
      </c>
      <c r="EV217">
        <v>35.4</v>
      </c>
      <c r="EW217">
        <v>41.340499999999999</v>
      </c>
      <c r="EX217">
        <v>28.809000000000001</v>
      </c>
      <c r="EY217">
        <v>1.3581700000000001</v>
      </c>
      <c r="EZ217">
        <v>1</v>
      </c>
      <c r="FA217">
        <v>0.58403700000000003</v>
      </c>
      <c r="FB217">
        <v>0.75430600000000003</v>
      </c>
      <c r="FC217">
        <v>20.273099999999999</v>
      </c>
      <c r="FD217">
        <v>5.2193899999999998</v>
      </c>
      <c r="FE217">
        <v>12.007899999999999</v>
      </c>
      <c r="FF217">
        <v>4.9873000000000003</v>
      </c>
      <c r="FG217">
        <v>3.2846299999999999</v>
      </c>
      <c r="FH217">
        <v>9999</v>
      </c>
      <c r="FI217">
        <v>9999</v>
      </c>
      <c r="FJ217">
        <v>9999</v>
      </c>
      <c r="FK217">
        <v>999.9</v>
      </c>
      <c r="FL217">
        <v>1.8658399999999999</v>
      </c>
      <c r="FM217">
        <v>1.86216</v>
      </c>
      <c r="FN217">
        <v>1.8641700000000001</v>
      </c>
      <c r="FO217">
        <v>1.86022</v>
      </c>
      <c r="FP217">
        <v>1.8609899999999999</v>
      </c>
      <c r="FQ217">
        <v>1.86012</v>
      </c>
      <c r="FR217">
        <v>1.86185</v>
      </c>
      <c r="FS217">
        <v>1.8583700000000001</v>
      </c>
      <c r="FT217">
        <v>0</v>
      </c>
      <c r="FU217">
        <v>0</v>
      </c>
      <c r="FV217">
        <v>0</v>
      </c>
      <c r="FW217">
        <v>0</v>
      </c>
      <c r="FX217" t="s">
        <v>358</v>
      </c>
      <c r="FY217" t="s">
        <v>359</v>
      </c>
      <c r="FZ217" t="s">
        <v>360</v>
      </c>
      <c r="GA217" t="s">
        <v>360</v>
      </c>
      <c r="GB217" t="s">
        <v>360</v>
      </c>
      <c r="GC217" t="s">
        <v>360</v>
      </c>
      <c r="GD217">
        <v>0</v>
      </c>
      <c r="GE217">
        <v>100</v>
      </c>
      <c r="GF217">
        <v>100</v>
      </c>
      <c r="GG217">
        <v>-4.26</v>
      </c>
      <c r="GH217">
        <v>0.1178</v>
      </c>
      <c r="GI217">
        <v>-2.5125994610834521</v>
      </c>
      <c r="GJ217">
        <v>-2.6733286237328562E-3</v>
      </c>
      <c r="GK217">
        <v>1.605855145177713E-6</v>
      </c>
      <c r="GL217">
        <v>-4.4594414151306022E-10</v>
      </c>
      <c r="GM217">
        <v>0.1178428571428469</v>
      </c>
      <c r="GN217">
        <v>0</v>
      </c>
      <c r="GO217">
        <v>0</v>
      </c>
      <c r="GP217">
        <v>0</v>
      </c>
      <c r="GQ217">
        <v>4</v>
      </c>
      <c r="GR217">
        <v>2095</v>
      </c>
      <c r="GS217">
        <v>4</v>
      </c>
      <c r="GT217">
        <v>35</v>
      </c>
      <c r="GU217">
        <v>37.299999999999997</v>
      </c>
      <c r="GV217">
        <v>37.299999999999997</v>
      </c>
      <c r="GW217">
        <v>2.83447</v>
      </c>
      <c r="GX217">
        <v>2.5390600000000001</v>
      </c>
      <c r="GY217">
        <v>1.4489700000000001</v>
      </c>
      <c r="GZ217">
        <v>2.3278799999999999</v>
      </c>
      <c r="HA217">
        <v>1.5478499999999999</v>
      </c>
      <c r="HB217">
        <v>2.36816</v>
      </c>
      <c r="HC217">
        <v>40.171300000000002</v>
      </c>
      <c r="HD217">
        <v>13.8256</v>
      </c>
      <c r="HE217">
        <v>18</v>
      </c>
      <c r="HF217">
        <v>444.82600000000002</v>
      </c>
      <c r="HG217">
        <v>518.10699999999997</v>
      </c>
      <c r="HH217">
        <v>30.9998</v>
      </c>
      <c r="HI217">
        <v>34.633600000000001</v>
      </c>
      <c r="HJ217">
        <v>29.9998</v>
      </c>
      <c r="HK217">
        <v>34.571899999999999</v>
      </c>
      <c r="HL217">
        <v>34.563299999999998</v>
      </c>
      <c r="HM217">
        <v>56.752299999999998</v>
      </c>
      <c r="HN217">
        <v>20.6815</v>
      </c>
      <c r="HO217">
        <v>100</v>
      </c>
      <c r="HP217">
        <v>31</v>
      </c>
      <c r="HQ217">
        <v>1351.1</v>
      </c>
      <c r="HR217">
        <v>35.7483</v>
      </c>
      <c r="HS217">
        <v>99.132999999999996</v>
      </c>
      <c r="HT217">
        <v>98.181700000000006</v>
      </c>
    </row>
    <row r="218" spans="1:228" x14ac:dyDescent="0.2">
      <c r="A218">
        <v>203</v>
      </c>
      <c r="B218">
        <v>1669313012</v>
      </c>
      <c r="C218">
        <v>806.90000009536743</v>
      </c>
      <c r="D218" t="s">
        <v>765</v>
      </c>
      <c r="E218" t="s">
        <v>766</v>
      </c>
      <c r="F218">
        <v>4</v>
      </c>
      <c r="G218">
        <v>1669313010</v>
      </c>
      <c r="H218">
        <f t="shared" si="102"/>
        <v>2.7102423748845798E-3</v>
      </c>
      <c r="I218">
        <f t="shared" si="103"/>
        <v>2.7102423748845799</v>
      </c>
      <c r="J218">
        <f t="shared" si="104"/>
        <v>30.498972247026988</v>
      </c>
      <c r="K218">
        <f t="shared" si="105"/>
        <v>1311.8414285714291</v>
      </c>
      <c r="L218">
        <f t="shared" si="106"/>
        <v>939.29915041661934</v>
      </c>
      <c r="M218">
        <f t="shared" si="107"/>
        <v>94.95041409436152</v>
      </c>
      <c r="N218">
        <f t="shared" si="108"/>
        <v>132.60938947272371</v>
      </c>
      <c r="O218">
        <f t="shared" si="109"/>
        <v>0.14860488835963409</v>
      </c>
      <c r="P218">
        <f t="shared" si="110"/>
        <v>2.2500292951466023</v>
      </c>
      <c r="Q218">
        <f t="shared" si="111"/>
        <v>0.14335972116668264</v>
      </c>
      <c r="R218">
        <f t="shared" si="112"/>
        <v>9.0055659474931576E-2</v>
      </c>
      <c r="S218">
        <f t="shared" si="113"/>
        <v>226.11289123559629</v>
      </c>
      <c r="T218">
        <f t="shared" si="114"/>
        <v>34.883021253448611</v>
      </c>
      <c r="U218">
        <f t="shared" si="115"/>
        <v>34.795985714285713</v>
      </c>
      <c r="V218">
        <f t="shared" si="116"/>
        <v>5.5848705579251554</v>
      </c>
      <c r="W218">
        <f t="shared" si="117"/>
        <v>70.074934245735207</v>
      </c>
      <c r="X218">
        <f t="shared" si="118"/>
        <v>3.7621660802537473</v>
      </c>
      <c r="Y218">
        <f t="shared" si="119"/>
        <v>5.3687757551948243</v>
      </c>
      <c r="Z218">
        <f t="shared" si="120"/>
        <v>1.8227044776714081</v>
      </c>
      <c r="AA218">
        <f t="shared" si="121"/>
        <v>-119.52168873240997</v>
      </c>
      <c r="AB218">
        <f t="shared" si="122"/>
        <v>-86.090883180028385</v>
      </c>
      <c r="AC218">
        <f t="shared" si="123"/>
        <v>-8.8872352019371359</v>
      </c>
      <c r="AD218">
        <f t="shared" si="124"/>
        <v>11.613084121220808</v>
      </c>
      <c r="AE218">
        <f t="shared" si="125"/>
        <v>54.643819606892272</v>
      </c>
      <c r="AF218">
        <f t="shared" si="126"/>
        <v>2.7090249262686577</v>
      </c>
      <c r="AG218">
        <f t="shared" si="127"/>
        <v>30.498972247026988</v>
      </c>
      <c r="AH218">
        <v>1391.408982735109</v>
      </c>
      <c r="AI218">
        <v>1365.1674545454539</v>
      </c>
      <c r="AJ218">
        <v>1.7461442325458649</v>
      </c>
      <c r="AK218">
        <v>66.405476745334198</v>
      </c>
      <c r="AL218">
        <f t="shared" si="128"/>
        <v>2.7102423748845799</v>
      </c>
      <c r="AM218">
        <v>35.80715235774894</v>
      </c>
      <c r="AN218">
        <v>37.215541212121217</v>
      </c>
      <c r="AO218">
        <v>3.8854608806448611E-5</v>
      </c>
      <c r="AP218">
        <v>80.260000000000005</v>
      </c>
      <c r="AQ218">
        <v>55</v>
      </c>
      <c r="AR218">
        <v>11</v>
      </c>
      <c r="AS218">
        <f t="shared" si="129"/>
        <v>1</v>
      </c>
      <c r="AT218">
        <f t="shared" si="130"/>
        <v>0</v>
      </c>
      <c r="AU218">
        <f t="shared" si="131"/>
        <v>22240.440517700572</v>
      </c>
      <c r="AV218">
        <f t="shared" si="132"/>
        <v>1199.981428571429</v>
      </c>
      <c r="AW218">
        <f t="shared" si="133"/>
        <v>1025.9097135935735</v>
      </c>
      <c r="AX218">
        <f t="shared" si="134"/>
        <v>0.85493799251119507</v>
      </c>
      <c r="AY218">
        <f t="shared" si="135"/>
        <v>0.18843032554660649</v>
      </c>
      <c r="AZ218">
        <v>2.7</v>
      </c>
      <c r="BA218">
        <v>0.5</v>
      </c>
      <c r="BB218" t="s">
        <v>355</v>
      </c>
      <c r="BC218">
        <v>2</v>
      </c>
      <c r="BD218" t="b">
        <v>1</v>
      </c>
      <c r="BE218">
        <v>1669313010</v>
      </c>
      <c r="BF218">
        <v>1311.8414285714291</v>
      </c>
      <c r="BG218">
        <v>1343.258571428571</v>
      </c>
      <c r="BH218">
        <v>37.217314285714281</v>
      </c>
      <c r="BI218">
        <v>35.809314285714287</v>
      </c>
      <c r="BJ218">
        <v>1316.1028571428569</v>
      </c>
      <c r="BK218">
        <v>37.099485714285713</v>
      </c>
      <c r="BL218">
        <v>500.15242857142852</v>
      </c>
      <c r="BM218">
        <v>100.9864285714286</v>
      </c>
      <c r="BN218">
        <v>0.1000187571428571</v>
      </c>
      <c r="BO218">
        <v>34.086271428571429</v>
      </c>
      <c r="BP218">
        <v>34.795985714285713</v>
      </c>
      <c r="BQ218">
        <v>999.89999999999986</v>
      </c>
      <c r="BR218">
        <v>0</v>
      </c>
      <c r="BS218">
        <v>0</v>
      </c>
      <c r="BT218">
        <v>4499.1057142857144</v>
      </c>
      <c r="BU218">
        <v>0</v>
      </c>
      <c r="BV218">
        <v>277.36614285714279</v>
      </c>
      <c r="BW218">
        <v>-31.419499999999999</v>
      </c>
      <c r="BX218">
        <v>1362.548571428571</v>
      </c>
      <c r="BY218">
        <v>1393.1471428571431</v>
      </c>
      <c r="BZ218">
        <v>1.4079842857142859</v>
      </c>
      <c r="CA218">
        <v>1343.258571428571</v>
      </c>
      <c r="CB218">
        <v>35.809314285714287</v>
      </c>
      <c r="CC218">
        <v>3.7584442857142859</v>
      </c>
      <c r="CD218">
        <v>3.6162585714285709</v>
      </c>
      <c r="CE218">
        <v>27.834800000000001</v>
      </c>
      <c r="CF218">
        <v>27.175685714285709</v>
      </c>
      <c r="CG218">
        <v>1199.981428571429</v>
      </c>
      <c r="CH218">
        <v>0.49998228571428571</v>
      </c>
      <c r="CI218">
        <v>0.50001771428571418</v>
      </c>
      <c r="CJ218">
        <v>0</v>
      </c>
      <c r="CK218">
        <v>1167.1257142857139</v>
      </c>
      <c r="CL218">
        <v>4.9990899999999998</v>
      </c>
      <c r="CM218">
        <v>12692.55714285714</v>
      </c>
      <c r="CN218">
        <v>9557.6457142857125</v>
      </c>
      <c r="CO218">
        <v>44.375</v>
      </c>
      <c r="CP218">
        <v>46.294285714285706</v>
      </c>
      <c r="CQ218">
        <v>45.125</v>
      </c>
      <c r="CR218">
        <v>45.5</v>
      </c>
      <c r="CS218">
        <v>45.686999999999998</v>
      </c>
      <c r="CT218">
        <v>597.47142857142842</v>
      </c>
      <c r="CU218">
        <v>597.5100000000001</v>
      </c>
      <c r="CV218">
        <v>0</v>
      </c>
      <c r="CW218">
        <v>1669313021.3</v>
      </c>
      <c r="CX218">
        <v>0</v>
      </c>
      <c r="CY218">
        <v>1669310771.5999999</v>
      </c>
      <c r="CZ218" t="s">
        <v>356</v>
      </c>
      <c r="DA218">
        <v>1669310771.5999999</v>
      </c>
      <c r="DB218">
        <v>1669310767.0999999</v>
      </c>
      <c r="DC218">
        <v>9</v>
      </c>
      <c r="DD218">
        <v>4.2999999999999997E-2</v>
      </c>
      <c r="DE218">
        <v>8.0000000000000002E-3</v>
      </c>
      <c r="DF218">
        <v>-4.9589999999999996</v>
      </c>
      <c r="DG218">
        <v>0.11799999999999999</v>
      </c>
      <c r="DH218">
        <v>1967</v>
      </c>
      <c r="DI218">
        <v>36</v>
      </c>
      <c r="DJ218">
        <v>0.53</v>
      </c>
      <c r="DK218">
        <v>0.27</v>
      </c>
      <c r="DL218">
        <v>-31.355963414634139</v>
      </c>
      <c r="DM218">
        <v>-0.33610452961676368</v>
      </c>
      <c r="DN218">
        <v>6.1645322082715698E-2</v>
      </c>
      <c r="DO218">
        <v>0</v>
      </c>
      <c r="DP218">
        <v>1.4289895121951219</v>
      </c>
      <c r="DQ218">
        <v>-0.15091128919860641</v>
      </c>
      <c r="DR218">
        <v>1.4943156023985301E-2</v>
      </c>
      <c r="DS218">
        <v>0</v>
      </c>
      <c r="DT218">
        <v>0</v>
      </c>
      <c r="DU218">
        <v>0</v>
      </c>
      <c r="DV218">
        <v>0</v>
      </c>
      <c r="DW218">
        <v>-1</v>
      </c>
      <c r="DX218">
        <v>0</v>
      </c>
      <c r="DY218">
        <v>2</v>
      </c>
      <c r="DZ218" t="s">
        <v>368</v>
      </c>
      <c r="EA218">
        <v>2.9463499999999998</v>
      </c>
      <c r="EB218">
        <v>2.5973600000000001</v>
      </c>
      <c r="EC218">
        <v>0.220911</v>
      </c>
      <c r="ED218">
        <v>0.22215699999999999</v>
      </c>
      <c r="EE218">
        <v>0.14757500000000001</v>
      </c>
      <c r="EF218">
        <v>0.142124</v>
      </c>
      <c r="EG218">
        <v>23549.200000000001</v>
      </c>
      <c r="EH218">
        <v>23924.7</v>
      </c>
      <c r="EI218">
        <v>28137.599999999999</v>
      </c>
      <c r="EJ218">
        <v>29623.9</v>
      </c>
      <c r="EK218">
        <v>33000.6</v>
      </c>
      <c r="EL218">
        <v>35282.300000000003</v>
      </c>
      <c r="EM218">
        <v>39706.6</v>
      </c>
      <c r="EN218">
        <v>42337.599999999999</v>
      </c>
      <c r="EO218">
        <v>1.83945</v>
      </c>
      <c r="EP218">
        <v>1.8938200000000001</v>
      </c>
      <c r="EQ218">
        <v>0.17646700000000001</v>
      </c>
      <c r="ER218">
        <v>0</v>
      </c>
      <c r="ES218">
        <v>31.9345</v>
      </c>
      <c r="ET218">
        <v>999.9</v>
      </c>
      <c r="EU218">
        <v>72.3</v>
      </c>
      <c r="EV218">
        <v>35.4</v>
      </c>
      <c r="EW218">
        <v>41.338799999999999</v>
      </c>
      <c r="EX218">
        <v>28.959</v>
      </c>
      <c r="EY218">
        <v>1.89103</v>
      </c>
      <c r="EZ218">
        <v>1</v>
      </c>
      <c r="FA218">
        <v>0.58375500000000002</v>
      </c>
      <c r="FB218">
        <v>0.75322699999999998</v>
      </c>
      <c r="FC218">
        <v>20.273199999999999</v>
      </c>
      <c r="FD218">
        <v>5.2187900000000003</v>
      </c>
      <c r="FE218">
        <v>12.008599999999999</v>
      </c>
      <c r="FF218">
        <v>4.98705</v>
      </c>
      <c r="FG218">
        <v>3.2845</v>
      </c>
      <c r="FH218">
        <v>9999</v>
      </c>
      <c r="FI218">
        <v>9999</v>
      </c>
      <c r="FJ218">
        <v>9999</v>
      </c>
      <c r="FK218">
        <v>999.9</v>
      </c>
      <c r="FL218">
        <v>1.8658399999999999</v>
      </c>
      <c r="FM218">
        <v>1.8621799999999999</v>
      </c>
      <c r="FN218">
        <v>1.8641700000000001</v>
      </c>
      <c r="FO218">
        <v>1.8602399999999999</v>
      </c>
      <c r="FP218">
        <v>1.861</v>
      </c>
      <c r="FQ218">
        <v>1.8601099999999999</v>
      </c>
      <c r="FR218">
        <v>1.8618600000000001</v>
      </c>
      <c r="FS218">
        <v>1.8583700000000001</v>
      </c>
      <c r="FT218">
        <v>0</v>
      </c>
      <c r="FU218">
        <v>0</v>
      </c>
      <c r="FV218">
        <v>0</v>
      </c>
      <c r="FW218">
        <v>0</v>
      </c>
      <c r="FX218" t="s">
        <v>358</v>
      </c>
      <c r="FY218" t="s">
        <v>359</v>
      </c>
      <c r="FZ218" t="s">
        <v>360</v>
      </c>
      <c r="GA218" t="s">
        <v>360</v>
      </c>
      <c r="GB218" t="s">
        <v>360</v>
      </c>
      <c r="GC218" t="s">
        <v>360</v>
      </c>
      <c r="GD218">
        <v>0</v>
      </c>
      <c r="GE218">
        <v>100</v>
      </c>
      <c r="GF218">
        <v>100</v>
      </c>
      <c r="GG218">
        <v>-4.2699999999999996</v>
      </c>
      <c r="GH218">
        <v>0.1178</v>
      </c>
      <c r="GI218">
        <v>-2.5125994610834521</v>
      </c>
      <c r="GJ218">
        <v>-2.6733286237328562E-3</v>
      </c>
      <c r="GK218">
        <v>1.605855145177713E-6</v>
      </c>
      <c r="GL218">
        <v>-4.4594414151306022E-10</v>
      </c>
      <c r="GM218">
        <v>0.1178428571428469</v>
      </c>
      <c r="GN218">
        <v>0</v>
      </c>
      <c r="GO218">
        <v>0</v>
      </c>
      <c r="GP218">
        <v>0</v>
      </c>
      <c r="GQ218">
        <v>4</v>
      </c>
      <c r="GR218">
        <v>2095</v>
      </c>
      <c r="GS218">
        <v>4</v>
      </c>
      <c r="GT218">
        <v>35</v>
      </c>
      <c r="GU218">
        <v>37.299999999999997</v>
      </c>
      <c r="GV218">
        <v>37.4</v>
      </c>
      <c r="GW218">
        <v>2.8466800000000001</v>
      </c>
      <c r="GX218">
        <v>2.5524900000000001</v>
      </c>
      <c r="GY218">
        <v>1.4489700000000001</v>
      </c>
      <c r="GZ218">
        <v>2.3278799999999999</v>
      </c>
      <c r="HA218">
        <v>1.5478499999999999</v>
      </c>
      <c r="HB218">
        <v>2.2509800000000002</v>
      </c>
      <c r="HC218">
        <v>40.171300000000002</v>
      </c>
      <c r="HD218">
        <v>13.799300000000001</v>
      </c>
      <c r="HE218">
        <v>18</v>
      </c>
      <c r="HF218">
        <v>444.71199999999999</v>
      </c>
      <c r="HG218">
        <v>518.178</v>
      </c>
      <c r="HH218">
        <v>30.9998</v>
      </c>
      <c r="HI218">
        <v>34.631599999999999</v>
      </c>
      <c r="HJ218">
        <v>29.999700000000001</v>
      </c>
      <c r="HK218">
        <v>34.570399999999999</v>
      </c>
      <c r="HL218">
        <v>34.560699999999997</v>
      </c>
      <c r="HM218">
        <v>56.9861</v>
      </c>
      <c r="HN218">
        <v>20.6815</v>
      </c>
      <c r="HO218">
        <v>100</v>
      </c>
      <c r="HP218">
        <v>31</v>
      </c>
      <c r="HQ218">
        <v>1357.79</v>
      </c>
      <c r="HR218">
        <v>35.7483</v>
      </c>
      <c r="HS218">
        <v>99.133200000000002</v>
      </c>
      <c r="HT218">
        <v>98.182400000000001</v>
      </c>
    </row>
    <row r="219" spans="1:228" x14ac:dyDescent="0.2">
      <c r="A219">
        <v>204</v>
      </c>
      <c r="B219">
        <v>1669313016</v>
      </c>
      <c r="C219">
        <v>810.90000009536743</v>
      </c>
      <c r="D219" t="s">
        <v>767</v>
      </c>
      <c r="E219" t="s">
        <v>768</v>
      </c>
      <c r="F219">
        <v>4</v>
      </c>
      <c r="G219">
        <v>1669313013.6875</v>
      </c>
      <c r="H219">
        <f t="shared" si="102"/>
        <v>2.6881350812388628E-3</v>
      </c>
      <c r="I219">
        <f t="shared" si="103"/>
        <v>2.6881350812388627</v>
      </c>
      <c r="J219">
        <f t="shared" si="104"/>
        <v>30.697727933311871</v>
      </c>
      <c r="K219">
        <f t="shared" si="105"/>
        <v>1317.9737500000001</v>
      </c>
      <c r="L219">
        <f t="shared" si="106"/>
        <v>940.35519897375752</v>
      </c>
      <c r="M219">
        <f t="shared" si="107"/>
        <v>95.05837021285744</v>
      </c>
      <c r="N219">
        <f t="shared" si="108"/>
        <v>133.23097144042521</v>
      </c>
      <c r="O219">
        <f t="shared" si="109"/>
        <v>0.14737073323120364</v>
      </c>
      <c r="P219">
        <f t="shared" si="110"/>
        <v>2.2507338837672841</v>
      </c>
      <c r="Q219">
        <f t="shared" si="111"/>
        <v>0.14221225294857739</v>
      </c>
      <c r="R219">
        <f t="shared" si="112"/>
        <v>8.9331084180036505E-2</v>
      </c>
      <c r="S219">
        <f t="shared" si="113"/>
        <v>226.10943598568079</v>
      </c>
      <c r="T219">
        <f t="shared" si="114"/>
        <v>34.895903924102264</v>
      </c>
      <c r="U219">
        <f t="shared" si="115"/>
        <v>34.793237499999996</v>
      </c>
      <c r="V219">
        <f t="shared" si="116"/>
        <v>5.5840194116563149</v>
      </c>
      <c r="W219">
        <f t="shared" si="117"/>
        <v>70.040745062436642</v>
      </c>
      <c r="X219">
        <f t="shared" si="118"/>
        <v>3.7615577418364055</v>
      </c>
      <c r="Y219">
        <f t="shared" si="119"/>
        <v>5.3705278812828565</v>
      </c>
      <c r="Z219">
        <f t="shared" si="120"/>
        <v>1.8224616698199094</v>
      </c>
      <c r="AA219">
        <f t="shared" si="121"/>
        <v>-118.54675708263385</v>
      </c>
      <c r="AB219">
        <f t="shared" si="122"/>
        <v>-85.074088090382602</v>
      </c>
      <c r="AC219">
        <f t="shared" si="123"/>
        <v>-8.7796540402012795</v>
      </c>
      <c r="AD219">
        <f t="shared" si="124"/>
        <v>13.708936772463062</v>
      </c>
      <c r="AE219">
        <f t="shared" si="125"/>
        <v>54.71399923860168</v>
      </c>
      <c r="AF219">
        <f t="shared" si="126"/>
        <v>2.6932930174733132</v>
      </c>
      <c r="AG219">
        <f t="shared" si="127"/>
        <v>30.697727933311871</v>
      </c>
      <c r="AH219">
        <v>1398.3208339628479</v>
      </c>
      <c r="AI219">
        <v>1372.055333333333</v>
      </c>
      <c r="AJ219">
        <v>1.7293653767967261</v>
      </c>
      <c r="AK219">
        <v>66.405476745334198</v>
      </c>
      <c r="AL219">
        <f t="shared" si="128"/>
        <v>2.6881350812388627</v>
      </c>
      <c r="AM219">
        <v>35.809975529567083</v>
      </c>
      <c r="AN219">
        <v>37.207804848484848</v>
      </c>
      <c r="AO219">
        <v>-9.9433573833763609E-5</v>
      </c>
      <c r="AP219">
        <v>80.260000000000005</v>
      </c>
      <c r="AQ219">
        <v>55</v>
      </c>
      <c r="AR219">
        <v>11</v>
      </c>
      <c r="AS219">
        <f t="shared" si="129"/>
        <v>1</v>
      </c>
      <c r="AT219">
        <f t="shared" si="130"/>
        <v>0</v>
      </c>
      <c r="AU219">
        <f t="shared" si="131"/>
        <v>22252.066682033219</v>
      </c>
      <c r="AV219">
        <f t="shared" si="132"/>
        <v>1199.9625000000001</v>
      </c>
      <c r="AW219">
        <f t="shared" si="133"/>
        <v>1025.8935885936171</v>
      </c>
      <c r="AX219">
        <f t="shared" si="134"/>
        <v>0.85493804064178425</v>
      </c>
      <c r="AY219">
        <f t="shared" si="135"/>
        <v>0.18843041843864353</v>
      </c>
      <c r="AZ219">
        <v>2.7</v>
      </c>
      <c r="BA219">
        <v>0.5</v>
      </c>
      <c r="BB219" t="s">
        <v>355</v>
      </c>
      <c r="BC219">
        <v>2</v>
      </c>
      <c r="BD219" t="b">
        <v>1</v>
      </c>
      <c r="BE219">
        <v>1669313013.6875</v>
      </c>
      <c r="BF219">
        <v>1317.9737500000001</v>
      </c>
      <c r="BG219">
        <v>1349.4275</v>
      </c>
      <c r="BH219">
        <v>37.210825</v>
      </c>
      <c r="BI219">
        <v>35.810949999999998</v>
      </c>
      <c r="BJ219">
        <v>1322.2437500000001</v>
      </c>
      <c r="BK219">
        <v>37.092975000000003</v>
      </c>
      <c r="BL219">
        <v>500.13737500000002</v>
      </c>
      <c r="BM219">
        <v>100.98775000000001</v>
      </c>
      <c r="BN219">
        <v>9.9977612500000007E-2</v>
      </c>
      <c r="BO219">
        <v>34.092125000000003</v>
      </c>
      <c r="BP219">
        <v>34.793237499999996</v>
      </c>
      <c r="BQ219">
        <v>999.9</v>
      </c>
      <c r="BR219">
        <v>0</v>
      </c>
      <c r="BS219">
        <v>0</v>
      </c>
      <c r="BT219">
        <v>4501.09375</v>
      </c>
      <c r="BU219">
        <v>0</v>
      </c>
      <c r="BV219">
        <v>245.55387500000001</v>
      </c>
      <c r="BW219">
        <v>-31.455337499999999</v>
      </c>
      <c r="BX219">
        <v>1368.91</v>
      </c>
      <c r="BY219">
        <v>1399.5462500000001</v>
      </c>
      <c r="BZ219">
        <v>1.3998775000000001</v>
      </c>
      <c r="CA219">
        <v>1349.4275</v>
      </c>
      <c r="CB219">
        <v>35.810949999999998</v>
      </c>
      <c r="CC219">
        <v>3.7578462500000001</v>
      </c>
      <c r="CD219">
        <v>3.6164762499999998</v>
      </c>
      <c r="CE219">
        <v>27.832075</v>
      </c>
      <c r="CF219">
        <v>27.176725000000001</v>
      </c>
      <c r="CG219">
        <v>1199.9625000000001</v>
      </c>
      <c r="CH219">
        <v>0.49998162499999999</v>
      </c>
      <c r="CI219">
        <v>0.50001837500000001</v>
      </c>
      <c r="CJ219">
        <v>0</v>
      </c>
      <c r="CK219">
        <v>1167.17625</v>
      </c>
      <c r="CL219">
        <v>4.9990899999999998</v>
      </c>
      <c r="CM219">
        <v>12687.637500000001</v>
      </c>
      <c r="CN219">
        <v>9557.5125000000007</v>
      </c>
      <c r="CO219">
        <v>44.375</v>
      </c>
      <c r="CP219">
        <v>46.273249999999997</v>
      </c>
      <c r="CQ219">
        <v>45.125</v>
      </c>
      <c r="CR219">
        <v>45.5</v>
      </c>
      <c r="CS219">
        <v>45.686999999999998</v>
      </c>
      <c r="CT219">
        <v>597.46</v>
      </c>
      <c r="CU219">
        <v>597.50250000000005</v>
      </c>
      <c r="CV219">
        <v>0</v>
      </c>
      <c r="CW219">
        <v>1669313024.9000001</v>
      </c>
      <c r="CX219">
        <v>0</v>
      </c>
      <c r="CY219">
        <v>1669310771.5999999</v>
      </c>
      <c r="CZ219" t="s">
        <v>356</v>
      </c>
      <c r="DA219">
        <v>1669310771.5999999</v>
      </c>
      <c r="DB219">
        <v>1669310767.0999999</v>
      </c>
      <c r="DC219">
        <v>9</v>
      </c>
      <c r="DD219">
        <v>4.2999999999999997E-2</v>
      </c>
      <c r="DE219">
        <v>8.0000000000000002E-3</v>
      </c>
      <c r="DF219">
        <v>-4.9589999999999996</v>
      </c>
      <c r="DG219">
        <v>0.11799999999999999</v>
      </c>
      <c r="DH219">
        <v>1967</v>
      </c>
      <c r="DI219">
        <v>36</v>
      </c>
      <c r="DJ219">
        <v>0.53</v>
      </c>
      <c r="DK219">
        <v>0.27</v>
      </c>
      <c r="DL219">
        <v>-31.376975609756091</v>
      </c>
      <c r="DM219">
        <v>-0.47728641114984638</v>
      </c>
      <c r="DN219">
        <v>6.9709046130564209E-2</v>
      </c>
      <c r="DO219">
        <v>0</v>
      </c>
      <c r="DP219">
        <v>1.4192887804878049</v>
      </c>
      <c r="DQ219">
        <v>-0.13860501742160361</v>
      </c>
      <c r="DR219">
        <v>1.370411139930266E-2</v>
      </c>
      <c r="DS219">
        <v>0</v>
      </c>
      <c r="DT219">
        <v>0</v>
      </c>
      <c r="DU219">
        <v>0</v>
      </c>
      <c r="DV219">
        <v>0</v>
      </c>
      <c r="DW219">
        <v>-1</v>
      </c>
      <c r="DX219">
        <v>0</v>
      </c>
      <c r="DY219">
        <v>2</v>
      </c>
      <c r="DZ219" t="s">
        <v>368</v>
      </c>
      <c r="EA219">
        <v>2.9464000000000001</v>
      </c>
      <c r="EB219">
        <v>2.5973899999999999</v>
      </c>
      <c r="EC219">
        <v>0.22159699999999999</v>
      </c>
      <c r="ED219">
        <v>0.22284799999999999</v>
      </c>
      <c r="EE219">
        <v>0.147561</v>
      </c>
      <c r="EF219">
        <v>0.14213500000000001</v>
      </c>
      <c r="EG219">
        <v>23528.6</v>
      </c>
      <c r="EH219">
        <v>23903.3</v>
      </c>
      <c r="EI219">
        <v>28137.9</v>
      </c>
      <c r="EJ219">
        <v>29623.9</v>
      </c>
      <c r="EK219">
        <v>33001.599999999999</v>
      </c>
      <c r="EL219">
        <v>35281.9</v>
      </c>
      <c r="EM219">
        <v>39707</v>
      </c>
      <c r="EN219">
        <v>42337.7</v>
      </c>
      <c r="EO219">
        <v>1.83935</v>
      </c>
      <c r="EP219">
        <v>1.89385</v>
      </c>
      <c r="EQ219">
        <v>0.176616</v>
      </c>
      <c r="ER219">
        <v>0</v>
      </c>
      <c r="ES219">
        <v>31.939399999999999</v>
      </c>
      <c r="ET219">
        <v>999.9</v>
      </c>
      <c r="EU219">
        <v>72.3</v>
      </c>
      <c r="EV219">
        <v>35.4</v>
      </c>
      <c r="EW219">
        <v>41.345599999999997</v>
      </c>
      <c r="EX219">
        <v>29.018999999999998</v>
      </c>
      <c r="EY219">
        <v>1.93109</v>
      </c>
      <c r="EZ219">
        <v>1</v>
      </c>
      <c r="FA219">
        <v>0.58350400000000002</v>
      </c>
      <c r="FB219">
        <v>0.75142399999999998</v>
      </c>
      <c r="FC219">
        <v>20.273299999999999</v>
      </c>
      <c r="FD219">
        <v>5.2192400000000001</v>
      </c>
      <c r="FE219">
        <v>12.007999999999999</v>
      </c>
      <c r="FF219">
        <v>4.9868499999999996</v>
      </c>
      <c r="FG219">
        <v>3.2845</v>
      </c>
      <c r="FH219">
        <v>9999</v>
      </c>
      <c r="FI219">
        <v>9999</v>
      </c>
      <c r="FJ219">
        <v>9999</v>
      </c>
      <c r="FK219">
        <v>999.9</v>
      </c>
      <c r="FL219">
        <v>1.8658399999999999</v>
      </c>
      <c r="FM219">
        <v>1.8621700000000001</v>
      </c>
      <c r="FN219">
        <v>1.8641700000000001</v>
      </c>
      <c r="FO219">
        <v>1.86022</v>
      </c>
      <c r="FP219">
        <v>1.8610100000000001</v>
      </c>
      <c r="FQ219">
        <v>1.86009</v>
      </c>
      <c r="FR219">
        <v>1.8618300000000001</v>
      </c>
      <c r="FS219">
        <v>1.8583700000000001</v>
      </c>
      <c r="FT219">
        <v>0</v>
      </c>
      <c r="FU219">
        <v>0</v>
      </c>
      <c r="FV219">
        <v>0</v>
      </c>
      <c r="FW219">
        <v>0</v>
      </c>
      <c r="FX219" t="s">
        <v>358</v>
      </c>
      <c r="FY219" t="s">
        <v>359</v>
      </c>
      <c r="FZ219" t="s">
        <v>360</v>
      </c>
      <c r="GA219" t="s">
        <v>360</v>
      </c>
      <c r="GB219" t="s">
        <v>360</v>
      </c>
      <c r="GC219" t="s">
        <v>360</v>
      </c>
      <c r="GD219">
        <v>0</v>
      </c>
      <c r="GE219">
        <v>100</v>
      </c>
      <c r="GF219">
        <v>100</v>
      </c>
      <c r="GG219">
        <v>-4.28</v>
      </c>
      <c r="GH219">
        <v>0.1179</v>
      </c>
      <c r="GI219">
        <v>-2.5125994610834521</v>
      </c>
      <c r="GJ219">
        <v>-2.6733286237328562E-3</v>
      </c>
      <c r="GK219">
        <v>1.605855145177713E-6</v>
      </c>
      <c r="GL219">
        <v>-4.4594414151306022E-10</v>
      </c>
      <c r="GM219">
        <v>0.1178428571428469</v>
      </c>
      <c r="GN219">
        <v>0</v>
      </c>
      <c r="GO219">
        <v>0</v>
      </c>
      <c r="GP219">
        <v>0</v>
      </c>
      <c r="GQ219">
        <v>4</v>
      </c>
      <c r="GR219">
        <v>2095</v>
      </c>
      <c r="GS219">
        <v>4</v>
      </c>
      <c r="GT219">
        <v>35</v>
      </c>
      <c r="GU219">
        <v>37.4</v>
      </c>
      <c r="GV219">
        <v>37.5</v>
      </c>
      <c r="GW219">
        <v>2.8576700000000002</v>
      </c>
      <c r="GX219">
        <v>2.5317400000000001</v>
      </c>
      <c r="GY219">
        <v>1.4489700000000001</v>
      </c>
      <c r="GZ219">
        <v>2.3278799999999999</v>
      </c>
      <c r="HA219">
        <v>1.5478499999999999</v>
      </c>
      <c r="HB219">
        <v>2.3547400000000001</v>
      </c>
      <c r="HC219">
        <v>40.171300000000002</v>
      </c>
      <c r="HD219">
        <v>13.8256</v>
      </c>
      <c r="HE219">
        <v>18</v>
      </c>
      <c r="HF219">
        <v>444.63400000000001</v>
      </c>
      <c r="HG219">
        <v>518.18299999999999</v>
      </c>
      <c r="HH219">
        <v>30.999600000000001</v>
      </c>
      <c r="HI219">
        <v>34.628900000000002</v>
      </c>
      <c r="HJ219">
        <v>29.9999</v>
      </c>
      <c r="HK219">
        <v>34.567500000000003</v>
      </c>
      <c r="HL219">
        <v>34.559199999999997</v>
      </c>
      <c r="HM219">
        <v>57.213200000000001</v>
      </c>
      <c r="HN219">
        <v>20.6815</v>
      </c>
      <c r="HO219">
        <v>100</v>
      </c>
      <c r="HP219">
        <v>31</v>
      </c>
      <c r="HQ219">
        <v>1364.47</v>
      </c>
      <c r="HR219">
        <v>35.7483</v>
      </c>
      <c r="HS219">
        <v>99.134299999999996</v>
      </c>
      <c r="HT219">
        <v>98.182299999999998</v>
      </c>
    </row>
    <row r="220" spans="1:228" x14ac:dyDescent="0.2">
      <c r="A220">
        <v>205</v>
      </c>
      <c r="B220">
        <v>1669313020</v>
      </c>
      <c r="C220">
        <v>814.90000009536743</v>
      </c>
      <c r="D220" t="s">
        <v>769</v>
      </c>
      <c r="E220" t="s">
        <v>770</v>
      </c>
      <c r="F220">
        <v>4</v>
      </c>
      <c r="G220">
        <v>1669313018</v>
      </c>
      <c r="H220">
        <f t="shared" si="102"/>
        <v>2.6762956303270106E-3</v>
      </c>
      <c r="I220">
        <f t="shared" si="103"/>
        <v>2.6762956303270107</v>
      </c>
      <c r="J220">
        <f t="shared" si="104"/>
        <v>30.682073593974376</v>
      </c>
      <c r="K220">
        <f t="shared" si="105"/>
        <v>1325.222857142857</v>
      </c>
      <c r="L220">
        <f t="shared" si="106"/>
        <v>945.08948523401409</v>
      </c>
      <c r="M220">
        <f t="shared" si="107"/>
        <v>95.535676782553992</v>
      </c>
      <c r="N220">
        <f t="shared" si="108"/>
        <v>133.96198404800126</v>
      </c>
      <c r="O220">
        <f t="shared" si="109"/>
        <v>0.14631013545623323</v>
      </c>
      <c r="P220">
        <f t="shared" si="110"/>
        <v>2.249509226576262</v>
      </c>
      <c r="Q220">
        <f t="shared" si="111"/>
        <v>0.14122159336617243</v>
      </c>
      <c r="R220">
        <f t="shared" si="112"/>
        <v>8.8705937406492449E-2</v>
      </c>
      <c r="S220">
        <f t="shared" si="113"/>
        <v>226.11973123465935</v>
      </c>
      <c r="T220">
        <f t="shared" si="114"/>
        <v>34.902397497811215</v>
      </c>
      <c r="U220">
        <f t="shared" si="115"/>
        <v>34.806614285714282</v>
      </c>
      <c r="V220">
        <f t="shared" si="116"/>
        <v>5.5881633820110439</v>
      </c>
      <c r="W220">
        <f t="shared" si="117"/>
        <v>70.023216800456396</v>
      </c>
      <c r="X220">
        <f t="shared" si="118"/>
        <v>3.761060365370879</v>
      </c>
      <c r="Y220">
        <f t="shared" si="119"/>
        <v>5.3711619334608534</v>
      </c>
      <c r="Z220">
        <f t="shared" si="120"/>
        <v>1.8271030166401649</v>
      </c>
      <c r="AA220">
        <f t="shared" si="121"/>
        <v>-118.02463729742117</v>
      </c>
      <c r="AB220">
        <f t="shared" si="122"/>
        <v>-86.393230694403115</v>
      </c>
      <c r="AC220">
        <f t="shared" si="123"/>
        <v>-8.921318307959293</v>
      </c>
      <c r="AD220">
        <f t="shared" si="124"/>
        <v>12.780544934875778</v>
      </c>
      <c r="AE220">
        <f t="shared" si="125"/>
        <v>54.682034022865437</v>
      </c>
      <c r="AF220">
        <f t="shared" si="126"/>
        <v>2.6764249624861574</v>
      </c>
      <c r="AG220">
        <f t="shared" si="127"/>
        <v>30.682073593974376</v>
      </c>
      <c r="AH220">
        <v>1405.347312789236</v>
      </c>
      <c r="AI220">
        <v>1379.032242424242</v>
      </c>
      <c r="AJ220">
        <v>1.739466529507504</v>
      </c>
      <c r="AK220">
        <v>66.405476745334198</v>
      </c>
      <c r="AL220">
        <f t="shared" si="128"/>
        <v>2.6762956303270107</v>
      </c>
      <c r="AM220">
        <v>35.813478456147188</v>
      </c>
      <c r="AN220">
        <v>37.204863030303009</v>
      </c>
      <c r="AO220">
        <v>-7.8148246302754652E-6</v>
      </c>
      <c r="AP220">
        <v>80.260000000000005</v>
      </c>
      <c r="AQ220">
        <v>56</v>
      </c>
      <c r="AR220">
        <v>11</v>
      </c>
      <c r="AS220">
        <f t="shared" si="129"/>
        <v>1</v>
      </c>
      <c r="AT220">
        <f t="shared" si="130"/>
        <v>0</v>
      </c>
      <c r="AU220">
        <f t="shared" si="131"/>
        <v>22230.920552680713</v>
      </c>
      <c r="AV220">
        <f t="shared" si="132"/>
        <v>1200.024285714286</v>
      </c>
      <c r="AW220">
        <f t="shared" si="133"/>
        <v>1025.9457135930879</v>
      </c>
      <c r="AX220">
        <f t="shared" si="134"/>
        <v>0.85493745902185481</v>
      </c>
      <c r="AY220">
        <f t="shared" si="135"/>
        <v>0.18842929591217977</v>
      </c>
      <c r="AZ220">
        <v>2.7</v>
      </c>
      <c r="BA220">
        <v>0.5</v>
      </c>
      <c r="BB220" t="s">
        <v>355</v>
      </c>
      <c r="BC220">
        <v>2</v>
      </c>
      <c r="BD220" t="b">
        <v>1</v>
      </c>
      <c r="BE220">
        <v>1669313018</v>
      </c>
      <c r="BF220">
        <v>1325.222857142857</v>
      </c>
      <c r="BG220">
        <v>1356.6642857142861</v>
      </c>
      <c r="BH220">
        <v>37.206400000000002</v>
      </c>
      <c r="BI220">
        <v>35.814999999999998</v>
      </c>
      <c r="BJ220">
        <v>1329.498571428571</v>
      </c>
      <c r="BK220">
        <v>37.088557142857141</v>
      </c>
      <c r="BL220">
        <v>500.03457142857138</v>
      </c>
      <c r="BM220">
        <v>100.98657142857139</v>
      </c>
      <c r="BN220">
        <v>9.981062857142857E-2</v>
      </c>
      <c r="BO220">
        <v>34.094242857142859</v>
      </c>
      <c r="BP220">
        <v>34.806614285714282</v>
      </c>
      <c r="BQ220">
        <v>999.89999999999986</v>
      </c>
      <c r="BR220">
        <v>0</v>
      </c>
      <c r="BS220">
        <v>0</v>
      </c>
      <c r="BT220">
        <v>4497.5885714285714</v>
      </c>
      <c r="BU220">
        <v>0</v>
      </c>
      <c r="BV220">
        <v>216.83342857142861</v>
      </c>
      <c r="BW220">
        <v>-31.44227142857142</v>
      </c>
      <c r="BX220">
        <v>1376.434285714286</v>
      </c>
      <c r="BY220">
        <v>1407.058571428571</v>
      </c>
      <c r="BZ220">
        <v>1.39141</v>
      </c>
      <c r="CA220">
        <v>1356.6642857142861</v>
      </c>
      <c r="CB220">
        <v>35.814999999999998</v>
      </c>
      <c r="CC220">
        <v>3.7573414285714279</v>
      </c>
      <c r="CD220">
        <v>3.6168285714285711</v>
      </c>
      <c r="CE220">
        <v>27.82977142857143</v>
      </c>
      <c r="CF220">
        <v>27.178371428571431</v>
      </c>
      <c r="CG220">
        <v>1200.024285714286</v>
      </c>
      <c r="CH220">
        <v>0.50000214285714295</v>
      </c>
      <c r="CI220">
        <v>0.49999785714285722</v>
      </c>
      <c r="CJ220">
        <v>0</v>
      </c>
      <c r="CK220">
        <v>1167.1828571428571</v>
      </c>
      <c r="CL220">
        <v>4.9990899999999998</v>
      </c>
      <c r="CM220">
        <v>12684.071428571429</v>
      </c>
      <c r="CN220">
        <v>9558.062857142857</v>
      </c>
      <c r="CO220">
        <v>44.375</v>
      </c>
      <c r="CP220">
        <v>46.267714285714291</v>
      </c>
      <c r="CQ220">
        <v>45.125</v>
      </c>
      <c r="CR220">
        <v>45.491</v>
      </c>
      <c r="CS220">
        <v>45.686999999999998</v>
      </c>
      <c r="CT220">
        <v>597.51428571428562</v>
      </c>
      <c r="CU220">
        <v>597.51</v>
      </c>
      <c r="CV220">
        <v>0</v>
      </c>
      <c r="CW220">
        <v>1669313029.0999999</v>
      </c>
      <c r="CX220">
        <v>0</v>
      </c>
      <c r="CY220">
        <v>1669310771.5999999</v>
      </c>
      <c r="CZ220" t="s">
        <v>356</v>
      </c>
      <c r="DA220">
        <v>1669310771.5999999</v>
      </c>
      <c r="DB220">
        <v>1669310767.0999999</v>
      </c>
      <c r="DC220">
        <v>9</v>
      </c>
      <c r="DD220">
        <v>4.2999999999999997E-2</v>
      </c>
      <c r="DE220">
        <v>8.0000000000000002E-3</v>
      </c>
      <c r="DF220">
        <v>-4.9589999999999996</v>
      </c>
      <c r="DG220">
        <v>0.11799999999999999</v>
      </c>
      <c r="DH220">
        <v>1967</v>
      </c>
      <c r="DI220">
        <v>36</v>
      </c>
      <c r="DJ220">
        <v>0.53</v>
      </c>
      <c r="DK220">
        <v>0.27</v>
      </c>
      <c r="DL220">
        <v>-31.41400975609756</v>
      </c>
      <c r="DM220">
        <v>-0.28809407665503228</v>
      </c>
      <c r="DN220">
        <v>5.67134466133895E-2</v>
      </c>
      <c r="DO220">
        <v>0</v>
      </c>
      <c r="DP220">
        <v>1.4101736585365849</v>
      </c>
      <c r="DQ220">
        <v>-0.130530104529618</v>
      </c>
      <c r="DR220">
        <v>1.290015612612982E-2</v>
      </c>
      <c r="DS220">
        <v>0</v>
      </c>
      <c r="DT220">
        <v>0</v>
      </c>
      <c r="DU220">
        <v>0</v>
      </c>
      <c r="DV220">
        <v>0</v>
      </c>
      <c r="DW220">
        <v>-1</v>
      </c>
      <c r="DX220">
        <v>0</v>
      </c>
      <c r="DY220">
        <v>2</v>
      </c>
      <c r="DZ220" t="s">
        <v>368</v>
      </c>
      <c r="EA220">
        <v>2.94625</v>
      </c>
      <c r="EB220">
        <v>2.5974300000000001</v>
      </c>
      <c r="EC220">
        <v>0.22228100000000001</v>
      </c>
      <c r="ED220">
        <v>0.22350800000000001</v>
      </c>
      <c r="EE220">
        <v>0.14754999999999999</v>
      </c>
      <c r="EF220">
        <v>0.14213799999999999</v>
      </c>
      <c r="EG220">
        <v>23507.7</v>
      </c>
      <c r="EH220">
        <v>23883.1</v>
      </c>
      <c r="EI220">
        <v>28137.7</v>
      </c>
      <c r="EJ220">
        <v>29624.2</v>
      </c>
      <c r="EK220">
        <v>33002.1</v>
      </c>
      <c r="EL220">
        <v>35282.199999999997</v>
      </c>
      <c r="EM220">
        <v>39707</v>
      </c>
      <c r="EN220">
        <v>42338.1</v>
      </c>
      <c r="EO220">
        <v>1.83853</v>
      </c>
      <c r="EP220">
        <v>1.8938999999999999</v>
      </c>
      <c r="EQ220">
        <v>0.17757300000000001</v>
      </c>
      <c r="ER220">
        <v>0</v>
      </c>
      <c r="ES220">
        <v>31.942599999999999</v>
      </c>
      <c r="ET220">
        <v>999.9</v>
      </c>
      <c r="EU220">
        <v>72.3</v>
      </c>
      <c r="EV220">
        <v>35.4</v>
      </c>
      <c r="EW220">
        <v>41.3429</v>
      </c>
      <c r="EX220">
        <v>28.899000000000001</v>
      </c>
      <c r="EY220">
        <v>2.1754799999999999</v>
      </c>
      <c r="EZ220">
        <v>1</v>
      </c>
      <c r="FA220">
        <v>0.58333599999999997</v>
      </c>
      <c r="FB220">
        <v>0.74877700000000003</v>
      </c>
      <c r="FC220">
        <v>20.273</v>
      </c>
      <c r="FD220">
        <v>5.2178899999999997</v>
      </c>
      <c r="FE220">
        <v>12.0083</v>
      </c>
      <c r="FF220">
        <v>4.9848999999999997</v>
      </c>
      <c r="FG220">
        <v>3.2845</v>
      </c>
      <c r="FH220">
        <v>9999</v>
      </c>
      <c r="FI220">
        <v>9999</v>
      </c>
      <c r="FJ220">
        <v>9999</v>
      </c>
      <c r="FK220">
        <v>999.9</v>
      </c>
      <c r="FL220">
        <v>1.8658399999999999</v>
      </c>
      <c r="FM220">
        <v>1.86216</v>
      </c>
      <c r="FN220">
        <v>1.8641700000000001</v>
      </c>
      <c r="FO220">
        <v>1.86025</v>
      </c>
      <c r="FP220">
        <v>1.8609800000000001</v>
      </c>
      <c r="FQ220">
        <v>1.8601000000000001</v>
      </c>
      <c r="FR220">
        <v>1.8618300000000001</v>
      </c>
      <c r="FS220">
        <v>1.8583700000000001</v>
      </c>
      <c r="FT220">
        <v>0</v>
      </c>
      <c r="FU220">
        <v>0</v>
      </c>
      <c r="FV220">
        <v>0</v>
      </c>
      <c r="FW220">
        <v>0</v>
      </c>
      <c r="FX220" t="s">
        <v>358</v>
      </c>
      <c r="FY220" t="s">
        <v>359</v>
      </c>
      <c r="FZ220" t="s">
        <v>360</v>
      </c>
      <c r="GA220" t="s">
        <v>360</v>
      </c>
      <c r="GB220" t="s">
        <v>360</v>
      </c>
      <c r="GC220" t="s">
        <v>360</v>
      </c>
      <c r="GD220">
        <v>0</v>
      </c>
      <c r="GE220">
        <v>100</v>
      </c>
      <c r="GF220">
        <v>100</v>
      </c>
      <c r="GG220">
        <v>-4.28</v>
      </c>
      <c r="GH220">
        <v>0.1179</v>
      </c>
      <c r="GI220">
        <v>-2.5125994610834521</v>
      </c>
      <c r="GJ220">
        <v>-2.6733286237328562E-3</v>
      </c>
      <c r="GK220">
        <v>1.605855145177713E-6</v>
      </c>
      <c r="GL220">
        <v>-4.4594414151306022E-10</v>
      </c>
      <c r="GM220">
        <v>0.1178428571428469</v>
      </c>
      <c r="GN220">
        <v>0</v>
      </c>
      <c r="GO220">
        <v>0</v>
      </c>
      <c r="GP220">
        <v>0</v>
      </c>
      <c r="GQ220">
        <v>4</v>
      </c>
      <c r="GR220">
        <v>2095</v>
      </c>
      <c r="GS220">
        <v>4</v>
      </c>
      <c r="GT220">
        <v>35</v>
      </c>
      <c r="GU220">
        <v>37.5</v>
      </c>
      <c r="GV220">
        <v>37.5</v>
      </c>
      <c r="GW220">
        <v>2.8686500000000001</v>
      </c>
      <c r="GX220">
        <v>2.5402800000000001</v>
      </c>
      <c r="GY220">
        <v>1.4489700000000001</v>
      </c>
      <c r="GZ220">
        <v>2.3278799999999999</v>
      </c>
      <c r="HA220">
        <v>1.5478499999999999</v>
      </c>
      <c r="HB220">
        <v>2.36206</v>
      </c>
      <c r="HC220">
        <v>40.1967</v>
      </c>
      <c r="HD220">
        <v>13.816800000000001</v>
      </c>
      <c r="HE220">
        <v>18</v>
      </c>
      <c r="HF220">
        <v>444.13499999999999</v>
      </c>
      <c r="HG220">
        <v>518.20100000000002</v>
      </c>
      <c r="HH220">
        <v>30.999500000000001</v>
      </c>
      <c r="HI220">
        <v>34.627600000000001</v>
      </c>
      <c r="HJ220">
        <v>29.9998</v>
      </c>
      <c r="HK220">
        <v>34.565899999999999</v>
      </c>
      <c r="HL220">
        <v>34.557000000000002</v>
      </c>
      <c r="HM220">
        <v>57.439100000000003</v>
      </c>
      <c r="HN220">
        <v>20.6815</v>
      </c>
      <c r="HO220">
        <v>100</v>
      </c>
      <c r="HP220">
        <v>31</v>
      </c>
      <c r="HQ220">
        <v>1371.15</v>
      </c>
      <c r="HR220">
        <v>35.7483</v>
      </c>
      <c r="HS220">
        <v>99.134</v>
      </c>
      <c r="HT220">
        <v>98.183300000000003</v>
      </c>
    </row>
    <row r="221" spans="1:228" x14ac:dyDescent="0.2">
      <c r="A221">
        <v>206</v>
      </c>
      <c r="B221">
        <v>1669313024</v>
      </c>
      <c r="C221">
        <v>818.90000009536743</v>
      </c>
      <c r="D221" t="s">
        <v>771</v>
      </c>
      <c r="E221" t="s">
        <v>772</v>
      </c>
      <c r="F221">
        <v>4</v>
      </c>
      <c r="G221">
        <v>1669313021.6875</v>
      </c>
      <c r="H221">
        <f t="shared" si="102"/>
        <v>2.668513655106652E-3</v>
      </c>
      <c r="I221">
        <f t="shared" si="103"/>
        <v>2.6685136551066519</v>
      </c>
      <c r="J221">
        <f t="shared" si="104"/>
        <v>29.969118948508978</v>
      </c>
      <c r="K221">
        <f t="shared" si="105"/>
        <v>1331.4649999999999</v>
      </c>
      <c r="L221">
        <f t="shared" si="106"/>
        <v>956.92289024103286</v>
      </c>
      <c r="M221">
        <f t="shared" si="107"/>
        <v>96.731525416593811</v>
      </c>
      <c r="N221">
        <f t="shared" si="108"/>
        <v>134.59249622126174</v>
      </c>
      <c r="O221">
        <f t="shared" si="109"/>
        <v>0.14539995151138438</v>
      </c>
      <c r="P221">
        <f t="shared" si="110"/>
        <v>2.2468858627863102</v>
      </c>
      <c r="Q221">
        <f t="shared" si="111"/>
        <v>0.1403677028620165</v>
      </c>
      <c r="R221">
        <f t="shared" si="112"/>
        <v>8.8167432325312309E-2</v>
      </c>
      <c r="S221">
        <f t="shared" si="113"/>
        <v>226.114729822626</v>
      </c>
      <c r="T221">
        <f t="shared" si="114"/>
        <v>34.909088674832333</v>
      </c>
      <c r="U221">
        <f t="shared" si="115"/>
        <v>34.824224999999998</v>
      </c>
      <c r="V221">
        <f t="shared" si="116"/>
        <v>5.5936230494273413</v>
      </c>
      <c r="W221">
        <f t="shared" si="117"/>
        <v>70.005589157629458</v>
      </c>
      <c r="X221">
        <f t="shared" si="118"/>
        <v>3.7608067761662736</v>
      </c>
      <c r="Y221">
        <f t="shared" si="119"/>
        <v>5.3721521687335265</v>
      </c>
      <c r="Z221">
        <f t="shared" si="120"/>
        <v>1.8328162732610678</v>
      </c>
      <c r="AA221">
        <f t="shared" si="121"/>
        <v>-117.68145219020336</v>
      </c>
      <c r="AB221">
        <f t="shared" si="122"/>
        <v>-88.025129845351145</v>
      </c>
      <c r="AC221">
        <f t="shared" si="123"/>
        <v>-9.1013770444347042</v>
      </c>
      <c r="AD221">
        <f t="shared" si="124"/>
        <v>11.306770742636786</v>
      </c>
      <c r="AE221">
        <f t="shared" si="125"/>
        <v>54.549201390136986</v>
      </c>
      <c r="AF221">
        <f t="shared" si="126"/>
        <v>2.6654105305701594</v>
      </c>
      <c r="AG221">
        <f t="shared" si="127"/>
        <v>29.969118948508978</v>
      </c>
      <c r="AH221">
        <v>1412.2654994338741</v>
      </c>
      <c r="AI221">
        <v>1386.1492727272721</v>
      </c>
      <c r="AJ221">
        <v>1.7793742818655689</v>
      </c>
      <c r="AK221">
        <v>66.405476745334198</v>
      </c>
      <c r="AL221">
        <f t="shared" si="128"/>
        <v>2.6685136551066519</v>
      </c>
      <c r="AM221">
        <v>35.816408593160183</v>
      </c>
      <c r="AN221">
        <v>37.203554545454537</v>
      </c>
      <c r="AO221">
        <v>-5.2433227149123219E-5</v>
      </c>
      <c r="AP221">
        <v>80.260000000000005</v>
      </c>
      <c r="AQ221">
        <v>55</v>
      </c>
      <c r="AR221">
        <v>11</v>
      </c>
      <c r="AS221">
        <f t="shared" si="129"/>
        <v>1</v>
      </c>
      <c r="AT221">
        <f t="shared" si="130"/>
        <v>0</v>
      </c>
      <c r="AU221">
        <f t="shared" si="131"/>
        <v>22185.634656502407</v>
      </c>
      <c r="AV221">
        <f t="shared" si="132"/>
        <v>1199.99</v>
      </c>
      <c r="AW221">
        <f t="shared" si="133"/>
        <v>1025.9171574210498</v>
      </c>
      <c r="AX221">
        <f t="shared" si="134"/>
        <v>0.8549380890016165</v>
      </c>
      <c r="AY221">
        <f t="shared" si="135"/>
        <v>0.18843051177311979</v>
      </c>
      <c r="AZ221">
        <v>2.7</v>
      </c>
      <c r="BA221">
        <v>0.5</v>
      </c>
      <c r="BB221" t="s">
        <v>355</v>
      </c>
      <c r="BC221">
        <v>2</v>
      </c>
      <c r="BD221" t="b">
        <v>1</v>
      </c>
      <c r="BE221">
        <v>1669313021.6875</v>
      </c>
      <c r="BF221">
        <v>1331.4649999999999</v>
      </c>
      <c r="BG221">
        <v>1362.825</v>
      </c>
      <c r="BH221">
        <v>37.204025000000001</v>
      </c>
      <c r="BI221">
        <v>35.818824999999997</v>
      </c>
      <c r="BJ221">
        <v>1335.7474999999999</v>
      </c>
      <c r="BK221">
        <v>37.086187499999987</v>
      </c>
      <c r="BL221">
        <v>500.20687500000003</v>
      </c>
      <c r="BM221">
        <v>100.98587499999999</v>
      </c>
      <c r="BN221">
        <v>0.10014395</v>
      </c>
      <c r="BO221">
        <v>34.097549999999998</v>
      </c>
      <c r="BP221">
        <v>34.824224999999998</v>
      </c>
      <c r="BQ221">
        <v>999.9</v>
      </c>
      <c r="BR221">
        <v>0</v>
      </c>
      <c r="BS221">
        <v>0</v>
      </c>
      <c r="BT221">
        <v>4490</v>
      </c>
      <c r="BU221">
        <v>0</v>
      </c>
      <c r="BV221">
        <v>194.931375</v>
      </c>
      <c r="BW221">
        <v>-31.357487500000001</v>
      </c>
      <c r="BX221">
        <v>1382.915</v>
      </c>
      <c r="BY221">
        <v>1413.4525000000001</v>
      </c>
      <c r="BZ221">
        <v>1.3852024999999999</v>
      </c>
      <c r="CA221">
        <v>1362.825</v>
      </c>
      <c r="CB221">
        <v>35.818824999999997</v>
      </c>
      <c r="CC221">
        <v>3.75707375</v>
      </c>
      <c r="CD221">
        <v>3.61718625</v>
      </c>
      <c r="CE221">
        <v>27.828537499999999</v>
      </c>
      <c r="CF221">
        <v>27.180062499999998</v>
      </c>
      <c r="CG221">
        <v>1199.99</v>
      </c>
      <c r="CH221">
        <v>0.49997987500000002</v>
      </c>
      <c r="CI221">
        <v>0.50002012499999993</v>
      </c>
      <c r="CJ221">
        <v>0</v>
      </c>
      <c r="CK221">
        <v>1166.9849999999999</v>
      </c>
      <c r="CL221">
        <v>4.9990899999999998</v>
      </c>
      <c r="CM221">
        <v>12680.9625</v>
      </c>
      <c r="CN221">
        <v>9557.6937500000004</v>
      </c>
      <c r="CO221">
        <v>44.375</v>
      </c>
      <c r="CP221">
        <v>46.257750000000001</v>
      </c>
      <c r="CQ221">
        <v>45.125</v>
      </c>
      <c r="CR221">
        <v>45.468499999999999</v>
      </c>
      <c r="CS221">
        <v>45.686999999999998</v>
      </c>
      <c r="CT221">
        <v>597.47249999999997</v>
      </c>
      <c r="CU221">
        <v>597.51874999999995</v>
      </c>
      <c r="CV221">
        <v>0</v>
      </c>
      <c r="CW221">
        <v>1669313033.3</v>
      </c>
      <c r="CX221">
        <v>0</v>
      </c>
      <c r="CY221">
        <v>1669310771.5999999</v>
      </c>
      <c r="CZ221" t="s">
        <v>356</v>
      </c>
      <c r="DA221">
        <v>1669310771.5999999</v>
      </c>
      <c r="DB221">
        <v>1669310767.0999999</v>
      </c>
      <c r="DC221">
        <v>9</v>
      </c>
      <c r="DD221">
        <v>4.2999999999999997E-2</v>
      </c>
      <c r="DE221">
        <v>8.0000000000000002E-3</v>
      </c>
      <c r="DF221">
        <v>-4.9589999999999996</v>
      </c>
      <c r="DG221">
        <v>0.11799999999999999</v>
      </c>
      <c r="DH221">
        <v>1967</v>
      </c>
      <c r="DI221">
        <v>36</v>
      </c>
      <c r="DJ221">
        <v>0.53</v>
      </c>
      <c r="DK221">
        <v>0.27</v>
      </c>
      <c r="DL221">
        <v>-31.408517499999999</v>
      </c>
      <c r="DM221">
        <v>-0.18377673545959791</v>
      </c>
      <c r="DN221">
        <v>5.8328525986433039E-2</v>
      </c>
      <c r="DO221">
        <v>0</v>
      </c>
      <c r="DP221">
        <v>1.4023687499999999</v>
      </c>
      <c r="DQ221">
        <v>-0.122833958724204</v>
      </c>
      <c r="DR221">
        <v>1.1863059299249081E-2</v>
      </c>
      <c r="DS221">
        <v>0</v>
      </c>
      <c r="DT221">
        <v>0</v>
      </c>
      <c r="DU221">
        <v>0</v>
      </c>
      <c r="DV221">
        <v>0</v>
      </c>
      <c r="DW221">
        <v>-1</v>
      </c>
      <c r="DX221">
        <v>0</v>
      </c>
      <c r="DY221">
        <v>2</v>
      </c>
      <c r="DZ221" t="s">
        <v>368</v>
      </c>
      <c r="EA221">
        <v>2.9466199999999998</v>
      </c>
      <c r="EB221">
        <v>2.5974699999999999</v>
      </c>
      <c r="EC221">
        <v>0.222969</v>
      </c>
      <c r="ED221">
        <v>0.22417999999999999</v>
      </c>
      <c r="EE221">
        <v>0.14754700000000001</v>
      </c>
      <c r="EF221">
        <v>0.142156</v>
      </c>
      <c r="EG221">
        <v>23487.200000000001</v>
      </c>
      <c r="EH221">
        <v>23862.2</v>
      </c>
      <c r="EI221">
        <v>28138.2</v>
      </c>
      <c r="EJ221">
        <v>29623.9</v>
      </c>
      <c r="EK221">
        <v>33002.300000000003</v>
      </c>
      <c r="EL221">
        <v>35281.800000000003</v>
      </c>
      <c r="EM221">
        <v>39707.1</v>
      </c>
      <c r="EN221">
        <v>42338.400000000001</v>
      </c>
      <c r="EO221">
        <v>1.8395999999999999</v>
      </c>
      <c r="EP221">
        <v>1.8937299999999999</v>
      </c>
      <c r="EQ221">
        <v>0.17816199999999999</v>
      </c>
      <c r="ER221">
        <v>0</v>
      </c>
      <c r="ES221">
        <v>31.945399999999999</v>
      </c>
      <c r="ET221">
        <v>999.9</v>
      </c>
      <c r="EU221">
        <v>72.3</v>
      </c>
      <c r="EV221">
        <v>35.4</v>
      </c>
      <c r="EW221">
        <v>41.338900000000002</v>
      </c>
      <c r="EX221">
        <v>28.748999999999999</v>
      </c>
      <c r="EY221">
        <v>1.77084</v>
      </c>
      <c r="EZ221">
        <v>1</v>
      </c>
      <c r="FA221">
        <v>0.58291899999999996</v>
      </c>
      <c r="FB221">
        <v>0.746255</v>
      </c>
      <c r="FC221">
        <v>20.273099999999999</v>
      </c>
      <c r="FD221">
        <v>5.2189399999999999</v>
      </c>
      <c r="FE221">
        <v>12.008900000000001</v>
      </c>
      <c r="FF221">
        <v>4.9871499999999997</v>
      </c>
      <c r="FG221">
        <v>3.2845499999999999</v>
      </c>
      <c r="FH221">
        <v>9999</v>
      </c>
      <c r="FI221">
        <v>9999</v>
      </c>
      <c r="FJ221">
        <v>9999</v>
      </c>
      <c r="FK221">
        <v>999.9</v>
      </c>
      <c r="FL221">
        <v>1.8658399999999999</v>
      </c>
      <c r="FM221">
        <v>1.8621700000000001</v>
      </c>
      <c r="FN221">
        <v>1.8641700000000001</v>
      </c>
      <c r="FO221">
        <v>1.8602399999999999</v>
      </c>
      <c r="FP221">
        <v>1.861</v>
      </c>
      <c r="FQ221">
        <v>1.8601000000000001</v>
      </c>
      <c r="FR221">
        <v>1.86185</v>
      </c>
      <c r="FS221">
        <v>1.8583700000000001</v>
      </c>
      <c r="FT221">
        <v>0</v>
      </c>
      <c r="FU221">
        <v>0</v>
      </c>
      <c r="FV221">
        <v>0</v>
      </c>
      <c r="FW221">
        <v>0</v>
      </c>
      <c r="FX221" t="s">
        <v>358</v>
      </c>
      <c r="FY221" t="s">
        <v>359</v>
      </c>
      <c r="FZ221" t="s">
        <v>360</v>
      </c>
      <c r="GA221" t="s">
        <v>360</v>
      </c>
      <c r="GB221" t="s">
        <v>360</v>
      </c>
      <c r="GC221" t="s">
        <v>360</v>
      </c>
      <c r="GD221">
        <v>0</v>
      </c>
      <c r="GE221">
        <v>100</v>
      </c>
      <c r="GF221">
        <v>100</v>
      </c>
      <c r="GG221">
        <v>-4.28</v>
      </c>
      <c r="GH221">
        <v>0.1178</v>
      </c>
      <c r="GI221">
        <v>-2.5125994610834521</v>
      </c>
      <c r="GJ221">
        <v>-2.6733286237328562E-3</v>
      </c>
      <c r="GK221">
        <v>1.605855145177713E-6</v>
      </c>
      <c r="GL221">
        <v>-4.4594414151306022E-10</v>
      </c>
      <c r="GM221">
        <v>0.1178428571428469</v>
      </c>
      <c r="GN221">
        <v>0</v>
      </c>
      <c r="GO221">
        <v>0</v>
      </c>
      <c r="GP221">
        <v>0</v>
      </c>
      <c r="GQ221">
        <v>4</v>
      </c>
      <c r="GR221">
        <v>2095</v>
      </c>
      <c r="GS221">
        <v>4</v>
      </c>
      <c r="GT221">
        <v>35</v>
      </c>
      <c r="GU221">
        <v>37.5</v>
      </c>
      <c r="GV221">
        <v>37.6</v>
      </c>
      <c r="GW221">
        <v>2.8808600000000002</v>
      </c>
      <c r="GX221">
        <v>2.5512700000000001</v>
      </c>
      <c r="GY221">
        <v>1.4489700000000001</v>
      </c>
      <c r="GZ221">
        <v>2.3278799999999999</v>
      </c>
      <c r="HA221">
        <v>1.5478499999999999</v>
      </c>
      <c r="HB221">
        <v>2.1997100000000001</v>
      </c>
      <c r="HC221">
        <v>40.1967</v>
      </c>
      <c r="HD221">
        <v>13.8081</v>
      </c>
      <c r="HE221">
        <v>18</v>
      </c>
      <c r="HF221">
        <v>444.76100000000002</v>
      </c>
      <c r="HG221">
        <v>518.06200000000001</v>
      </c>
      <c r="HH221">
        <v>30.999300000000002</v>
      </c>
      <c r="HI221">
        <v>34.6252</v>
      </c>
      <c r="HJ221">
        <v>29.9999</v>
      </c>
      <c r="HK221">
        <v>34.564300000000003</v>
      </c>
      <c r="HL221">
        <v>34.555500000000002</v>
      </c>
      <c r="HM221">
        <v>57.670499999999997</v>
      </c>
      <c r="HN221">
        <v>20.6815</v>
      </c>
      <c r="HO221">
        <v>100</v>
      </c>
      <c r="HP221">
        <v>31</v>
      </c>
      <c r="HQ221">
        <v>1377.85</v>
      </c>
      <c r="HR221">
        <v>35.7483</v>
      </c>
      <c r="HS221">
        <v>99.134799999999998</v>
      </c>
      <c r="HT221">
        <v>98.183400000000006</v>
      </c>
    </row>
    <row r="222" spans="1:228" x14ac:dyDescent="0.2">
      <c r="A222">
        <v>207</v>
      </c>
      <c r="B222">
        <v>1669313028</v>
      </c>
      <c r="C222">
        <v>822.90000009536743</v>
      </c>
      <c r="D222" t="s">
        <v>773</v>
      </c>
      <c r="E222" t="s">
        <v>774</v>
      </c>
      <c r="F222">
        <v>4</v>
      </c>
      <c r="G222">
        <v>1669313026</v>
      </c>
      <c r="H222">
        <f t="shared" si="102"/>
        <v>2.643371123046699E-3</v>
      </c>
      <c r="I222">
        <f t="shared" si="103"/>
        <v>2.6433711230466987</v>
      </c>
      <c r="J222">
        <f t="shared" si="104"/>
        <v>30.871656662395953</v>
      </c>
      <c r="K222">
        <f t="shared" si="105"/>
        <v>1338.6771428571431</v>
      </c>
      <c r="L222">
        <f t="shared" si="106"/>
        <v>949.76479844181006</v>
      </c>
      <c r="M222">
        <f t="shared" si="107"/>
        <v>96.008211067873034</v>
      </c>
      <c r="N222">
        <f t="shared" si="108"/>
        <v>135.32192169474283</v>
      </c>
      <c r="O222">
        <f t="shared" si="109"/>
        <v>0.14367780910113404</v>
      </c>
      <c r="P222">
        <f t="shared" si="110"/>
        <v>2.2492589521432733</v>
      </c>
      <c r="Q222">
        <f t="shared" si="111"/>
        <v>0.13876688759087422</v>
      </c>
      <c r="R222">
        <f t="shared" si="112"/>
        <v>8.715654779627216E-2</v>
      </c>
      <c r="S222">
        <f t="shared" si="113"/>
        <v>226.11979290695069</v>
      </c>
      <c r="T222">
        <f t="shared" si="114"/>
        <v>34.915991158332062</v>
      </c>
      <c r="U222">
        <f t="shared" si="115"/>
        <v>34.834299999999999</v>
      </c>
      <c r="V222">
        <f t="shared" si="116"/>
        <v>5.596748581888642</v>
      </c>
      <c r="W222">
        <f t="shared" si="117"/>
        <v>69.99824747928551</v>
      </c>
      <c r="X222">
        <f t="shared" si="118"/>
        <v>3.7602761271190168</v>
      </c>
      <c r="Y222">
        <f t="shared" si="119"/>
        <v>5.3719575311250329</v>
      </c>
      <c r="Z222">
        <f t="shared" si="120"/>
        <v>1.8364724547696252</v>
      </c>
      <c r="AA222">
        <f t="shared" si="121"/>
        <v>-116.57266652635943</v>
      </c>
      <c r="AB222">
        <f t="shared" si="122"/>
        <v>-89.418634658249104</v>
      </c>
      <c r="AC222">
        <f t="shared" si="123"/>
        <v>-9.2361293750562048</v>
      </c>
      <c r="AD222">
        <f t="shared" si="124"/>
        <v>10.892362347285953</v>
      </c>
      <c r="AE222">
        <f t="shared" si="125"/>
        <v>54.617150699929731</v>
      </c>
      <c r="AF222">
        <f t="shared" si="126"/>
        <v>2.649500382775273</v>
      </c>
      <c r="AG222">
        <f t="shared" si="127"/>
        <v>30.871656662395953</v>
      </c>
      <c r="AH222">
        <v>1419.225453930809</v>
      </c>
      <c r="AI222">
        <v>1392.9563636363639</v>
      </c>
      <c r="AJ222">
        <v>1.7117272137421791</v>
      </c>
      <c r="AK222">
        <v>66.405476745334198</v>
      </c>
      <c r="AL222">
        <f t="shared" si="128"/>
        <v>2.6433711230466987</v>
      </c>
      <c r="AM222">
        <v>35.821499355627722</v>
      </c>
      <c r="AN222">
        <v>37.195877575757592</v>
      </c>
      <c r="AO222">
        <v>-7.6998860788640098E-5</v>
      </c>
      <c r="AP222">
        <v>80.260000000000005</v>
      </c>
      <c r="AQ222">
        <v>55</v>
      </c>
      <c r="AR222">
        <v>11</v>
      </c>
      <c r="AS222">
        <f t="shared" si="129"/>
        <v>1</v>
      </c>
      <c r="AT222">
        <f t="shared" si="130"/>
        <v>0</v>
      </c>
      <c r="AU222">
        <f t="shared" si="131"/>
        <v>22226.440101207936</v>
      </c>
      <c r="AV222">
        <f t="shared" si="132"/>
        <v>1200.022857142857</v>
      </c>
      <c r="AW222">
        <f t="shared" si="133"/>
        <v>1025.9446636823577</v>
      </c>
      <c r="AX222">
        <f t="shared" si="134"/>
        <v>0.85493760187621493</v>
      </c>
      <c r="AY222">
        <f t="shared" si="135"/>
        <v>0.18842957162109472</v>
      </c>
      <c r="AZ222">
        <v>2.7</v>
      </c>
      <c r="BA222">
        <v>0.5</v>
      </c>
      <c r="BB222" t="s">
        <v>355</v>
      </c>
      <c r="BC222">
        <v>2</v>
      </c>
      <c r="BD222" t="b">
        <v>1</v>
      </c>
      <c r="BE222">
        <v>1669313026</v>
      </c>
      <c r="BF222">
        <v>1338.6771428571431</v>
      </c>
      <c r="BG222">
        <v>1370.075714285714</v>
      </c>
      <c r="BH222">
        <v>37.198671428571423</v>
      </c>
      <c r="BI222">
        <v>35.821599999999997</v>
      </c>
      <c r="BJ222">
        <v>1342.964285714286</v>
      </c>
      <c r="BK222">
        <v>37.080842857142848</v>
      </c>
      <c r="BL222">
        <v>500.15885714285707</v>
      </c>
      <c r="BM222">
        <v>100.9862857142857</v>
      </c>
      <c r="BN222">
        <v>0.1000161</v>
      </c>
      <c r="BO222">
        <v>34.096899999999998</v>
      </c>
      <c r="BP222">
        <v>34.834299999999999</v>
      </c>
      <c r="BQ222">
        <v>999.89999999999986</v>
      </c>
      <c r="BR222">
        <v>0</v>
      </c>
      <c r="BS222">
        <v>0</v>
      </c>
      <c r="BT222">
        <v>4496.8742857142852</v>
      </c>
      <c r="BU222">
        <v>0</v>
      </c>
      <c r="BV222">
        <v>178.46471428571431</v>
      </c>
      <c r="BW222">
        <v>-31.399457142857141</v>
      </c>
      <c r="BX222">
        <v>1390.398571428572</v>
      </c>
      <c r="BY222">
        <v>1420.975714285714</v>
      </c>
      <c r="BZ222">
        <v>1.3770685714285711</v>
      </c>
      <c r="CA222">
        <v>1370.075714285714</v>
      </c>
      <c r="CB222">
        <v>35.821599999999997</v>
      </c>
      <c r="CC222">
        <v>3.7565514285714281</v>
      </c>
      <c r="CD222">
        <v>3.617482857142857</v>
      </c>
      <c r="CE222">
        <v>27.826157142857141</v>
      </c>
      <c r="CF222">
        <v>27.181471428571431</v>
      </c>
      <c r="CG222">
        <v>1200.022857142857</v>
      </c>
      <c r="CH222">
        <v>0.49999571428571432</v>
      </c>
      <c r="CI222">
        <v>0.50000428571428568</v>
      </c>
      <c r="CJ222">
        <v>0</v>
      </c>
      <c r="CK222">
        <v>1167.062857142857</v>
      </c>
      <c r="CL222">
        <v>4.9990899999999998</v>
      </c>
      <c r="CM222">
        <v>12677.6</v>
      </c>
      <c r="CN222">
        <v>9558.0157142857115</v>
      </c>
      <c r="CO222">
        <v>44.339000000000013</v>
      </c>
      <c r="CP222">
        <v>46.267714285714291</v>
      </c>
      <c r="CQ222">
        <v>45.125</v>
      </c>
      <c r="CR222">
        <v>45.455000000000013</v>
      </c>
      <c r="CS222">
        <v>45.686999999999998</v>
      </c>
      <c r="CT222">
        <v>597.50857142857137</v>
      </c>
      <c r="CU222">
        <v>597.51571428571435</v>
      </c>
      <c r="CV222">
        <v>0</v>
      </c>
      <c r="CW222">
        <v>1669313036.9000001</v>
      </c>
      <c r="CX222">
        <v>0</v>
      </c>
      <c r="CY222">
        <v>1669310771.5999999</v>
      </c>
      <c r="CZ222" t="s">
        <v>356</v>
      </c>
      <c r="DA222">
        <v>1669310771.5999999</v>
      </c>
      <c r="DB222">
        <v>1669310767.0999999</v>
      </c>
      <c r="DC222">
        <v>9</v>
      </c>
      <c r="DD222">
        <v>4.2999999999999997E-2</v>
      </c>
      <c r="DE222">
        <v>8.0000000000000002E-3</v>
      </c>
      <c r="DF222">
        <v>-4.9589999999999996</v>
      </c>
      <c r="DG222">
        <v>0.11799999999999999</v>
      </c>
      <c r="DH222">
        <v>1967</v>
      </c>
      <c r="DI222">
        <v>36</v>
      </c>
      <c r="DJ222">
        <v>0.53</v>
      </c>
      <c r="DK222">
        <v>0.27</v>
      </c>
      <c r="DL222">
        <v>-31.40877317073171</v>
      </c>
      <c r="DM222">
        <v>0.15648083623686851</v>
      </c>
      <c r="DN222">
        <v>5.8954397524760012E-2</v>
      </c>
      <c r="DO222">
        <v>0</v>
      </c>
      <c r="DP222">
        <v>1.3939329268292679</v>
      </c>
      <c r="DQ222">
        <v>-0.1142502439024364</v>
      </c>
      <c r="DR222">
        <v>1.129817301092924E-2</v>
      </c>
      <c r="DS222">
        <v>0</v>
      </c>
      <c r="DT222">
        <v>0</v>
      </c>
      <c r="DU222">
        <v>0</v>
      </c>
      <c r="DV222">
        <v>0</v>
      </c>
      <c r="DW222">
        <v>-1</v>
      </c>
      <c r="DX222">
        <v>0</v>
      </c>
      <c r="DY222">
        <v>2</v>
      </c>
      <c r="DZ222" t="s">
        <v>368</v>
      </c>
      <c r="EA222">
        <v>2.94672</v>
      </c>
      <c r="EB222">
        <v>2.5974900000000001</v>
      </c>
      <c r="EC222">
        <v>0.22364899999999999</v>
      </c>
      <c r="ED222">
        <v>0.224857</v>
      </c>
      <c r="EE222">
        <v>0.14752799999999999</v>
      </c>
      <c r="EF222">
        <v>0.14215800000000001</v>
      </c>
      <c r="EG222">
        <v>23466.799999999999</v>
      </c>
      <c r="EH222">
        <v>23841.599999999999</v>
      </c>
      <c r="EI222">
        <v>28138.5</v>
      </c>
      <c r="EJ222">
        <v>29624.3</v>
      </c>
      <c r="EK222">
        <v>33003.5</v>
      </c>
      <c r="EL222">
        <v>35281.9</v>
      </c>
      <c r="EM222">
        <v>39707.599999999999</v>
      </c>
      <c r="EN222">
        <v>42338.6</v>
      </c>
      <c r="EO222">
        <v>1.83975</v>
      </c>
      <c r="EP222">
        <v>1.8937299999999999</v>
      </c>
      <c r="EQ222">
        <v>0.17857899999999999</v>
      </c>
      <c r="ER222">
        <v>0</v>
      </c>
      <c r="ES222">
        <v>31.945499999999999</v>
      </c>
      <c r="ET222">
        <v>999.9</v>
      </c>
      <c r="EU222">
        <v>72.3</v>
      </c>
      <c r="EV222">
        <v>35.4</v>
      </c>
      <c r="EW222">
        <v>41.345100000000002</v>
      </c>
      <c r="EX222">
        <v>28.928999999999998</v>
      </c>
      <c r="EY222">
        <v>1.37019</v>
      </c>
      <c r="EZ222">
        <v>1</v>
      </c>
      <c r="FA222">
        <v>0.58292699999999997</v>
      </c>
      <c r="FB222">
        <v>0.74188699999999996</v>
      </c>
      <c r="FC222">
        <v>20.273</v>
      </c>
      <c r="FD222">
        <v>5.2190899999999996</v>
      </c>
      <c r="FE222">
        <v>12.0091</v>
      </c>
      <c r="FF222">
        <v>4.9870000000000001</v>
      </c>
      <c r="FG222">
        <v>3.2845499999999999</v>
      </c>
      <c r="FH222">
        <v>9999</v>
      </c>
      <c r="FI222">
        <v>9999</v>
      </c>
      <c r="FJ222">
        <v>9999</v>
      </c>
      <c r="FK222">
        <v>999.9</v>
      </c>
      <c r="FL222">
        <v>1.8658399999999999</v>
      </c>
      <c r="FM222">
        <v>1.8621700000000001</v>
      </c>
      <c r="FN222">
        <v>1.8641700000000001</v>
      </c>
      <c r="FO222">
        <v>1.86026</v>
      </c>
      <c r="FP222">
        <v>1.8609899999999999</v>
      </c>
      <c r="FQ222">
        <v>1.8601000000000001</v>
      </c>
      <c r="FR222">
        <v>1.86181</v>
      </c>
      <c r="FS222">
        <v>1.8583700000000001</v>
      </c>
      <c r="FT222">
        <v>0</v>
      </c>
      <c r="FU222">
        <v>0</v>
      </c>
      <c r="FV222">
        <v>0</v>
      </c>
      <c r="FW222">
        <v>0</v>
      </c>
      <c r="FX222" t="s">
        <v>358</v>
      </c>
      <c r="FY222" t="s">
        <v>359</v>
      </c>
      <c r="FZ222" t="s">
        <v>360</v>
      </c>
      <c r="GA222" t="s">
        <v>360</v>
      </c>
      <c r="GB222" t="s">
        <v>360</v>
      </c>
      <c r="GC222" t="s">
        <v>360</v>
      </c>
      <c r="GD222">
        <v>0</v>
      </c>
      <c r="GE222">
        <v>100</v>
      </c>
      <c r="GF222">
        <v>100</v>
      </c>
      <c r="GG222">
        <v>-4.29</v>
      </c>
      <c r="GH222">
        <v>0.1178</v>
      </c>
      <c r="GI222">
        <v>-2.5125994610834521</v>
      </c>
      <c r="GJ222">
        <v>-2.6733286237328562E-3</v>
      </c>
      <c r="GK222">
        <v>1.605855145177713E-6</v>
      </c>
      <c r="GL222">
        <v>-4.4594414151306022E-10</v>
      </c>
      <c r="GM222">
        <v>0.1178428571428469</v>
      </c>
      <c r="GN222">
        <v>0</v>
      </c>
      <c r="GO222">
        <v>0</v>
      </c>
      <c r="GP222">
        <v>0</v>
      </c>
      <c r="GQ222">
        <v>4</v>
      </c>
      <c r="GR222">
        <v>2095</v>
      </c>
      <c r="GS222">
        <v>4</v>
      </c>
      <c r="GT222">
        <v>35</v>
      </c>
      <c r="GU222">
        <v>37.6</v>
      </c>
      <c r="GV222">
        <v>37.700000000000003</v>
      </c>
      <c r="GW222">
        <v>2.8918499999999998</v>
      </c>
      <c r="GX222">
        <v>2.5293000000000001</v>
      </c>
      <c r="GY222">
        <v>1.4489700000000001</v>
      </c>
      <c r="GZ222">
        <v>2.3278799999999999</v>
      </c>
      <c r="HA222">
        <v>1.5478499999999999</v>
      </c>
      <c r="HB222">
        <v>2.34985</v>
      </c>
      <c r="HC222">
        <v>40.1967</v>
      </c>
      <c r="HD222">
        <v>13.8256</v>
      </c>
      <c r="HE222">
        <v>18</v>
      </c>
      <c r="HF222">
        <v>444.82900000000001</v>
      </c>
      <c r="HG222">
        <v>518.04700000000003</v>
      </c>
      <c r="HH222">
        <v>30.999099999999999</v>
      </c>
      <c r="HI222">
        <v>34.622100000000003</v>
      </c>
      <c r="HJ222">
        <v>29.9999</v>
      </c>
      <c r="HK222">
        <v>34.561300000000003</v>
      </c>
      <c r="HL222">
        <v>34.553899999999999</v>
      </c>
      <c r="HM222">
        <v>57.897500000000001</v>
      </c>
      <c r="HN222">
        <v>20.6815</v>
      </c>
      <c r="HO222">
        <v>100</v>
      </c>
      <c r="HP222">
        <v>31</v>
      </c>
      <c r="HQ222">
        <v>1384.57</v>
      </c>
      <c r="HR222">
        <v>35.7483</v>
      </c>
      <c r="HS222">
        <v>99.135999999999996</v>
      </c>
      <c r="HT222">
        <v>98.184200000000004</v>
      </c>
    </row>
    <row r="223" spans="1:228" x14ac:dyDescent="0.2">
      <c r="A223">
        <v>208</v>
      </c>
      <c r="B223">
        <v>1669313031.5</v>
      </c>
      <c r="C223">
        <v>826.40000009536743</v>
      </c>
      <c r="D223" t="s">
        <v>775</v>
      </c>
      <c r="E223" t="s">
        <v>776</v>
      </c>
      <c r="F223">
        <v>4</v>
      </c>
      <c r="G223">
        <v>1669313029.428571</v>
      </c>
      <c r="H223">
        <f t="shared" si="102"/>
        <v>2.642520265308325E-3</v>
      </c>
      <c r="I223">
        <f t="shared" si="103"/>
        <v>2.6425202653083248</v>
      </c>
      <c r="J223">
        <f t="shared" si="104"/>
        <v>29.832938550013395</v>
      </c>
      <c r="K223">
        <f t="shared" si="105"/>
        <v>1344.477142857143</v>
      </c>
      <c r="L223">
        <f t="shared" si="106"/>
        <v>967.63107743560943</v>
      </c>
      <c r="M223">
        <f t="shared" si="107"/>
        <v>97.814607014359495</v>
      </c>
      <c r="N223">
        <f t="shared" si="108"/>
        <v>135.90872227552197</v>
      </c>
      <c r="O223">
        <f t="shared" si="109"/>
        <v>0.14386652135159153</v>
      </c>
      <c r="P223">
        <f t="shared" si="110"/>
        <v>2.2524311888032127</v>
      </c>
      <c r="Q223">
        <f t="shared" si="111"/>
        <v>0.13894960799442202</v>
      </c>
      <c r="R223">
        <f t="shared" si="112"/>
        <v>8.7271270636938694E-2</v>
      </c>
      <c r="S223">
        <f t="shared" si="113"/>
        <v>226.10379352196432</v>
      </c>
      <c r="T223">
        <f t="shared" si="114"/>
        <v>34.914806041452429</v>
      </c>
      <c r="U223">
        <f t="shared" si="115"/>
        <v>34.823728571428568</v>
      </c>
      <c r="V223">
        <f t="shared" si="116"/>
        <v>5.5934690833338152</v>
      </c>
      <c r="W223">
        <f t="shared" si="117"/>
        <v>69.993546337402663</v>
      </c>
      <c r="X223">
        <f t="shared" si="118"/>
        <v>3.759960708099046</v>
      </c>
      <c r="Y223">
        <f t="shared" si="119"/>
        <v>5.3718677004508697</v>
      </c>
      <c r="Z223">
        <f t="shared" si="120"/>
        <v>1.8335083752347692</v>
      </c>
      <c r="AA223">
        <f t="shared" si="121"/>
        <v>-116.53514370009714</v>
      </c>
      <c r="AB223">
        <f t="shared" si="122"/>
        <v>-88.29745489561887</v>
      </c>
      <c r="AC223">
        <f t="shared" si="123"/>
        <v>-9.1069936354851251</v>
      </c>
      <c r="AD223">
        <f t="shared" si="124"/>
        <v>12.164201290763202</v>
      </c>
      <c r="AE223">
        <f t="shared" si="125"/>
        <v>54.386415569316171</v>
      </c>
      <c r="AF223">
        <f t="shared" si="126"/>
        <v>2.6399824350106473</v>
      </c>
      <c r="AG223">
        <f t="shared" si="127"/>
        <v>29.832938550013395</v>
      </c>
      <c r="AH223">
        <v>1425.317996639023</v>
      </c>
      <c r="AI223">
        <v>1399.2305454545451</v>
      </c>
      <c r="AJ223">
        <v>1.7878557674538069</v>
      </c>
      <c r="AK223">
        <v>66.405476745334198</v>
      </c>
      <c r="AL223">
        <f t="shared" si="128"/>
        <v>2.6425202653083248</v>
      </c>
      <c r="AM223">
        <v>35.821779732121207</v>
      </c>
      <c r="AN223">
        <v>37.195481212121202</v>
      </c>
      <c r="AO223">
        <v>-3.7778970340496582E-5</v>
      </c>
      <c r="AP223">
        <v>80.260000000000005</v>
      </c>
      <c r="AQ223">
        <v>55</v>
      </c>
      <c r="AR223">
        <v>11</v>
      </c>
      <c r="AS223">
        <f t="shared" si="129"/>
        <v>1</v>
      </c>
      <c r="AT223">
        <f t="shared" si="130"/>
        <v>0</v>
      </c>
      <c r="AU223">
        <f t="shared" si="131"/>
        <v>22280.952821468254</v>
      </c>
      <c r="AV223">
        <f t="shared" si="132"/>
        <v>1199.9285714285711</v>
      </c>
      <c r="AW223">
        <f t="shared" si="133"/>
        <v>1025.864970736769</v>
      </c>
      <c r="AX223">
        <f t="shared" si="134"/>
        <v>0.85493836480235541</v>
      </c>
      <c r="AY223">
        <f t="shared" si="135"/>
        <v>0.18843104406854583</v>
      </c>
      <c r="AZ223">
        <v>2.7</v>
      </c>
      <c r="BA223">
        <v>0.5</v>
      </c>
      <c r="BB223" t="s">
        <v>355</v>
      </c>
      <c r="BC223">
        <v>2</v>
      </c>
      <c r="BD223" t="b">
        <v>1</v>
      </c>
      <c r="BE223">
        <v>1669313029.428571</v>
      </c>
      <c r="BF223">
        <v>1344.477142857143</v>
      </c>
      <c r="BG223">
        <v>1375.752857142857</v>
      </c>
      <c r="BH223">
        <v>37.195414285714293</v>
      </c>
      <c r="BI223">
        <v>35.823271428571431</v>
      </c>
      <c r="BJ223">
        <v>1348.768571428571</v>
      </c>
      <c r="BK223">
        <v>37.07761428571429</v>
      </c>
      <c r="BL223">
        <v>500.15385714285708</v>
      </c>
      <c r="BM223">
        <v>100.9867142857143</v>
      </c>
      <c r="BN223">
        <v>9.9959442857142866E-2</v>
      </c>
      <c r="BO223">
        <v>34.096600000000002</v>
      </c>
      <c r="BP223">
        <v>34.823728571428568</v>
      </c>
      <c r="BQ223">
        <v>999.89999999999986</v>
      </c>
      <c r="BR223">
        <v>0</v>
      </c>
      <c r="BS223">
        <v>0</v>
      </c>
      <c r="BT223">
        <v>4506.0714285714284</v>
      </c>
      <c r="BU223">
        <v>0</v>
      </c>
      <c r="BV223">
        <v>167.70442857142859</v>
      </c>
      <c r="BW223">
        <v>-31.274514285714289</v>
      </c>
      <c r="BX223">
        <v>1396.4171428571431</v>
      </c>
      <c r="BY223">
        <v>1426.8671428571431</v>
      </c>
      <c r="BZ223">
        <v>1.3721728571428571</v>
      </c>
      <c r="CA223">
        <v>1375.752857142857</v>
      </c>
      <c r="CB223">
        <v>35.823271428571431</v>
      </c>
      <c r="CC223">
        <v>3.7562500000000001</v>
      </c>
      <c r="CD223">
        <v>3.617677142857143</v>
      </c>
      <c r="CE223">
        <v>27.8248</v>
      </c>
      <c r="CF223">
        <v>27.182371428571429</v>
      </c>
      <c r="CG223">
        <v>1199.9285714285711</v>
      </c>
      <c r="CH223">
        <v>0.49997028571428559</v>
      </c>
      <c r="CI223">
        <v>0.5000297142857143</v>
      </c>
      <c r="CJ223">
        <v>0</v>
      </c>
      <c r="CK223">
        <v>1166.774285714286</v>
      </c>
      <c r="CL223">
        <v>4.9990899999999998</v>
      </c>
      <c r="CM223">
        <v>12674.185714285721</v>
      </c>
      <c r="CN223">
        <v>9557.1785714285706</v>
      </c>
      <c r="CO223">
        <v>44.357000000000014</v>
      </c>
      <c r="CP223">
        <v>46.25</v>
      </c>
      <c r="CQ223">
        <v>45.089000000000013</v>
      </c>
      <c r="CR223">
        <v>45.436999999999998</v>
      </c>
      <c r="CS223">
        <v>45.686999999999998</v>
      </c>
      <c r="CT223">
        <v>597.42999999999995</v>
      </c>
      <c r="CU223">
        <v>597.49857142857138</v>
      </c>
      <c r="CV223">
        <v>0</v>
      </c>
      <c r="CW223">
        <v>1669313040.5</v>
      </c>
      <c r="CX223">
        <v>0</v>
      </c>
      <c r="CY223">
        <v>1669310771.5999999</v>
      </c>
      <c r="CZ223" t="s">
        <v>356</v>
      </c>
      <c r="DA223">
        <v>1669310771.5999999</v>
      </c>
      <c r="DB223">
        <v>1669310767.0999999</v>
      </c>
      <c r="DC223">
        <v>9</v>
      </c>
      <c r="DD223">
        <v>4.2999999999999997E-2</v>
      </c>
      <c r="DE223">
        <v>8.0000000000000002E-3</v>
      </c>
      <c r="DF223">
        <v>-4.9589999999999996</v>
      </c>
      <c r="DG223">
        <v>0.11799999999999999</v>
      </c>
      <c r="DH223">
        <v>1967</v>
      </c>
      <c r="DI223">
        <v>36</v>
      </c>
      <c r="DJ223">
        <v>0.53</v>
      </c>
      <c r="DK223">
        <v>0.27</v>
      </c>
      <c r="DL223">
        <v>-31.38818048780487</v>
      </c>
      <c r="DM223">
        <v>0.57159721254350415</v>
      </c>
      <c r="DN223">
        <v>9.0608862484514524E-2</v>
      </c>
      <c r="DO223">
        <v>0</v>
      </c>
      <c r="DP223">
        <v>1.38658756097561</v>
      </c>
      <c r="DQ223">
        <v>-0.1077566550522643</v>
      </c>
      <c r="DR223">
        <v>1.066979227641717E-2</v>
      </c>
      <c r="DS223">
        <v>0</v>
      </c>
      <c r="DT223">
        <v>0</v>
      </c>
      <c r="DU223">
        <v>0</v>
      </c>
      <c r="DV223">
        <v>0</v>
      </c>
      <c r="DW223">
        <v>-1</v>
      </c>
      <c r="DX223">
        <v>0</v>
      </c>
      <c r="DY223">
        <v>2</v>
      </c>
      <c r="DZ223" t="s">
        <v>368</v>
      </c>
      <c r="EA223">
        <v>2.9462100000000002</v>
      </c>
      <c r="EB223">
        <v>2.5973199999999999</v>
      </c>
      <c r="EC223">
        <v>0.22425800000000001</v>
      </c>
      <c r="ED223">
        <v>0.22542599999999999</v>
      </c>
      <c r="EE223">
        <v>0.14752599999999999</v>
      </c>
      <c r="EF223">
        <v>0.14216000000000001</v>
      </c>
      <c r="EG223">
        <v>23448.7</v>
      </c>
      <c r="EH223">
        <v>23823.7</v>
      </c>
      <c r="EI223">
        <v>28138.9</v>
      </c>
      <c r="EJ223">
        <v>29624</v>
      </c>
      <c r="EK223">
        <v>33004.1</v>
      </c>
      <c r="EL223">
        <v>35281.599999999999</v>
      </c>
      <c r="EM223">
        <v>39708.1</v>
      </c>
      <c r="EN223">
        <v>42338.3</v>
      </c>
      <c r="EO223">
        <v>1.83945</v>
      </c>
      <c r="EP223">
        <v>1.8938200000000001</v>
      </c>
      <c r="EQ223">
        <v>0.17724899999999999</v>
      </c>
      <c r="ER223">
        <v>0</v>
      </c>
      <c r="ES223">
        <v>31.945499999999999</v>
      </c>
      <c r="ET223">
        <v>999.9</v>
      </c>
      <c r="EU223">
        <v>72.3</v>
      </c>
      <c r="EV223">
        <v>35.4</v>
      </c>
      <c r="EW223">
        <v>41.341500000000003</v>
      </c>
      <c r="EX223">
        <v>28.989000000000001</v>
      </c>
      <c r="EY223">
        <v>2.1394199999999999</v>
      </c>
      <c r="EZ223">
        <v>1</v>
      </c>
      <c r="FA223">
        <v>0.58290399999999998</v>
      </c>
      <c r="FB223">
        <v>0.73845300000000003</v>
      </c>
      <c r="FC223">
        <v>20.273599999999998</v>
      </c>
      <c r="FD223">
        <v>5.2183400000000004</v>
      </c>
      <c r="FE223">
        <v>12.007400000000001</v>
      </c>
      <c r="FF223">
        <v>4.9870000000000001</v>
      </c>
      <c r="FG223">
        <v>3.2845800000000001</v>
      </c>
      <c r="FH223">
        <v>9999</v>
      </c>
      <c r="FI223">
        <v>9999</v>
      </c>
      <c r="FJ223">
        <v>9999</v>
      </c>
      <c r="FK223">
        <v>999.9</v>
      </c>
      <c r="FL223">
        <v>1.8658399999999999</v>
      </c>
      <c r="FM223">
        <v>1.8621700000000001</v>
      </c>
      <c r="FN223">
        <v>1.8641799999999999</v>
      </c>
      <c r="FO223">
        <v>1.8602300000000001</v>
      </c>
      <c r="FP223">
        <v>1.8610100000000001</v>
      </c>
      <c r="FQ223">
        <v>1.86008</v>
      </c>
      <c r="FR223">
        <v>1.8618300000000001</v>
      </c>
      <c r="FS223">
        <v>1.8583700000000001</v>
      </c>
      <c r="FT223">
        <v>0</v>
      </c>
      <c r="FU223">
        <v>0</v>
      </c>
      <c r="FV223">
        <v>0</v>
      </c>
      <c r="FW223">
        <v>0</v>
      </c>
      <c r="FX223" t="s">
        <v>358</v>
      </c>
      <c r="FY223" t="s">
        <v>359</v>
      </c>
      <c r="FZ223" t="s">
        <v>360</v>
      </c>
      <c r="GA223" t="s">
        <v>360</v>
      </c>
      <c r="GB223" t="s">
        <v>360</v>
      </c>
      <c r="GC223" t="s">
        <v>360</v>
      </c>
      <c r="GD223">
        <v>0</v>
      </c>
      <c r="GE223">
        <v>100</v>
      </c>
      <c r="GF223">
        <v>100</v>
      </c>
      <c r="GG223">
        <v>-4.3</v>
      </c>
      <c r="GH223">
        <v>0.1179</v>
      </c>
      <c r="GI223">
        <v>-2.5125994610834521</v>
      </c>
      <c r="GJ223">
        <v>-2.6733286237328562E-3</v>
      </c>
      <c r="GK223">
        <v>1.605855145177713E-6</v>
      </c>
      <c r="GL223">
        <v>-4.4594414151306022E-10</v>
      </c>
      <c r="GM223">
        <v>0.1178428571428469</v>
      </c>
      <c r="GN223">
        <v>0</v>
      </c>
      <c r="GO223">
        <v>0</v>
      </c>
      <c r="GP223">
        <v>0</v>
      </c>
      <c r="GQ223">
        <v>4</v>
      </c>
      <c r="GR223">
        <v>2095</v>
      </c>
      <c r="GS223">
        <v>4</v>
      </c>
      <c r="GT223">
        <v>35</v>
      </c>
      <c r="GU223">
        <v>37.700000000000003</v>
      </c>
      <c r="GV223">
        <v>37.700000000000003</v>
      </c>
      <c r="GW223">
        <v>2.9028299999999998</v>
      </c>
      <c r="GX223">
        <v>2.5341800000000001</v>
      </c>
      <c r="GY223">
        <v>1.4489700000000001</v>
      </c>
      <c r="GZ223">
        <v>2.3278799999999999</v>
      </c>
      <c r="HA223">
        <v>1.5478499999999999</v>
      </c>
      <c r="HB223">
        <v>2.34375</v>
      </c>
      <c r="HC223">
        <v>40.1967</v>
      </c>
      <c r="HD223">
        <v>13.8256</v>
      </c>
      <c r="HE223">
        <v>18</v>
      </c>
      <c r="HF223">
        <v>444.64299999999997</v>
      </c>
      <c r="HG223">
        <v>518.09699999999998</v>
      </c>
      <c r="HH223">
        <v>30.998999999999999</v>
      </c>
      <c r="HI223">
        <v>34.621499999999997</v>
      </c>
      <c r="HJ223">
        <v>29.9999</v>
      </c>
      <c r="HK223">
        <v>34.559899999999999</v>
      </c>
      <c r="HL223">
        <v>34.551099999999998</v>
      </c>
      <c r="HM223">
        <v>58.073799999999999</v>
      </c>
      <c r="HN223">
        <v>20.958100000000002</v>
      </c>
      <c r="HO223">
        <v>100</v>
      </c>
      <c r="HP223">
        <v>31</v>
      </c>
      <c r="HQ223">
        <v>1387.93</v>
      </c>
      <c r="HR223">
        <v>35.7483</v>
      </c>
      <c r="HS223">
        <v>99.137299999999996</v>
      </c>
      <c r="HT223">
        <v>98.183300000000003</v>
      </c>
    </row>
    <row r="224" spans="1:228" x14ac:dyDescent="0.2">
      <c r="A224">
        <v>209</v>
      </c>
      <c r="B224">
        <v>1669313035.5</v>
      </c>
      <c r="C224">
        <v>830.40000009536743</v>
      </c>
      <c r="D224" t="s">
        <v>777</v>
      </c>
      <c r="E224" t="s">
        <v>778</v>
      </c>
      <c r="F224">
        <v>4</v>
      </c>
      <c r="G224">
        <v>1669313033.5</v>
      </c>
      <c r="H224">
        <f t="shared" si="102"/>
        <v>2.6335519353248376E-3</v>
      </c>
      <c r="I224">
        <f t="shared" si="103"/>
        <v>2.6335519353248378</v>
      </c>
      <c r="J224">
        <f t="shared" si="104"/>
        <v>31.092442064526782</v>
      </c>
      <c r="K224">
        <f t="shared" si="105"/>
        <v>1351.3214285714289</v>
      </c>
      <c r="L224">
        <f t="shared" si="106"/>
        <v>959.17290215299397</v>
      </c>
      <c r="M224">
        <f t="shared" si="107"/>
        <v>96.958394597961671</v>
      </c>
      <c r="N224">
        <f t="shared" si="108"/>
        <v>136.59889265638478</v>
      </c>
      <c r="O224">
        <f t="shared" si="109"/>
        <v>0.14348598376351421</v>
      </c>
      <c r="P224">
        <f t="shared" si="110"/>
        <v>2.2511208295306542</v>
      </c>
      <c r="Q224">
        <f t="shared" si="111"/>
        <v>0.1385918286350076</v>
      </c>
      <c r="R224">
        <f t="shared" si="112"/>
        <v>8.7045706340923443E-2</v>
      </c>
      <c r="S224">
        <f t="shared" si="113"/>
        <v>226.10433223625043</v>
      </c>
      <c r="T224">
        <f t="shared" si="114"/>
        <v>34.920309618782014</v>
      </c>
      <c r="U224">
        <f t="shared" si="115"/>
        <v>34.81802857142857</v>
      </c>
      <c r="V224">
        <f t="shared" si="116"/>
        <v>5.5917015063859807</v>
      </c>
      <c r="W224">
        <f t="shared" si="117"/>
        <v>69.980504869165387</v>
      </c>
      <c r="X224">
        <f t="shared" si="118"/>
        <v>3.7597031983968647</v>
      </c>
      <c r="Y224">
        <f t="shared" si="119"/>
        <v>5.3725008206584901</v>
      </c>
      <c r="Z224">
        <f t="shared" si="120"/>
        <v>1.831998307989116</v>
      </c>
      <c r="AA224">
        <f t="shared" si="121"/>
        <v>-116.13964034782533</v>
      </c>
      <c r="AB224">
        <f t="shared" si="122"/>
        <v>-87.297726887024481</v>
      </c>
      <c r="AC224">
        <f t="shared" si="123"/>
        <v>-9.0089649721593066</v>
      </c>
      <c r="AD224">
        <f t="shared" si="124"/>
        <v>13.658000029241308</v>
      </c>
      <c r="AE224">
        <f t="shared" si="125"/>
        <v>54.444711305146342</v>
      </c>
      <c r="AF224">
        <f t="shared" si="126"/>
        <v>2.697213013991048</v>
      </c>
      <c r="AG224">
        <f t="shared" si="127"/>
        <v>31.092442064526782</v>
      </c>
      <c r="AH224">
        <v>1432.247910840417</v>
      </c>
      <c r="AI224">
        <v>1406.018363636364</v>
      </c>
      <c r="AJ224">
        <v>1.680284202486293</v>
      </c>
      <c r="AK224">
        <v>66.405476745334198</v>
      </c>
      <c r="AL224">
        <f t="shared" si="128"/>
        <v>2.6335519353248378</v>
      </c>
      <c r="AM224">
        <v>35.821121490865792</v>
      </c>
      <c r="AN224">
        <v>37.189910909090898</v>
      </c>
      <c r="AO224">
        <v>2.185039766398053E-5</v>
      </c>
      <c r="AP224">
        <v>80.260000000000005</v>
      </c>
      <c r="AQ224">
        <v>55</v>
      </c>
      <c r="AR224">
        <v>11</v>
      </c>
      <c r="AS224">
        <f t="shared" si="129"/>
        <v>1</v>
      </c>
      <c r="AT224">
        <f t="shared" si="130"/>
        <v>0</v>
      </c>
      <c r="AU224">
        <f t="shared" si="131"/>
        <v>22258.338658954635</v>
      </c>
      <c r="AV224">
        <f t="shared" si="132"/>
        <v>1199.931428571429</v>
      </c>
      <c r="AW224">
        <f t="shared" si="133"/>
        <v>1025.8674135939125</v>
      </c>
      <c r="AX224">
        <f t="shared" si="134"/>
        <v>0.85493836494911424</v>
      </c>
      <c r="AY224">
        <f t="shared" si="135"/>
        <v>0.18843104435179062</v>
      </c>
      <c r="AZ224">
        <v>2.7</v>
      </c>
      <c r="BA224">
        <v>0.5</v>
      </c>
      <c r="BB224" t="s">
        <v>355</v>
      </c>
      <c r="BC224">
        <v>2</v>
      </c>
      <c r="BD224" t="b">
        <v>1</v>
      </c>
      <c r="BE224">
        <v>1669313033.5</v>
      </c>
      <c r="BF224">
        <v>1351.3214285714289</v>
      </c>
      <c r="BG224">
        <v>1382.6828571428571</v>
      </c>
      <c r="BH224">
        <v>37.19332857142858</v>
      </c>
      <c r="BI224">
        <v>35.791314285714293</v>
      </c>
      <c r="BJ224">
        <v>1355.6185714285709</v>
      </c>
      <c r="BK224">
        <v>37.075499999999998</v>
      </c>
      <c r="BL224">
        <v>500.11014285714288</v>
      </c>
      <c r="BM224">
        <v>100.9854285714286</v>
      </c>
      <c r="BN224">
        <v>9.9990314285714296E-2</v>
      </c>
      <c r="BO224">
        <v>34.098714285714287</v>
      </c>
      <c r="BP224">
        <v>34.81802857142857</v>
      </c>
      <c r="BQ224">
        <v>999.89999999999986</v>
      </c>
      <c r="BR224">
        <v>0</v>
      </c>
      <c r="BS224">
        <v>0</v>
      </c>
      <c r="BT224">
        <v>4502.3214285714284</v>
      </c>
      <c r="BU224">
        <v>0</v>
      </c>
      <c r="BV224">
        <v>156.18714285714279</v>
      </c>
      <c r="BW224">
        <v>-31.359500000000001</v>
      </c>
      <c r="BX224">
        <v>1403.522857142857</v>
      </c>
      <c r="BY224">
        <v>1434.004285714286</v>
      </c>
      <c r="BZ224">
        <v>1.402031428571429</v>
      </c>
      <c r="CA224">
        <v>1382.6828571428571</v>
      </c>
      <c r="CB224">
        <v>35.791314285714293</v>
      </c>
      <c r="CC224">
        <v>3.755991428571428</v>
      </c>
      <c r="CD224">
        <v>3.6144071428571429</v>
      </c>
      <c r="CE224">
        <v>27.823599999999999</v>
      </c>
      <c r="CF224">
        <v>27.166971428571429</v>
      </c>
      <c r="CG224">
        <v>1199.931428571429</v>
      </c>
      <c r="CH224">
        <v>0.49997071428571432</v>
      </c>
      <c r="CI224">
        <v>0.50002928571428573</v>
      </c>
      <c r="CJ224">
        <v>0</v>
      </c>
      <c r="CK224">
        <v>1166.512857142857</v>
      </c>
      <c r="CL224">
        <v>4.9990899999999998</v>
      </c>
      <c r="CM224">
        <v>12671.01428571428</v>
      </c>
      <c r="CN224">
        <v>9557.2171428571437</v>
      </c>
      <c r="CO224">
        <v>44.338999999999999</v>
      </c>
      <c r="CP224">
        <v>46.25</v>
      </c>
      <c r="CQ224">
        <v>45.088999999999999</v>
      </c>
      <c r="CR224">
        <v>45.436999999999998</v>
      </c>
      <c r="CS224">
        <v>45.686999999999998</v>
      </c>
      <c r="CT224">
        <v>597.43142857142868</v>
      </c>
      <c r="CU224">
        <v>597.5</v>
      </c>
      <c r="CV224">
        <v>0</v>
      </c>
      <c r="CW224">
        <v>1669313044.7</v>
      </c>
      <c r="CX224">
        <v>0</v>
      </c>
      <c r="CY224">
        <v>1669310771.5999999</v>
      </c>
      <c r="CZ224" t="s">
        <v>356</v>
      </c>
      <c r="DA224">
        <v>1669310771.5999999</v>
      </c>
      <c r="DB224">
        <v>1669310767.0999999</v>
      </c>
      <c r="DC224">
        <v>9</v>
      </c>
      <c r="DD224">
        <v>4.2999999999999997E-2</v>
      </c>
      <c r="DE224">
        <v>8.0000000000000002E-3</v>
      </c>
      <c r="DF224">
        <v>-4.9589999999999996</v>
      </c>
      <c r="DG224">
        <v>0.11799999999999999</v>
      </c>
      <c r="DH224">
        <v>1967</v>
      </c>
      <c r="DI224">
        <v>36</v>
      </c>
      <c r="DJ224">
        <v>0.53</v>
      </c>
      <c r="DK224">
        <v>0.27</v>
      </c>
      <c r="DL224">
        <v>-31.368731707317071</v>
      </c>
      <c r="DM224">
        <v>0.53139930313581962</v>
      </c>
      <c r="DN224">
        <v>0.10604475686266</v>
      </c>
      <c r="DO224">
        <v>0</v>
      </c>
      <c r="DP224">
        <v>1.385810487804878</v>
      </c>
      <c r="DQ224">
        <v>-3.1273170731675151E-3</v>
      </c>
      <c r="DR224">
        <v>1.2613896315169669E-2</v>
      </c>
      <c r="DS224">
        <v>1</v>
      </c>
      <c r="DT224">
        <v>0</v>
      </c>
      <c r="DU224">
        <v>0</v>
      </c>
      <c r="DV224">
        <v>0</v>
      </c>
      <c r="DW224">
        <v>-1</v>
      </c>
      <c r="DX224">
        <v>1</v>
      </c>
      <c r="DY224">
        <v>2</v>
      </c>
      <c r="DZ224" t="s">
        <v>363</v>
      </c>
      <c r="EA224">
        <v>2.94672</v>
      </c>
      <c r="EB224">
        <v>2.5974699999999999</v>
      </c>
      <c r="EC224">
        <v>0.22492300000000001</v>
      </c>
      <c r="ED224">
        <v>0.22611300000000001</v>
      </c>
      <c r="EE224">
        <v>0.147507</v>
      </c>
      <c r="EF224">
        <v>0.141982</v>
      </c>
      <c r="EG224">
        <v>23428.6</v>
      </c>
      <c r="EH224">
        <v>23803.1</v>
      </c>
      <c r="EI224">
        <v>28139</v>
      </c>
      <c r="EJ224">
        <v>29624.7</v>
      </c>
      <c r="EK224">
        <v>33005.1</v>
      </c>
      <c r="EL224">
        <v>35289.4</v>
      </c>
      <c r="EM224">
        <v>39708.400000000001</v>
      </c>
      <c r="EN224">
        <v>42338.8</v>
      </c>
      <c r="EO224">
        <v>1.83945</v>
      </c>
      <c r="EP224">
        <v>1.8938200000000001</v>
      </c>
      <c r="EQ224">
        <v>0.177756</v>
      </c>
      <c r="ER224">
        <v>0</v>
      </c>
      <c r="ES224">
        <v>31.9436</v>
      </c>
      <c r="ET224">
        <v>999.9</v>
      </c>
      <c r="EU224">
        <v>72.3</v>
      </c>
      <c r="EV224">
        <v>35.4</v>
      </c>
      <c r="EW224">
        <v>41.342799999999997</v>
      </c>
      <c r="EX224">
        <v>28.989000000000001</v>
      </c>
      <c r="EY224">
        <v>1.32612</v>
      </c>
      <c r="EZ224">
        <v>1</v>
      </c>
      <c r="FA224">
        <v>0.58245899999999995</v>
      </c>
      <c r="FB224">
        <v>0.73490500000000003</v>
      </c>
      <c r="FC224">
        <v>20.273399999999999</v>
      </c>
      <c r="FD224">
        <v>5.2187900000000003</v>
      </c>
      <c r="FE224">
        <v>12.007099999999999</v>
      </c>
      <c r="FF224">
        <v>4.9867999999999997</v>
      </c>
      <c r="FG224">
        <v>3.2844500000000001</v>
      </c>
      <c r="FH224">
        <v>9999</v>
      </c>
      <c r="FI224">
        <v>9999</v>
      </c>
      <c r="FJ224">
        <v>9999</v>
      </c>
      <c r="FK224">
        <v>999.9</v>
      </c>
      <c r="FL224">
        <v>1.8658399999999999</v>
      </c>
      <c r="FM224">
        <v>1.8621700000000001</v>
      </c>
      <c r="FN224">
        <v>1.8641700000000001</v>
      </c>
      <c r="FO224">
        <v>1.86025</v>
      </c>
      <c r="FP224">
        <v>1.8609899999999999</v>
      </c>
      <c r="FQ224">
        <v>1.8601000000000001</v>
      </c>
      <c r="FR224">
        <v>1.86185</v>
      </c>
      <c r="FS224">
        <v>1.8583700000000001</v>
      </c>
      <c r="FT224">
        <v>0</v>
      </c>
      <c r="FU224">
        <v>0</v>
      </c>
      <c r="FV224">
        <v>0</v>
      </c>
      <c r="FW224">
        <v>0</v>
      </c>
      <c r="FX224" t="s">
        <v>358</v>
      </c>
      <c r="FY224" t="s">
        <v>359</v>
      </c>
      <c r="FZ224" t="s">
        <v>360</v>
      </c>
      <c r="GA224" t="s">
        <v>360</v>
      </c>
      <c r="GB224" t="s">
        <v>360</v>
      </c>
      <c r="GC224" t="s">
        <v>360</v>
      </c>
      <c r="GD224">
        <v>0</v>
      </c>
      <c r="GE224">
        <v>100</v>
      </c>
      <c r="GF224">
        <v>100</v>
      </c>
      <c r="GG224">
        <v>-4.3</v>
      </c>
      <c r="GH224">
        <v>0.1178</v>
      </c>
      <c r="GI224">
        <v>-2.5125994610834521</v>
      </c>
      <c r="GJ224">
        <v>-2.6733286237328562E-3</v>
      </c>
      <c r="GK224">
        <v>1.605855145177713E-6</v>
      </c>
      <c r="GL224">
        <v>-4.4594414151306022E-10</v>
      </c>
      <c r="GM224">
        <v>0.1178428571428469</v>
      </c>
      <c r="GN224">
        <v>0</v>
      </c>
      <c r="GO224">
        <v>0</v>
      </c>
      <c r="GP224">
        <v>0</v>
      </c>
      <c r="GQ224">
        <v>4</v>
      </c>
      <c r="GR224">
        <v>2095</v>
      </c>
      <c r="GS224">
        <v>4</v>
      </c>
      <c r="GT224">
        <v>35</v>
      </c>
      <c r="GU224">
        <v>37.700000000000003</v>
      </c>
      <c r="GV224">
        <v>37.799999999999997</v>
      </c>
      <c r="GW224">
        <v>2.9150399999999999</v>
      </c>
      <c r="GX224">
        <v>2.5390600000000001</v>
      </c>
      <c r="GY224">
        <v>1.4489700000000001</v>
      </c>
      <c r="GZ224">
        <v>2.3278799999999999</v>
      </c>
      <c r="HA224">
        <v>1.5478499999999999</v>
      </c>
      <c r="HB224">
        <v>2.3571800000000001</v>
      </c>
      <c r="HC224">
        <v>40.1967</v>
      </c>
      <c r="HD224">
        <v>13.8256</v>
      </c>
      <c r="HE224">
        <v>18</v>
      </c>
      <c r="HF224">
        <v>444.63099999999997</v>
      </c>
      <c r="HG224">
        <v>518.08399999999995</v>
      </c>
      <c r="HH224">
        <v>30.998999999999999</v>
      </c>
      <c r="HI224">
        <v>34.619</v>
      </c>
      <c r="HJ224">
        <v>29.9998</v>
      </c>
      <c r="HK224">
        <v>34.558100000000003</v>
      </c>
      <c r="HL224">
        <v>34.549500000000002</v>
      </c>
      <c r="HM224">
        <v>58.301900000000003</v>
      </c>
      <c r="HN224">
        <v>20.958100000000002</v>
      </c>
      <c r="HO224">
        <v>100</v>
      </c>
      <c r="HP224">
        <v>31</v>
      </c>
      <c r="HQ224">
        <v>1394.66</v>
      </c>
      <c r="HR224">
        <v>35.7575</v>
      </c>
      <c r="HS224">
        <v>99.138000000000005</v>
      </c>
      <c r="HT224">
        <v>98.185000000000002</v>
      </c>
    </row>
    <row r="225" spans="1:228" x14ac:dyDescent="0.2">
      <c r="A225">
        <v>210</v>
      </c>
      <c r="B225">
        <v>1669313039.5</v>
      </c>
      <c r="C225">
        <v>834.40000009536743</v>
      </c>
      <c r="D225" t="s">
        <v>779</v>
      </c>
      <c r="E225" t="s">
        <v>780</v>
      </c>
      <c r="F225">
        <v>4</v>
      </c>
      <c r="G225">
        <v>1669313037.1875</v>
      </c>
      <c r="H225">
        <f t="shared" si="102"/>
        <v>2.6468857243634419E-3</v>
      </c>
      <c r="I225">
        <f t="shared" si="103"/>
        <v>2.6468857243634418</v>
      </c>
      <c r="J225">
        <f t="shared" si="104"/>
        <v>29.763890001331717</v>
      </c>
      <c r="K225">
        <f t="shared" si="105"/>
        <v>1357.4375</v>
      </c>
      <c r="L225">
        <f t="shared" si="106"/>
        <v>981.20628982308529</v>
      </c>
      <c r="M225">
        <f t="shared" si="107"/>
        <v>99.187570465274604</v>
      </c>
      <c r="N225">
        <f t="shared" si="108"/>
        <v>137.21979677457267</v>
      </c>
      <c r="O225">
        <f t="shared" si="109"/>
        <v>0.14398082737097331</v>
      </c>
      <c r="P225">
        <f t="shared" si="110"/>
        <v>2.2511583806768236</v>
      </c>
      <c r="Q225">
        <f t="shared" si="111"/>
        <v>0.13905355971806033</v>
      </c>
      <c r="R225">
        <f t="shared" si="112"/>
        <v>8.7337122873744233E-2</v>
      </c>
      <c r="S225">
        <f t="shared" si="113"/>
        <v>226.11200998584656</v>
      </c>
      <c r="T225">
        <f t="shared" si="114"/>
        <v>34.921043188772849</v>
      </c>
      <c r="U225">
        <f t="shared" si="115"/>
        <v>34.823462500000012</v>
      </c>
      <c r="V225">
        <f t="shared" si="116"/>
        <v>5.5933865634546525</v>
      </c>
      <c r="W225">
        <f t="shared" si="117"/>
        <v>69.932533536149023</v>
      </c>
      <c r="X225">
        <f t="shared" si="118"/>
        <v>3.7581911340715068</v>
      </c>
      <c r="Y225">
        <f t="shared" si="119"/>
        <v>5.3740239971841568</v>
      </c>
      <c r="Z225">
        <f t="shared" si="120"/>
        <v>1.8351954293831456</v>
      </c>
      <c r="AA225">
        <f t="shared" si="121"/>
        <v>-116.72766044442778</v>
      </c>
      <c r="AB225">
        <f t="shared" si="122"/>
        <v>-87.341443943632811</v>
      </c>
      <c r="AC225">
        <f t="shared" si="123"/>
        <v>-9.0137887438362956</v>
      </c>
      <c r="AD225">
        <f t="shared" si="124"/>
        <v>13.02911685394966</v>
      </c>
      <c r="AE225">
        <f t="shared" si="125"/>
        <v>54.343518597276244</v>
      </c>
      <c r="AF225">
        <f t="shared" si="126"/>
        <v>2.7486466103692697</v>
      </c>
      <c r="AG225">
        <f t="shared" si="127"/>
        <v>29.763890001331717</v>
      </c>
      <c r="AH225">
        <v>1439.060780886819</v>
      </c>
      <c r="AI225">
        <v>1413.083151515151</v>
      </c>
      <c r="AJ225">
        <v>1.7744789744280769</v>
      </c>
      <c r="AK225">
        <v>66.405476745334198</v>
      </c>
      <c r="AL225">
        <f t="shared" si="128"/>
        <v>2.6468857243634418</v>
      </c>
      <c r="AM225">
        <v>35.755393323290043</v>
      </c>
      <c r="AN225">
        <v>37.168586060606039</v>
      </c>
      <c r="AO225">
        <v>-5.8949264069405004E-3</v>
      </c>
      <c r="AP225">
        <v>80.260000000000005</v>
      </c>
      <c r="AQ225">
        <v>55</v>
      </c>
      <c r="AR225">
        <v>11</v>
      </c>
      <c r="AS225">
        <f t="shared" si="129"/>
        <v>1</v>
      </c>
      <c r="AT225">
        <f t="shared" si="130"/>
        <v>0</v>
      </c>
      <c r="AU225">
        <f t="shared" si="131"/>
        <v>22258.531078018503</v>
      </c>
      <c r="AV225">
        <f t="shared" si="132"/>
        <v>1199.9749999999999</v>
      </c>
      <c r="AW225">
        <f t="shared" si="133"/>
        <v>1025.9043885937028</v>
      </c>
      <c r="AX225">
        <f t="shared" si="134"/>
        <v>0.85493813503923244</v>
      </c>
      <c r="AY225">
        <f t="shared" si="135"/>
        <v>0.18843060062571851</v>
      </c>
      <c r="AZ225">
        <v>2.7</v>
      </c>
      <c r="BA225">
        <v>0.5</v>
      </c>
      <c r="BB225" t="s">
        <v>355</v>
      </c>
      <c r="BC225">
        <v>2</v>
      </c>
      <c r="BD225" t="b">
        <v>1</v>
      </c>
      <c r="BE225">
        <v>1669313037.1875</v>
      </c>
      <c r="BF225">
        <v>1357.4375</v>
      </c>
      <c r="BG225">
        <v>1388.7887499999999</v>
      </c>
      <c r="BH225">
        <v>37.17765</v>
      </c>
      <c r="BI225">
        <v>35.748975000000002</v>
      </c>
      <c r="BJ225">
        <v>1361.7375</v>
      </c>
      <c r="BK225">
        <v>37.059775000000002</v>
      </c>
      <c r="BL225">
        <v>500.14437500000003</v>
      </c>
      <c r="BM225">
        <v>100.987375</v>
      </c>
      <c r="BN225">
        <v>0.1000023375</v>
      </c>
      <c r="BO225">
        <v>34.1038</v>
      </c>
      <c r="BP225">
        <v>34.823462500000012</v>
      </c>
      <c r="BQ225">
        <v>999.9</v>
      </c>
      <c r="BR225">
        <v>0</v>
      </c>
      <c r="BS225">
        <v>0</v>
      </c>
      <c r="BT225">
        <v>4502.34375</v>
      </c>
      <c r="BU225">
        <v>0</v>
      </c>
      <c r="BV225">
        <v>147.42875000000001</v>
      </c>
      <c r="BW225">
        <v>-31.353475</v>
      </c>
      <c r="BX225">
        <v>1409.85</v>
      </c>
      <c r="BY225">
        <v>1440.2774999999999</v>
      </c>
      <c r="BZ225">
        <v>1.4286687499999999</v>
      </c>
      <c r="CA225">
        <v>1388.7887499999999</v>
      </c>
      <c r="CB225">
        <v>35.748975000000002</v>
      </c>
      <c r="CC225">
        <v>3.7544762500000002</v>
      </c>
      <c r="CD225">
        <v>3.6101999999999999</v>
      </c>
      <c r="CE225">
        <v>27.816700000000001</v>
      </c>
      <c r="CF225">
        <v>27.147087500000001</v>
      </c>
      <c r="CG225">
        <v>1199.9749999999999</v>
      </c>
      <c r="CH225">
        <v>0.499978125</v>
      </c>
      <c r="CI225">
        <v>0.50002187499999995</v>
      </c>
      <c r="CJ225">
        <v>0</v>
      </c>
      <c r="CK225">
        <v>1166.355</v>
      </c>
      <c r="CL225">
        <v>4.9990899999999998</v>
      </c>
      <c r="CM225">
        <v>12669.225</v>
      </c>
      <c r="CN225">
        <v>9557.5949999999993</v>
      </c>
      <c r="CO225">
        <v>44.343499999999999</v>
      </c>
      <c r="CP225">
        <v>46.25</v>
      </c>
      <c r="CQ225">
        <v>45.069875000000003</v>
      </c>
      <c r="CR225">
        <v>45.436999999999998</v>
      </c>
      <c r="CS225">
        <v>45.686999999999998</v>
      </c>
      <c r="CT225">
        <v>597.46249999999998</v>
      </c>
      <c r="CU225">
        <v>597.51249999999993</v>
      </c>
      <c r="CV225">
        <v>0</v>
      </c>
      <c r="CW225">
        <v>1669313048.9000001</v>
      </c>
      <c r="CX225">
        <v>0</v>
      </c>
      <c r="CY225">
        <v>1669310771.5999999</v>
      </c>
      <c r="CZ225" t="s">
        <v>356</v>
      </c>
      <c r="DA225">
        <v>1669310771.5999999</v>
      </c>
      <c r="DB225">
        <v>1669310767.0999999</v>
      </c>
      <c r="DC225">
        <v>9</v>
      </c>
      <c r="DD225">
        <v>4.2999999999999997E-2</v>
      </c>
      <c r="DE225">
        <v>8.0000000000000002E-3</v>
      </c>
      <c r="DF225">
        <v>-4.9589999999999996</v>
      </c>
      <c r="DG225">
        <v>0.11799999999999999</v>
      </c>
      <c r="DH225">
        <v>1967</v>
      </c>
      <c r="DI225">
        <v>36</v>
      </c>
      <c r="DJ225">
        <v>0.53</v>
      </c>
      <c r="DK225">
        <v>0.27</v>
      </c>
      <c r="DL225">
        <v>-31.344157499999991</v>
      </c>
      <c r="DM225">
        <v>0.15764690431522779</v>
      </c>
      <c r="DN225">
        <v>9.4319197111457517E-2</v>
      </c>
      <c r="DO225">
        <v>0</v>
      </c>
      <c r="DP225">
        <v>1.392055</v>
      </c>
      <c r="DQ225">
        <v>0.14391962476547571</v>
      </c>
      <c r="DR225">
        <v>2.1358814105656689E-2</v>
      </c>
      <c r="DS225">
        <v>0</v>
      </c>
      <c r="DT225">
        <v>0</v>
      </c>
      <c r="DU225">
        <v>0</v>
      </c>
      <c r="DV225">
        <v>0</v>
      </c>
      <c r="DW225">
        <v>-1</v>
      </c>
      <c r="DX225">
        <v>0</v>
      </c>
      <c r="DY225">
        <v>2</v>
      </c>
      <c r="DZ225" t="s">
        <v>368</v>
      </c>
      <c r="EA225">
        <v>2.94638</v>
      </c>
      <c r="EB225">
        <v>2.5974300000000001</v>
      </c>
      <c r="EC225">
        <v>0.225607</v>
      </c>
      <c r="ED225">
        <v>0.22677800000000001</v>
      </c>
      <c r="EE225">
        <v>0.147448</v>
      </c>
      <c r="EF225">
        <v>0.141953</v>
      </c>
      <c r="EG225">
        <v>23408.1</v>
      </c>
      <c r="EH225">
        <v>23782.799999999999</v>
      </c>
      <c r="EI225">
        <v>28139.4</v>
      </c>
      <c r="EJ225">
        <v>29624.9</v>
      </c>
      <c r="EK225">
        <v>33008</v>
      </c>
      <c r="EL225">
        <v>35290.9</v>
      </c>
      <c r="EM225">
        <v>39709.1</v>
      </c>
      <c r="EN225">
        <v>42339.1</v>
      </c>
      <c r="EO225">
        <v>1.83948</v>
      </c>
      <c r="EP225">
        <v>1.89368</v>
      </c>
      <c r="EQ225">
        <v>0.17854600000000001</v>
      </c>
      <c r="ER225">
        <v>0</v>
      </c>
      <c r="ES225">
        <v>31.942599999999999</v>
      </c>
      <c r="ET225">
        <v>999.9</v>
      </c>
      <c r="EU225">
        <v>72.3</v>
      </c>
      <c r="EV225">
        <v>35.4</v>
      </c>
      <c r="EW225">
        <v>41.342399999999998</v>
      </c>
      <c r="EX225">
        <v>28.869</v>
      </c>
      <c r="EY225">
        <v>1.9992000000000001</v>
      </c>
      <c r="EZ225">
        <v>1</v>
      </c>
      <c r="FA225">
        <v>0.58236500000000002</v>
      </c>
      <c r="FB225">
        <v>0.73089899999999997</v>
      </c>
      <c r="FC225">
        <v>20.273299999999999</v>
      </c>
      <c r="FD225">
        <v>5.2183400000000004</v>
      </c>
      <c r="FE225">
        <v>12.007300000000001</v>
      </c>
      <c r="FF225">
        <v>4.9868499999999996</v>
      </c>
      <c r="FG225">
        <v>3.2844000000000002</v>
      </c>
      <c r="FH225">
        <v>9999</v>
      </c>
      <c r="FI225">
        <v>9999</v>
      </c>
      <c r="FJ225">
        <v>9999</v>
      </c>
      <c r="FK225">
        <v>999.9</v>
      </c>
      <c r="FL225">
        <v>1.8658399999999999</v>
      </c>
      <c r="FM225">
        <v>1.8621700000000001</v>
      </c>
      <c r="FN225">
        <v>1.8641700000000001</v>
      </c>
      <c r="FO225">
        <v>1.8602399999999999</v>
      </c>
      <c r="FP225">
        <v>1.86097</v>
      </c>
      <c r="FQ225">
        <v>1.86012</v>
      </c>
      <c r="FR225">
        <v>1.8617999999999999</v>
      </c>
      <c r="FS225">
        <v>1.8583700000000001</v>
      </c>
      <c r="FT225">
        <v>0</v>
      </c>
      <c r="FU225">
        <v>0</v>
      </c>
      <c r="FV225">
        <v>0</v>
      </c>
      <c r="FW225">
        <v>0</v>
      </c>
      <c r="FX225" t="s">
        <v>358</v>
      </c>
      <c r="FY225" t="s">
        <v>359</v>
      </c>
      <c r="FZ225" t="s">
        <v>360</v>
      </c>
      <c r="GA225" t="s">
        <v>360</v>
      </c>
      <c r="GB225" t="s">
        <v>360</v>
      </c>
      <c r="GC225" t="s">
        <v>360</v>
      </c>
      <c r="GD225">
        <v>0</v>
      </c>
      <c r="GE225">
        <v>100</v>
      </c>
      <c r="GF225">
        <v>100</v>
      </c>
      <c r="GG225">
        <v>-4.3</v>
      </c>
      <c r="GH225">
        <v>0.1179</v>
      </c>
      <c r="GI225">
        <v>-2.5125994610834521</v>
      </c>
      <c r="GJ225">
        <v>-2.6733286237328562E-3</v>
      </c>
      <c r="GK225">
        <v>1.605855145177713E-6</v>
      </c>
      <c r="GL225">
        <v>-4.4594414151306022E-10</v>
      </c>
      <c r="GM225">
        <v>0.1178428571428469</v>
      </c>
      <c r="GN225">
        <v>0</v>
      </c>
      <c r="GO225">
        <v>0</v>
      </c>
      <c r="GP225">
        <v>0</v>
      </c>
      <c r="GQ225">
        <v>4</v>
      </c>
      <c r="GR225">
        <v>2095</v>
      </c>
      <c r="GS225">
        <v>4</v>
      </c>
      <c r="GT225">
        <v>35</v>
      </c>
      <c r="GU225">
        <v>37.799999999999997</v>
      </c>
      <c r="GV225">
        <v>37.9</v>
      </c>
      <c r="GW225">
        <v>2.9260299999999999</v>
      </c>
      <c r="GX225">
        <v>2.5500500000000001</v>
      </c>
      <c r="GY225">
        <v>1.4489700000000001</v>
      </c>
      <c r="GZ225">
        <v>2.3278799999999999</v>
      </c>
      <c r="HA225">
        <v>1.5478499999999999</v>
      </c>
      <c r="HB225">
        <v>2.2229000000000001</v>
      </c>
      <c r="HC225">
        <v>40.1967</v>
      </c>
      <c r="HD225">
        <v>13.8081</v>
      </c>
      <c r="HE225">
        <v>18</v>
      </c>
      <c r="HF225">
        <v>444.62599999999998</v>
      </c>
      <c r="HG225">
        <v>517.95899999999995</v>
      </c>
      <c r="HH225">
        <v>30.998999999999999</v>
      </c>
      <c r="HI225">
        <v>34.615900000000003</v>
      </c>
      <c r="HJ225">
        <v>29.9999</v>
      </c>
      <c r="HK225">
        <v>34.555199999999999</v>
      </c>
      <c r="HL225">
        <v>34.547600000000003</v>
      </c>
      <c r="HM225">
        <v>58.524900000000002</v>
      </c>
      <c r="HN225">
        <v>20.958100000000002</v>
      </c>
      <c r="HO225">
        <v>100</v>
      </c>
      <c r="HP225">
        <v>31</v>
      </c>
      <c r="HQ225">
        <v>1401.35</v>
      </c>
      <c r="HR225">
        <v>35.783700000000003</v>
      </c>
      <c r="HS225">
        <v>99.139499999999998</v>
      </c>
      <c r="HT225">
        <v>98.185699999999997</v>
      </c>
    </row>
    <row r="226" spans="1:228" x14ac:dyDescent="0.2">
      <c r="A226">
        <v>211</v>
      </c>
      <c r="B226">
        <v>1669313043.5</v>
      </c>
      <c r="C226">
        <v>838.40000009536743</v>
      </c>
      <c r="D226" t="s">
        <v>781</v>
      </c>
      <c r="E226" t="s">
        <v>782</v>
      </c>
      <c r="F226">
        <v>4</v>
      </c>
      <c r="G226">
        <v>1669313041.5</v>
      </c>
      <c r="H226">
        <f t="shared" si="102"/>
        <v>2.6151866322157986E-3</v>
      </c>
      <c r="I226">
        <f t="shared" si="103"/>
        <v>2.6151866322157988</v>
      </c>
      <c r="J226">
        <f t="shared" si="104"/>
        <v>30.79469470125375</v>
      </c>
      <c r="K226">
        <f t="shared" si="105"/>
        <v>1364.724285714286</v>
      </c>
      <c r="L226">
        <f t="shared" si="106"/>
        <v>971.65200414825858</v>
      </c>
      <c r="M226">
        <f t="shared" si="107"/>
        <v>98.222611146658863</v>
      </c>
      <c r="N226">
        <f t="shared" si="108"/>
        <v>137.9576044363952</v>
      </c>
      <c r="O226">
        <f t="shared" si="109"/>
        <v>0.14190795244921559</v>
      </c>
      <c r="P226">
        <f t="shared" si="110"/>
        <v>2.2507949017372999</v>
      </c>
      <c r="Q226">
        <f t="shared" si="111"/>
        <v>0.13711825385455756</v>
      </c>
      <c r="R226">
        <f t="shared" si="112"/>
        <v>8.6115776434123825E-2</v>
      </c>
      <c r="S226">
        <f t="shared" si="113"/>
        <v>226.10760480811925</v>
      </c>
      <c r="T226">
        <f t="shared" si="114"/>
        <v>34.929134806236128</v>
      </c>
      <c r="U226">
        <f t="shared" si="115"/>
        <v>34.827342857142852</v>
      </c>
      <c r="V226">
        <f t="shared" si="116"/>
        <v>5.5945901293338656</v>
      </c>
      <c r="W226">
        <f t="shared" si="117"/>
        <v>69.896669506155646</v>
      </c>
      <c r="X226">
        <f t="shared" si="118"/>
        <v>3.7557523690315207</v>
      </c>
      <c r="Y226">
        <f t="shared" si="119"/>
        <v>5.3732923121619693</v>
      </c>
      <c r="Z226">
        <f t="shared" si="120"/>
        <v>1.8388377603023449</v>
      </c>
      <c r="AA226">
        <f t="shared" si="121"/>
        <v>-115.32973048071672</v>
      </c>
      <c r="AB226">
        <f t="shared" si="122"/>
        <v>-88.094631045101863</v>
      </c>
      <c r="AC226">
        <f t="shared" si="123"/>
        <v>-9.0930511319927163</v>
      </c>
      <c r="AD226">
        <f t="shared" si="124"/>
        <v>13.590192150307942</v>
      </c>
      <c r="AE226">
        <f t="shared" si="125"/>
        <v>54.471820281830752</v>
      </c>
      <c r="AF226">
        <f t="shared" si="126"/>
        <v>2.7088658942798873</v>
      </c>
      <c r="AG226">
        <f t="shared" si="127"/>
        <v>30.79469470125375</v>
      </c>
      <c r="AH226">
        <v>1446.1556903079349</v>
      </c>
      <c r="AI226">
        <v>1419.9406060606059</v>
      </c>
      <c r="AJ226">
        <v>1.7096207327738979</v>
      </c>
      <c r="AK226">
        <v>66.405476745334198</v>
      </c>
      <c r="AL226">
        <f t="shared" si="128"/>
        <v>2.6151866322157988</v>
      </c>
      <c r="AM226">
        <v>35.745493078874453</v>
      </c>
      <c r="AN226">
        <v>37.144309696969671</v>
      </c>
      <c r="AO226">
        <v>-6.2146060605946397E-3</v>
      </c>
      <c r="AP226">
        <v>80.260000000000005</v>
      </c>
      <c r="AQ226">
        <v>55</v>
      </c>
      <c r="AR226">
        <v>11</v>
      </c>
      <c r="AS226">
        <f t="shared" si="129"/>
        <v>1</v>
      </c>
      <c r="AT226">
        <f t="shared" si="130"/>
        <v>0</v>
      </c>
      <c r="AU226">
        <f t="shared" si="131"/>
        <v>22252.423027742007</v>
      </c>
      <c r="AV226">
        <f t="shared" si="132"/>
        <v>1199.9457142857141</v>
      </c>
      <c r="AW226">
        <f t="shared" si="133"/>
        <v>1025.8799278798544</v>
      </c>
      <c r="AX226">
        <f t="shared" si="134"/>
        <v>0.85493861569439833</v>
      </c>
      <c r="AY226">
        <f t="shared" si="135"/>
        <v>0.18843152829018872</v>
      </c>
      <c r="AZ226">
        <v>2.7</v>
      </c>
      <c r="BA226">
        <v>0.5</v>
      </c>
      <c r="BB226" t="s">
        <v>355</v>
      </c>
      <c r="BC226">
        <v>2</v>
      </c>
      <c r="BD226" t="b">
        <v>1</v>
      </c>
      <c r="BE226">
        <v>1669313041.5</v>
      </c>
      <c r="BF226">
        <v>1364.724285714286</v>
      </c>
      <c r="BG226">
        <v>1396.1271428571431</v>
      </c>
      <c r="BH226">
        <v>37.153200000000012</v>
      </c>
      <c r="BI226">
        <v>35.745128571428573</v>
      </c>
      <c r="BJ226">
        <v>1369.031428571428</v>
      </c>
      <c r="BK226">
        <v>37.035342857142858</v>
      </c>
      <c r="BL226">
        <v>500.13099999999997</v>
      </c>
      <c r="BM226">
        <v>100.98828571428569</v>
      </c>
      <c r="BN226">
        <v>9.9975028571428579E-2</v>
      </c>
      <c r="BO226">
        <v>34.10135714285714</v>
      </c>
      <c r="BP226">
        <v>34.827342857142852</v>
      </c>
      <c r="BQ226">
        <v>999.89999999999986</v>
      </c>
      <c r="BR226">
        <v>0</v>
      </c>
      <c r="BS226">
        <v>0</v>
      </c>
      <c r="BT226">
        <v>4501.2471428571434</v>
      </c>
      <c r="BU226">
        <v>0</v>
      </c>
      <c r="BV226">
        <v>138.64271428571431</v>
      </c>
      <c r="BW226">
        <v>-31.401971428571429</v>
      </c>
      <c r="BX226">
        <v>1417.3857142857139</v>
      </c>
      <c r="BY226">
        <v>1447.8814285714291</v>
      </c>
      <c r="BZ226">
        <v>1.408061428571429</v>
      </c>
      <c r="CA226">
        <v>1396.1271428571431</v>
      </c>
      <c r="CB226">
        <v>35.745128571428573</v>
      </c>
      <c r="CC226">
        <v>3.7520342857142861</v>
      </c>
      <c r="CD226">
        <v>3.609838571428571</v>
      </c>
      <c r="CE226">
        <v>27.80555714285714</v>
      </c>
      <c r="CF226">
        <v>27.145399999999999</v>
      </c>
      <c r="CG226">
        <v>1199.9457142857141</v>
      </c>
      <c r="CH226">
        <v>0.4999641428571428</v>
      </c>
      <c r="CI226">
        <v>0.50003585714285725</v>
      </c>
      <c r="CJ226">
        <v>0</v>
      </c>
      <c r="CK226">
        <v>1166.502857142857</v>
      </c>
      <c r="CL226">
        <v>4.9990899999999998</v>
      </c>
      <c r="CM226">
        <v>12665.571428571429</v>
      </c>
      <c r="CN226">
        <v>9557.2771428571432</v>
      </c>
      <c r="CO226">
        <v>44.311999999999998</v>
      </c>
      <c r="CP226">
        <v>46.25</v>
      </c>
      <c r="CQ226">
        <v>45.089000000000013</v>
      </c>
      <c r="CR226">
        <v>45.436999999999998</v>
      </c>
      <c r="CS226">
        <v>45.686999999999998</v>
      </c>
      <c r="CT226">
        <v>597.42857142857144</v>
      </c>
      <c r="CU226">
        <v>597.51714285714286</v>
      </c>
      <c r="CV226">
        <v>0</v>
      </c>
      <c r="CW226">
        <v>1669313052.5</v>
      </c>
      <c r="CX226">
        <v>0</v>
      </c>
      <c r="CY226">
        <v>1669310771.5999999</v>
      </c>
      <c r="CZ226" t="s">
        <v>356</v>
      </c>
      <c r="DA226">
        <v>1669310771.5999999</v>
      </c>
      <c r="DB226">
        <v>1669310767.0999999</v>
      </c>
      <c r="DC226">
        <v>9</v>
      </c>
      <c r="DD226">
        <v>4.2999999999999997E-2</v>
      </c>
      <c r="DE226">
        <v>8.0000000000000002E-3</v>
      </c>
      <c r="DF226">
        <v>-4.9589999999999996</v>
      </c>
      <c r="DG226">
        <v>0.11799999999999999</v>
      </c>
      <c r="DH226">
        <v>1967</v>
      </c>
      <c r="DI226">
        <v>36</v>
      </c>
      <c r="DJ226">
        <v>0.53</v>
      </c>
      <c r="DK226">
        <v>0.27</v>
      </c>
      <c r="DL226">
        <v>-31.3409756097561</v>
      </c>
      <c r="DM226">
        <v>-0.13483275261326799</v>
      </c>
      <c r="DN226">
        <v>9.2404243859060708E-2</v>
      </c>
      <c r="DO226">
        <v>0</v>
      </c>
      <c r="DP226">
        <v>1.3963719512195121</v>
      </c>
      <c r="DQ226">
        <v>0.17540236933798009</v>
      </c>
      <c r="DR226">
        <v>2.2628893274459719E-2</v>
      </c>
      <c r="DS226">
        <v>0</v>
      </c>
      <c r="DT226">
        <v>0</v>
      </c>
      <c r="DU226">
        <v>0</v>
      </c>
      <c r="DV226">
        <v>0</v>
      </c>
      <c r="DW226">
        <v>-1</v>
      </c>
      <c r="DX226">
        <v>0</v>
      </c>
      <c r="DY226">
        <v>2</v>
      </c>
      <c r="DZ226" t="s">
        <v>368</v>
      </c>
      <c r="EA226">
        <v>2.9464000000000001</v>
      </c>
      <c r="EB226">
        <v>2.5973700000000002</v>
      </c>
      <c r="EC226">
        <v>0.22627700000000001</v>
      </c>
      <c r="ED226">
        <v>0.227441</v>
      </c>
      <c r="EE226">
        <v>0.147392</v>
      </c>
      <c r="EF226">
        <v>0.141955</v>
      </c>
      <c r="EG226">
        <v>23387.4</v>
      </c>
      <c r="EH226">
        <v>23762.3</v>
      </c>
      <c r="EI226">
        <v>28138.9</v>
      </c>
      <c r="EJ226">
        <v>29624.9</v>
      </c>
      <c r="EK226">
        <v>33009.599999999999</v>
      </c>
      <c r="EL226">
        <v>35290.800000000003</v>
      </c>
      <c r="EM226">
        <v>39708.400000000001</v>
      </c>
      <c r="EN226">
        <v>42339</v>
      </c>
      <c r="EO226">
        <v>1.8393200000000001</v>
      </c>
      <c r="EP226">
        <v>1.8938699999999999</v>
      </c>
      <c r="EQ226">
        <v>0.177756</v>
      </c>
      <c r="ER226">
        <v>0</v>
      </c>
      <c r="ES226">
        <v>31.940100000000001</v>
      </c>
      <c r="ET226">
        <v>999.9</v>
      </c>
      <c r="EU226">
        <v>72.3</v>
      </c>
      <c r="EV226">
        <v>35.4</v>
      </c>
      <c r="EW226">
        <v>41.340200000000003</v>
      </c>
      <c r="EX226">
        <v>28.899000000000001</v>
      </c>
      <c r="EY226">
        <v>1.9831700000000001</v>
      </c>
      <c r="EZ226">
        <v>1</v>
      </c>
      <c r="FA226">
        <v>0.58232499999999998</v>
      </c>
      <c r="FB226">
        <v>0.72685699999999998</v>
      </c>
      <c r="FC226">
        <v>20.273399999999999</v>
      </c>
      <c r="FD226">
        <v>5.2183400000000004</v>
      </c>
      <c r="FE226">
        <v>12.007999999999999</v>
      </c>
      <c r="FF226">
        <v>4.9869000000000003</v>
      </c>
      <c r="FG226">
        <v>3.2844799999999998</v>
      </c>
      <c r="FH226">
        <v>9999</v>
      </c>
      <c r="FI226">
        <v>9999</v>
      </c>
      <c r="FJ226">
        <v>9999</v>
      </c>
      <c r="FK226">
        <v>999.9</v>
      </c>
      <c r="FL226">
        <v>1.8658399999999999</v>
      </c>
      <c r="FM226">
        <v>1.8621799999999999</v>
      </c>
      <c r="FN226">
        <v>1.8641700000000001</v>
      </c>
      <c r="FO226">
        <v>1.86026</v>
      </c>
      <c r="FP226">
        <v>1.8609899999999999</v>
      </c>
      <c r="FQ226">
        <v>1.8601300000000001</v>
      </c>
      <c r="FR226">
        <v>1.86182</v>
      </c>
      <c r="FS226">
        <v>1.8583700000000001</v>
      </c>
      <c r="FT226">
        <v>0</v>
      </c>
      <c r="FU226">
        <v>0</v>
      </c>
      <c r="FV226">
        <v>0</v>
      </c>
      <c r="FW226">
        <v>0</v>
      </c>
      <c r="FX226" t="s">
        <v>358</v>
      </c>
      <c r="FY226" t="s">
        <v>359</v>
      </c>
      <c r="FZ226" t="s">
        <v>360</v>
      </c>
      <c r="GA226" t="s">
        <v>360</v>
      </c>
      <c r="GB226" t="s">
        <v>360</v>
      </c>
      <c r="GC226" t="s">
        <v>360</v>
      </c>
      <c r="GD226">
        <v>0</v>
      </c>
      <c r="GE226">
        <v>100</v>
      </c>
      <c r="GF226">
        <v>100</v>
      </c>
      <c r="GG226">
        <v>-4.3099999999999996</v>
      </c>
      <c r="GH226">
        <v>0.1178</v>
      </c>
      <c r="GI226">
        <v>-2.5125994610834521</v>
      </c>
      <c r="GJ226">
        <v>-2.6733286237328562E-3</v>
      </c>
      <c r="GK226">
        <v>1.605855145177713E-6</v>
      </c>
      <c r="GL226">
        <v>-4.4594414151306022E-10</v>
      </c>
      <c r="GM226">
        <v>0.1178428571428469</v>
      </c>
      <c r="GN226">
        <v>0</v>
      </c>
      <c r="GO226">
        <v>0</v>
      </c>
      <c r="GP226">
        <v>0</v>
      </c>
      <c r="GQ226">
        <v>4</v>
      </c>
      <c r="GR226">
        <v>2095</v>
      </c>
      <c r="GS226">
        <v>4</v>
      </c>
      <c r="GT226">
        <v>35</v>
      </c>
      <c r="GU226">
        <v>37.9</v>
      </c>
      <c r="GV226">
        <v>37.9</v>
      </c>
      <c r="GW226">
        <v>2.9370099999999999</v>
      </c>
      <c r="GX226">
        <v>2.5305200000000001</v>
      </c>
      <c r="GY226">
        <v>1.4489700000000001</v>
      </c>
      <c r="GZ226">
        <v>2.32666</v>
      </c>
      <c r="HA226">
        <v>1.5478499999999999</v>
      </c>
      <c r="HB226">
        <v>2.3535200000000001</v>
      </c>
      <c r="HC226">
        <v>40.1967</v>
      </c>
      <c r="HD226">
        <v>13.8256</v>
      </c>
      <c r="HE226">
        <v>18</v>
      </c>
      <c r="HF226">
        <v>444.52699999999999</v>
      </c>
      <c r="HG226">
        <v>518.08900000000006</v>
      </c>
      <c r="HH226">
        <v>30.998899999999999</v>
      </c>
      <c r="HI226">
        <v>34.614400000000003</v>
      </c>
      <c r="HJ226">
        <v>29.9999</v>
      </c>
      <c r="HK226">
        <v>34.553600000000003</v>
      </c>
      <c r="HL226">
        <v>34.5456</v>
      </c>
      <c r="HM226">
        <v>58.754300000000001</v>
      </c>
      <c r="HN226">
        <v>20.958100000000002</v>
      </c>
      <c r="HO226">
        <v>100</v>
      </c>
      <c r="HP226">
        <v>31</v>
      </c>
      <c r="HQ226">
        <v>1408.03</v>
      </c>
      <c r="HR226">
        <v>35.802500000000002</v>
      </c>
      <c r="HS226">
        <v>99.137699999999995</v>
      </c>
      <c r="HT226">
        <v>98.185400000000001</v>
      </c>
    </row>
    <row r="227" spans="1:228" x14ac:dyDescent="0.2">
      <c r="A227">
        <v>212</v>
      </c>
      <c r="B227">
        <v>1669313047.5</v>
      </c>
      <c r="C227">
        <v>842.40000009536743</v>
      </c>
      <c r="D227" t="s">
        <v>783</v>
      </c>
      <c r="E227" t="s">
        <v>784</v>
      </c>
      <c r="F227">
        <v>4</v>
      </c>
      <c r="G227">
        <v>1669313045.1875</v>
      </c>
      <c r="H227">
        <f t="shared" si="102"/>
        <v>2.6367604262050848E-3</v>
      </c>
      <c r="I227">
        <f t="shared" si="103"/>
        <v>2.6367604262050848</v>
      </c>
      <c r="J227">
        <f t="shared" si="104"/>
        <v>29.944811744031707</v>
      </c>
      <c r="K227">
        <f t="shared" si="105"/>
        <v>1370.9637499999999</v>
      </c>
      <c r="L227">
        <f t="shared" si="106"/>
        <v>990.90935982416181</v>
      </c>
      <c r="M227">
        <f t="shared" si="107"/>
        <v>100.16976225166761</v>
      </c>
      <c r="N227">
        <f t="shared" si="108"/>
        <v>138.58897540086195</v>
      </c>
      <c r="O227">
        <f t="shared" si="109"/>
        <v>0.14338484173991592</v>
      </c>
      <c r="P227">
        <f t="shared" si="110"/>
        <v>2.2492436134870686</v>
      </c>
      <c r="Q227">
        <f t="shared" si="111"/>
        <v>0.13849352815556865</v>
      </c>
      <c r="R227">
        <f t="shared" si="112"/>
        <v>8.6984019583585787E-2</v>
      </c>
      <c r="S227">
        <f t="shared" si="113"/>
        <v>226.10500986161111</v>
      </c>
      <c r="T227">
        <f t="shared" si="114"/>
        <v>34.920388763563665</v>
      </c>
      <c r="U227">
        <f t="shared" si="115"/>
        <v>34.811624999999992</v>
      </c>
      <c r="V227">
        <f t="shared" si="116"/>
        <v>5.5897163302065076</v>
      </c>
      <c r="W227">
        <f t="shared" si="117"/>
        <v>69.873263577580261</v>
      </c>
      <c r="X227">
        <f t="shared" si="118"/>
        <v>3.7540485250300049</v>
      </c>
      <c r="Y227">
        <f t="shared" si="119"/>
        <v>5.3726537631405842</v>
      </c>
      <c r="Z227">
        <f t="shared" si="120"/>
        <v>1.8356678051765027</v>
      </c>
      <c r="AA227">
        <f t="shared" si="121"/>
        <v>-116.28113479564423</v>
      </c>
      <c r="AB227">
        <f t="shared" si="122"/>
        <v>-86.386494332179723</v>
      </c>
      <c r="AC227">
        <f t="shared" si="123"/>
        <v>-8.9221110902397136</v>
      </c>
      <c r="AD227">
        <f t="shared" si="124"/>
        <v>14.515269643547427</v>
      </c>
      <c r="AE227">
        <f t="shared" si="125"/>
        <v>54.3204564861582</v>
      </c>
      <c r="AF227">
        <f t="shared" si="126"/>
        <v>2.6732369382146288</v>
      </c>
      <c r="AG227">
        <f t="shared" si="127"/>
        <v>29.944811744031707</v>
      </c>
      <c r="AH227">
        <v>1453.059660911387</v>
      </c>
      <c r="AI227">
        <v>1427.0239393939389</v>
      </c>
      <c r="AJ227">
        <v>1.765899227145989</v>
      </c>
      <c r="AK227">
        <v>66.405476745334198</v>
      </c>
      <c r="AL227">
        <f t="shared" si="128"/>
        <v>2.6367604262050848</v>
      </c>
      <c r="AM227">
        <v>35.744801246320357</v>
      </c>
      <c r="AN227">
        <v>37.128957575757568</v>
      </c>
      <c r="AO227">
        <v>-2.1250562770635611E-3</v>
      </c>
      <c r="AP227">
        <v>80.260000000000005</v>
      </c>
      <c r="AQ227">
        <v>56</v>
      </c>
      <c r="AR227">
        <v>11</v>
      </c>
      <c r="AS227">
        <f t="shared" si="129"/>
        <v>1</v>
      </c>
      <c r="AT227">
        <f t="shared" si="130"/>
        <v>0</v>
      </c>
      <c r="AU227">
        <f t="shared" si="131"/>
        <v>22225.901525946214</v>
      </c>
      <c r="AV227">
        <f t="shared" si="132"/>
        <v>1199.9324999999999</v>
      </c>
      <c r="AW227">
        <f t="shared" si="133"/>
        <v>1025.8685760940989</v>
      </c>
      <c r="AX227">
        <f t="shared" si="134"/>
        <v>0.85493857037299925</v>
      </c>
      <c r="AY227">
        <f t="shared" si="135"/>
        <v>0.18843144081988872</v>
      </c>
      <c r="AZ227">
        <v>2.7</v>
      </c>
      <c r="BA227">
        <v>0.5</v>
      </c>
      <c r="BB227" t="s">
        <v>355</v>
      </c>
      <c r="BC227">
        <v>2</v>
      </c>
      <c r="BD227" t="b">
        <v>1</v>
      </c>
      <c r="BE227">
        <v>1669313045.1875</v>
      </c>
      <c r="BF227">
        <v>1370.9637499999999</v>
      </c>
      <c r="BG227">
        <v>1402.26875</v>
      </c>
      <c r="BH227">
        <v>37.136174999999987</v>
      </c>
      <c r="BI227">
        <v>35.746549999999999</v>
      </c>
      <c r="BJ227">
        <v>1375.2762499999999</v>
      </c>
      <c r="BK227">
        <v>37.018324999999997</v>
      </c>
      <c r="BL227">
        <v>500.11337500000002</v>
      </c>
      <c r="BM227">
        <v>100.98875</v>
      </c>
      <c r="BN227">
        <v>9.9973462499999999E-2</v>
      </c>
      <c r="BO227">
        <v>34.099224999999997</v>
      </c>
      <c r="BP227">
        <v>34.811624999999992</v>
      </c>
      <c r="BQ227">
        <v>999.9</v>
      </c>
      <c r="BR227">
        <v>0</v>
      </c>
      <c r="BS227">
        <v>0</v>
      </c>
      <c r="BT227">
        <v>4496.72</v>
      </c>
      <c r="BU227">
        <v>0</v>
      </c>
      <c r="BV227">
        <v>132.47512499999999</v>
      </c>
      <c r="BW227">
        <v>-31.3032875</v>
      </c>
      <c r="BX227">
        <v>1423.8387499999999</v>
      </c>
      <c r="BY227">
        <v>1454.25125</v>
      </c>
      <c r="BZ227">
        <v>1.3896200000000001</v>
      </c>
      <c r="CA227">
        <v>1402.26875</v>
      </c>
      <c r="CB227">
        <v>35.746549999999999</v>
      </c>
      <c r="CC227">
        <v>3.7503362500000001</v>
      </c>
      <c r="CD227">
        <v>3.6100012499999998</v>
      </c>
      <c r="CE227">
        <v>27.797799999999999</v>
      </c>
      <c r="CF227">
        <v>27.146174999999999</v>
      </c>
      <c r="CG227">
        <v>1199.9324999999999</v>
      </c>
      <c r="CH227">
        <v>0.49996600000000002</v>
      </c>
      <c r="CI227">
        <v>0.50003399999999998</v>
      </c>
      <c r="CJ227">
        <v>0</v>
      </c>
      <c r="CK227">
        <v>1166.1824999999999</v>
      </c>
      <c r="CL227">
        <v>4.9990899999999998</v>
      </c>
      <c r="CM227">
        <v>12662.35</v>
      </c>
      <c r="CN227">
        <v>9557.1962500000009</v>
      </c>
      <c r="CO227">
        <v>44.311999999999998</v>
      </c>
      <c r="CP227">
        <v>46.25</v>
      </c>
      <c r="CQ227">
        <v>45.069875000000003</v>
      </c>
      <c r="CR227">
        <v>45.436999999999998</v>
      </c>
      <c r="CS227">
        <v>45.686999999999998</v>
      </c>
      <c r="CT227">
        <v>597.42374999999993</v>
      </c>
      <c r="CU227">
        <v>597.50874999999996</v>
      </c>
      <c r="CV227">
        <v>0</v>
      </c>
      <c r="CW227">
        <v>1669313056.7</v>
      </c>
      <c r="CX227">
        <v>0</v>
      </c>
      <c r="CY227">
        <v>1669310771.5999999</v>
      </c>
      <c r="CZ227" t="s">
        <v>356</v>
      </c>
      <c r="DA227">
        <v>1669310771.5999999</v>
      </c>
      <c r="DB227">
        <v>1669310767.0999999</v>
      </c>
      <c r="DC227">
        <v>9</v>
      </c>
      <c r="DD227">
        <v>4.2999999999999997E-2</v>
      </c>
      <c r="DE227">
        <v>8.0000000000000002E-3</v>
      </c>
      <c r="DF227">
        <v>-4.9589999999999996</v>
      </c>
      <c r="DG227">
        <v>0.11799999999999999</v>
      </c>
      <c r="DH227">
        <v>1967</v>
      </c>
      <c r="DI227">
        <v>36</v>
      </c>
      <c r="DJ227">
        <v>0.53</v>
      </c>
      <c r="DK227">
        <v>0.27</v>
      </c>
      <c r="DL227">
        <v>-31.343621951219511</v>
      </c>
      <c r="DM227">
        <v>-4.8309407665449292E-2</v>
      </c>
      <c r="DN227">
        <v>9.7647136039315088E-2</v>
      </c>
      <c r="DO227">
        <v>1</v>
      </c>
      <c r="DP227">
        <v>1.398923658536585</v>
      </c>
      <c r="DQ227">
        <v>0.1061993728222986</v>
      </c>
      <c r="DR227">
        <v>2.16207541165041E-2</v>
      </c>
      <c r="DS227">
        <v>0</v>
      </c>
      <c r="DT227">
        <v>0</v>
      </c>
      <c r="DU227">
        <v>0</v>
      </c>
      <c r="DV227">
        <v>0</v>
      </c>
      <c r="DW227">
        <v>-1</v>
      </c>
      <c r="DX227">
        <v>1</v>
      </c>
      <c r="DY227">
        <v>2</v>
      </c>
      <c r="DZ227" t="s">
        <v>363</v>
      </c>
      <c r="EA227">
        <v>2.94665</v>
      </c>
      <c r="EB227">
        <v>2.5973999999999999</v>
      </c>
      <c r="EC227">
        <v>0.226967</v>
      </c>
      <c r="ED227">
        <v>0.228107</v>
      </c>
      <c r="EE227">
        <v>0.14735699999999999</v>
      </c>
      <c r="EF227">
        <v>0.14196800000000001</v>
      </c>
      <c r="EG227">
        <v>23366.400000000001</v>
      </c>
      <c r="EH227">
        <v>23741.9</v>
      </c>
      <c r="EI227">
        <v>28138.799999999999</v>
      </c>
      <c r="EJ227">
        <v>29625.200000000001</v>
      </c>
      <c r="EK227">
        <v>33010.699999999997</v>
      </c>
      <c r="EL227">
        <v>35290.9</v>
      </c>
      <c r="EM227">
        <v>39708</v>
      </c>
      <c r="EN227">
        <v>42339.7</v>
      </c>
      <c r="EO227">
        <v>1.8393200000000001</v>
      </c>
      <c r="EP227">
        <v>1.89398</v>
      </c>
      <c r="EQ227">
        <v>0.17711499999999999</v>
      </c>
      <c r="ER227">
        <v>0</v>
      </c>
      <c r="ES227">
        <v>31.937999999999999</v>
      </c>
      <c r="ET227">
        <v>999.9</v>
      </c>
      <c r="EU227">
        <v>72.3</v>
      </c>
      <c r="EV227">
        <v>35.4</v>
      </c>
      <c r="EW227">
        <v>41.341099999999997</v>
      </c>
      <c r="EX227">
        <v>29.048999999999999</v>
      </c>
      <c r="EY227">
        <v>1.35016</v>
      </c>
      <c r="EZ227">
        <v>1</v>
      </c>
      <c r="FA227">
        <v>0.58230400000000004</v>
      </c>
      <c r="FB227">
        <v>0.72379599999999999</v>
      </c>
      <c r="FC227">
        <v>20.273399999999999</v>
      </c>
      <c r="FD227">
        <v>5.2196899999999999</v>
      </c>
      <c r="FE227">
        <v>12.007300000000001</v>
      </c>
      <c r="FF227">
        <v>4.9870999999999999</v>
      </c>
      <c r="FG227">
        <v>3.2846500000000001</v>
      </c>
      <c r="FH227">
        <v>9999</v>
      </c>
      <c r="FI227">
        <v>9999</v>
      </c>
      <c r="FJ227">
        <v>9999</v>
      </c>
      <c r="FK227">
        <v>999.9</v>
      </c>
      <c r="FL227">
        <v>1.8658300000000001</v>
      </c>
      <c r="FM227">
        <v>1.8621700000000001</v>
      </c>
      <c r="FN227">
        <v>1.8641700000000001</v>
      </c>
      <c r="FO227">
        <v>1.86025</v>
      </c>
      <c r="FP227">
        <v>1.8609899999999999</v>
      </c>
      <c r="FQ227">
        <v>1.86009</v>
      </c>
      <c r="FR227">
        <v>1.8618399999999999</v>
      </c>
      <c r="FS227">
        <v>1.8583700000000001</v>
      </c>
      <c r="FT227">
        <v>0</v>
      </c>
      <c r="FU227">
        <v>0</v>
      </c>
      <c r="FV227">
        <v>0</v>
      </c>
      <c r="FW227">
        <v>0</v>
      </c>
      <c r="FX227" t="s">
        <v>358</v>
      </c>
      <c r="FY227" t="s">
        <v>359</v>
      </c>
      <c r="FZ227" t="s">
        <v>360</v>
      </c>
      <c r="GA227" t="s">
        <v>360</v>
      </c>
      <c r="GB227" t="s">
        <v>360</v>
      </c>
      <c r="GC227" t="s">
        <v>360</v>
      </c>
      <c r="GD227">
        <v>0</v>
      </c>
      <c r="GE227">
        <v>100</v>
      </c>
      <c r="GF227">
        <v>100</v>
      </c>
      <c r="GG227">
        <v>-4.32</v>
      </c>
      <c r="GH227">
        <v>0.1179</v>
      </c>
      <c r="GI227">
        <v>-2.5125994610834521</v>
      </c>
      <c r="GJ227">
        <v>-2.6733286237328562E-3</v>
      </c>
      <c r="GK227">
        <v>1.605855145177713E-6</v>
      </c>
      <c r="GL227">
        <v>-4.4594414151306022E-10</v>
      </c>
      <c r="GM227">
        <v>0.1178428571428469</v>
      </c>
      <c r="GN227">
        <v>0</v>
      </c>
      <c r="GO227">
        <v>0</v>
      </c>
      <c r="GP227">
        <v>0</v>
      </c>
      <c r="GQ227">
        <v>4</v>
      </c>
      <c r="GR227">
        <v>2095</v>
      </c>
      <c r="GS227">
        <v>4</v>
      </c>
      <c r="GT227">
        <v>35</v>
      </c>
      <c r="GU227">
        <v>37.9</v>
      </c>
      <c r="GV227">
        <v>38</v>
      </c>
      <c r="GW227">
        <v>2.94922</v>
      </c>
      <c r="GX227">
        <v>2.5402800000000001</v>
      </c>
      <c r="GY227">
        <v>1.4489700000000001</v>
      </c>
      <c r="GZ227">
        <v>2.3278799999999999</v>
      </c>
      <c r="HA227">
        <v>1.5478499999999999</v>
      </c>
      <c r="HB227">
        <v>2.3290999999999999</v>
      </c>
      <c r="HC227">
        <v>40.1967</v>
      </c>
      <c r="HD227">
        <v>13.816800000000001</v>
      </c>
      <c r="HE227">
        <v>18</v>
      </c>
      <c r="HF227">
        <v>444.51499999999999</v>
      </c>
      <c r="HG227">
        <v>518.14800000000002</v>
      </c>
      <c r="HH227">
        <v>30.999099999999999</v>
      </c>
      <c r="HI227">
        <v>34.612699999999997</v>
      </c>
      <c r="HJ227">
        <v>29.9999</v>
      </c>
      <c r="HK227">
        <v>34.551900000000003</v>
      </c>
      <c r="HL227">
        <v>34.543999999999997</v>
      </c>
      <c r="HM227">
        <v>58.981900000000003</v>
      </c>
      <c r="HN227">
        <v>20.958100000000002</v>
      </c>
      <c r="HO227">
        <v>100</v>
      </c>
      <c r="HP227">
        <v>31</v>
      </c>
      <c r="HQ227">
        <v>1414.71</v>
      </c>
      <c r="HR227">
        <v>35.8217</v>
      </c>
      <c r="HS227">
        <v>99.137</v>
      </c>
      <c r="HT227">
        <v>98.186899999999994</v>
      </c>
    </row>
    <row r="228" spans="1:228" x14ac:dyDescent="0.2">
      <c r="A228">
        <v>213</v>
      </c>
      <c r="B228">
        <v>1669313051.5</v>
      </c>
      <c r="C228">
        <v>846.40000009536743</v>
      </c>
      <c r="D228" t="s">
        <v>785</v>
      </c>
      <c r="E228" t="s">
        <v>786</v>
      </c>
      <c r="F228">
        <v>4</v>
      </c>
      <c r="G228">
        <v>1669313049.5</v>
      </c>
      <c r="H228">
        <f t="shared" si="102"/>
        <v>2.6254445278221746E-3</v>
      </c>
      <c r="I228">
        <f t="shared" si="103"/>
        <v>2.6254445278221747</v>
      </c>
      <c r="J228">
        <f t="shared" si="104"/>
        <v>30.062379208653063</v>
      </c>
      <c r="K228">
        <f t="shared" si="105"/>
        <v>1378.171428571429</v>
      </c>
      <c r="L228">
        <f t="shared" si="106"/>
        <v>994.96938440640258</v>
      </c>
      <c r="M228">
        <f t="shared" si="107"/>
        <v>100.57986466793768</v>
      </c>
      <c r="N228">
        <f t="shared" si="108"/>
        <v>139.31714678600989</v>
      </c>
      <c r="O228">
        <f t="shared" si="109"/>
        <v>0.14268676560644758</v>
      </c>
      <c r="P228">
        <f t="shared" si="110"/>
        <v>2.2556526664983019</v>
      </c>
      <c r="Q228">
        <f t="shared" si="111"/>
        <v>0.13785536119497996</v>
      </c>
      <c r="R228">
        <f t="shared" si="112"/>
        <v>8.6580054815566465E-2</v>
      </c>
      <c r="S228">
        <f t="shared" si="113"/>
        <v>226.11189652137273</v>
      </c>
      <c r="T228">
        <f t="shared" si="114"/>
        <v>34.926545985504269</v>
      </c>
      <c r="U228">
        <f t="shared" si="115"/>
        <v>34.809257142857142</v>
      </c>
      <c r="V228">
        <f t="shared" si="116"/>
        <v>5.5889824241239809</v>
      </c>
      <c r="W228">
        <f t="shared" si="117"/>
        <v>69.83096225018204</v>
      </c>
      <c r="X228">
        <f t="shared" si="118"/>
        <v>3.752717728086016</v>
      </c>
      <c r="Y228">
        <f t="shared" si="119"/>
        <v>5.3740026016557341</v>
      </c>
      <c r="Z228">
        <f t="shared" si="120"/>
        <v>1.8362646960379649</v>
      </c>
      <c r="AA228">
        <f t="shared" si="121"/>
        <v>-115.7821036769579</v>
      </c>
      <c r="AB228">
        <f t="shared" si="122"/>
        <v>-85.797034173912166</v>
      </c>
      <c r="AC228">
        <f t="shared" si="123"/>
        <v>-8.8361450296373789</v>
      </c>
      <c r="AD228">
        <f t="shared" si="124"/>
        <v>15.69661364086528</v>
      </c>
      <c r="AE228">
        <f t="shared" si="125"/>
        <v>54.391238992747546</v>
      </c>
      <c r="AF228">
        <f t="shared" si="126"/>
        <v>2.6447082403676005</v>
      </c>
      <c r="AG228">
        <f t="shared" si="127"/>
        <v>30.062379208653063</v>
      </c>
      <c r="AH228">
        <v>1459.992990936654</v>
      </c>
      <c r="AI228">
        <v>1433.9666666666669</v>
      </c>
      <c r="AJ228">
        <v>1.751746775325898</v>
      </c>
      <c r="AK228">
        <v>66.405476745334198</v>
      </c>
      <c r="AL228">
        <f t="shared" si="128"/>
        <v>2.6254445278221747</v>
      </c>
      <c r="AM228">
        <v>35.74746501264071</v>
      </c>
      <c r="AN228">
        <v>37.120450909090891</v>
      </c>
      <c r="AO228">
        <v>-1.296339393933332E-3</v>
      </c>
      <c r="AP228">
        <v>80.260000000000005</v>
      </c>
      <c r="AQ228">
        <v>55</v>
      </c>
      <c r="AR228">
        <v>11</v>
      </c>
      <c r="AS228">
        <f t="shared" si="129"/>
        <v>1</v>
      </c>
      <c r="AT228">
        <f t="shared" si="130"/>
        <v>0</v>
      </c>
      <c r="AU228">
        <f t="shared" si="131"/>
        <v>22335.717940021907</v>
      </c>
      <c r="AV228">
        <f t="shared" si="132"/>
        <v>1199.975714285714</v>
      </c>
      <c r="AW228">
        <f t="shared" si="133"/>
        <v>1025.9048707364623</v>
      </c>
      <c r="AX228">
        <f t="shared" si="134"/>
        <v>0.85493802793095075</v>
      </c>
      <c r="AY228">
        <f t="shared" si="135"/>
        <v>0.18843039390673494</v>
      </c>
      <c r="AZ228">
        <v>2.7</v>
      </c>
      <c r="BA228">
        <v>0.5</v>
      </c>
      <c r="BB228" t="s">
        <v>355</v>
      </c>
      <c r="BC228">
        <v>2</v>
      </c>
      <c r="BD228" t="b">
        <v>1</v>
      </c>
      <c r="BE228">
        <v>1669313049.5</v>
      </c>
      <c r="BF228">
        <v>1378.171428571429</v>
      </c>
      <c r="BG228">
        <v>1409.502857142857</v>
      </c>
      <c r="BH228">
        <v>37.123128571428573</v>
      </c>
      <c r="BI228">
        <v>35.748357142857152</v>
      </c>
      <c r="BJ228">
        <v>1382.485714285714</v>
      </c>
      <c r="BK228">
        <v>37.005299999999998</v>
      </c>
      <c r="BL228">
        <v>500.12871428571441</v>
      </c>
      <c r="BM228">
        <v>100.9884285714286</v>
      </c>
      <c r="BN228">
        <v>9.9972985714285714E-2</v>
      </c>
      <c r="BO228">
        <v>34.103728571428569</v>
      </c>
      <c r="BP228">
        <v>34.809257142857142</v>
      </c>
      <c r="BQ228">
        <v>999.89999999999986</v>
      </c>
      <c r="BR228">
        <v>0</v>
      </c>
      <c r="BS228">
        <v>0</v>
      </c>
      <c r="BT228">
        <v>4515.3571428571431</v>
      </c>
      <c r="BU228">
        <v>0</v>
      </c>
      <c r="BV228">
        <v>126.1961428571429</v>
      </c>
      <c r="BW228">
        <v>-31.332257142857149</v>
      </c>
      <c r="BX228">
        <v>1431.3042857142859</v>
      </c>
      <c r="BY228">
        <v>1461.757142857143</v>
      </c>
      <c r="BZ228">
        <v>1.3747771428571429</v>
      </c>
      <c r="CA228">
        <v>1409.502857142857</v>
      </c>
      <c r="CB228">
        <v>35.748357142857152</v>
      </c>
      <c r="CC228">
        <v>3.7490114285714289</v>
      </c>
      <c r="CD228">
        <v>3.6101728571428571</v>
      </c>
      <c r="CE228">
        <v>27.791742857142861</v>
      </c>
      <c r="CF228">
        <v>27.146985714285719</v>
      </c>
      <c r="CG228">
        <v>1199.975714285714</v>
      </c>
      <c r="CH228">
        <v>0.49998228571428571</v>
      </c>
      <c r="CI228">
        <v>0.50001771428571429</v>
      </c>
      <c r="CJ228">
        <v>0</v>
      </c>
      <c r="CK228">
        <v>1165.9028571428571</v>
      </c>
      <c r="CL228">
        <v>4.9990899999999998</v>
      </c>
      <c r="CM228">
        <v>12659.685714285721</v>
      </c>
      <c r="CN228">
        <v>9557.591428571428</v>
      </c>
      <c r="CO228">
        <v>44.311999999999998</v>
      </c>
      <c r="CP228">
        <v>46.222999999999999</v>
      </c>
      <c r="CQ228">
        <v>45.061999999999998</v>
      </c>
      <c r="CR228">
        <v>45.436999999999998</v>
      </c>
      <c r="CS228">
        <v>45.686999999999998</v>
      </c>
      <c r="CT228">
        <v>597.46714285714279</v>
      </c>
      <c r="CU228">
        <v>597.50857142857137</v>
      </c>
      <c r="CV228">
        <v>0</v>
      </c>
      <c r="CW228">
        <v>1669313060.9000001</v>
      </c>
      <c r="CX228">
        <v>0</v>
      </c>
      <c r="CY228">
        <v>1669310771.5999999</v>
      </c>
      <c r="CZ228" t="s">
        <v>356</v>
      </c>
      <c r="DA228">
        <v>1669310771.5999999</v>
      </c>
      <c r="DB228">
        <v>1669310767.0999999</v>
      </c>
      <c r="DC228">
        <v>9</v>
      </c>
      <c r="DD228">
        <v>4.2999999999999997E-2</v>
      </c>
      <c r="DE228">
        <v>8.0000000000000002E-3</v>
      </c>
      <c r="DF228">
        <v>-4.9589999999999996</v>
      </c>
      <c r="DG228">
        <v>0.11799999999999999</v>
      </c>
      <c r="DH228">
        <v>1967</v>
      </c>
      <c r="DI228">
        <v>36</v>
      </c>
      <c r="DJ228">
        <v>0.53</v>
      </c>
      <c r="DK228">
        <v>0.27</v>
      </c>
      <c r="DL228">
        <v>-31.32800487804878</v>
      </c>
      <c r="DM228">
        <v>-0.1701344947734818</v>
      </c>
      <c r="DN228">
        <v>9.2995140054551104E-2</v>
      </c>
      <c r="DO228">
        <v>0</v>
      </c>
      <c r="DP228">
        <v>1.3997256097560971</v>
      </c>
      <c r="DQ228">
        <v>-5.2277979094074202E-2</v>
      </c>
      <c r="DR228">
        <v>2.0772921756140469E-2</v>
      </c>
      <c r="DS228">
        <v>1</v>
      </c>
      <c r="DT228">
        <v>0</v>
      </c>
      <c r="DU228">
        <v>0</v>
      </c>
      <c r="DV228">
        <v>0</v>
      </c>
      <c r="DW228">
        <v>-1</v>
      </c>
      <c r="DX228">
        <v>1</v>
      </c>
      <c r="DY228">
        <v>2</v>
      </c>
      <c r="DZ228" t="s">
        <v>363</v>
      </c>
      <c r="EA228">
        <v>2.9463400000000002</v>
      </c>
      <c r="EB228">
        <v>2.5974699999999999</v>
      </c>
      <c r="EC228">
        <v>0.227629</v>
      </c>
      <c r="ED228">
        <v>0.228767</v>
      </c>
      <c r="EE228">
        <v>0.14732600000000001</v>
      </c>
      <c r="EF228">
        <v>0.14197399999999999</v>
      </c>
      <c r="EG228">
        <v>23346</v>
      </c>
      <c r="EH228">
        <v>23721.599999999999</v>
      </c>
      <c r="EI228">
        <v>28138.400000000001</v>
      </c>
      <c r="EJ228">
        <v>29625.3</v>
      </c>
      <c r="EK228">
        <v>33011.5</v>
      </c>
      <c r="EL228">
        <v>35290.699999999997</v>
      </c>
      <c r="EM228">
        <v>39707.5</v>
      </c>
      <c r="EN228">
        <v>42339.7</v>
      </c>
      <c r="EO228">
        <v>1.83945</v>
      </c>
      <c r="EP228">
        <v>1.89377</v>
      </c>
      <c r="EQ228">
        <v>0.17791999999999999</v>
      </c>
      <c r="ER228">
        <v>0</v>
      </c>
      <c r="ES228">
        <v>31.936599999999999</v>
      </c>
      <c r="ET228">
        <v>999.9</v>
      </c>
      <c r="EU228">
        <v>72.3</v>
      </c>
      <c r="EV228">
        <v>35.4</v>
      </c>
      <c r="EW228">
        <v>41.343000000000004</v>
      </c>
      <c r="EX228">
        <v>28.899000000000001</v>
      </c>
      <c r="EY228">
        <v>2.06731</v>
      </c>
      <c r="EZ228">
        <v>1</v>
      </c>
      <c r="FA228">
        <v>0.58194100000000004</v>
      </c>
      <c r="FB228">
        <v>0.72117900000000001</v>
      </c>
      <c r="FC228">
        <v>20.273399999999999</v>
      </c>
      <c r="FD228">
        <v>5.2193899999999998</v>
      </c>
      <c r="FE228">
        <v>12.007300000000001</v>
      </c>
      <c r="FF228">
        <v>4.9874999999999998</v>
      </c>
      <c r="FG228">
        <v>3.2846500000000001</v>
      </c>
      <c r="FH228">
        <v>9999</v>
      </c>
      <c r="FI228">
        <v>9999</v>
      </c>
      <c r="FJ228">
        <v>9999</v>
      </c>
      <c r="FK228">
        <v>999.9</v>
      </c>
      <c r="FL228">
        <v>1.8658399999999999</v>
      </c>
      <c r="FM228">
        <v>1.8621700000000001</v>
      </c>
      <c r="FN228">
        <v>1.8641700000000001</v>
      </c>
      <c r="FO228">
        <v>1.86026</v>
      </c>
      <c r="FP228">
        <v>1.86097</v>
      </c>
      <c r="FQ228">
        <v>1.86008</v>
      </c>
      <c r="FR228">
        <v>1.86181</v>
      </c>
      <c r="FS228">
        <v>1.8583700000000001</v>
      </c>
      <c r="FT228">
        <v>0</v>
      </c>
      <c r="FU228">
        <v>0</v>
      </c>
      <c r="FV228">
        <v>0</v>
      </c>
      <c r="FW228">
        <v>0</v>
      </c>
      <c r="FX228" t="s">
        <v>358</v>
      </c>
      <c r="FY228" t="s">
        <v>359</v>
      </c>
      <c r="FZ228" t="s">
        <v>360</v>
      </c>
      <c r="GA228" t="s">
        <v>360</v>
      </c>
      <c r="GB228" t="s">
        <v>360</v>
      </c>
      <c r="GC228" t="s">
        <v>360</v>
      </c>
      <c r="GD228">
        <v>0</v>
      </c>
      <c r="GE228">
        <v>100</v>
      </c>
      <c r="GF228">
        <v>100</v>
      </c>
      <c r="GG228">
        <v>-4.32</v>
      </c>
      <c r="GH228">
        <v>0.1178</v>
      </c>
      <c r="GI228">
        <v>-2.5125994610834521</v>
      </c>
      <c r="GJ228">
        <v>-2.6733286237328562E-3</v>
      </c>
      <c r="GK228">
        <v>1.605855145177713E-6</v>
      </c>
      <c r="GL228">
        <v>-4.4594414151306022E-10</v>
      </c>
      <c r="GM228">
        <v>0.1178428571428469</v>
      </c>
      <c r="GN228">
        <v>0</v>
      </c>
      <c r="GO228">
        <v>0</v>
      </c>
      <c r="GP228">
        <v>0</v>
      </c>
      <c r="GQ228">
        <v>4</v>
      </c>
      <c r="GR228">
        <v>2095</v>
      </c>
      <c r="GS228">
        <v>4</v>
      </c>
      <c r="GT228">
        <v>35</v>
      </c>
      <c r="GU228">
        <v>38</v>
      </c>
      <c r="GV228">
        <v>38.1</v>
      </c>
      <c r="GW228">
        <v>2.96021</v>
      </c>
      <c r="GX228">
        <v>2.5488300000000002</v>
      </c>
      <c r="GY228">
        <v>1.4489700000000001</v>
      </c>
      <c r="GZ228">
        <v>2.32666</v>
      </c>
      <c r="HA228">
        <v>1.5478499999999999</v>
      </c>
      <c r="HB228">
        <v>2.2009300000000001</v>
      </c>
      <c r="HC228">
        <v>40.1967</v>
      </c>
      <c r="HD228">
        <v>13.8081</v>
      </c>
      <c r="HE228">
        <v>18</v>
      </c>
      <c r="HF228">
        <v>444.57</v>
      </c>
      <c r="HG228">
        <v>517.98</v>
      </c>
      <c r="HH228">
        <v>30.999199999999998</v>
      </c>
      <c r="HI228">
        <v>34.609699999999997</v>
      </c>
      <c r="HJ228">
        <v>29.9999</v>
      </c>
      <c r="HK228">
        <v>34.548900000000003</v>
      </c>
      <c r="HL228">
        <v>34.541400000000003</v>
      </c>
      <c r="HM228">
        <v>59.203499999999998</v>
      </c>
      <c r="HN228">
        <v>20.958100000000002</v>
      </c>
      <c r="HO228">
        <v>100</v>
      </c>
      <c r="HP228">
        <v>31</v>
      </c>
      <c r="HQ228">
        <v>1421.39</v>
      </c>
      <c r="HR228">
        <v>35.849800000000002</v>
      </c>
      <c r="HS228">
        <v>99.135800000000003</v>
      </c>
      <c r="HT228">
        <v>98.186899999999994</v>
      </c>
    </row>
    <row r="229" spans="1:228" x14ac:dyDescent="0.2">
      <c r="A229">
        <v>214</v>
      </c>
      <c r="B229">
        <v>1669313055.5</v>
      </c>
      <c r="C229">
        <v>850.40000009536743</v>
      </c>
      <c r="D229" t="s">
        <v>787</v>
      </c>
      <c r="E229" t="s">
        <v>788</v>
      </c>
      <c r="F229">
        <v>4</v>
      </c>
      <c r="G229">
        <v>1669313053.1875</v>
      </c>
      <c r="H229">
        <f t="shared" si="102"/>
        <v>2.5941280132897116E-3</v>
      </c>
      <c r="I229">
        <f t="shared" si="103"/>
        <v>2.5941280132897115</v>
      </c>
      <c r="J229">
        <f t="shared" si="104"/>
        <v>31.111350373079588</v>
      </c>
      <c r="K229">
        <f t="shared" si="105"/>
        <v>1384.335</v>
      </c>
      <c r="L229">
        <f t="shared" si="106"/>
        <v>983.40669009868952</v>
      </c>
      <c r="M229">
        <f t="shared" si="107"/>
        <v>99.411519362370356</v>
      </c>
      <c r="N229">
        <f t="shared" si="108"/>
        <v>139.94092885690685</v>
      </c>
      <c r="O229">
        <f t="shared" si="109"/>
        <v>0.14045315848222062</v>
      </c>
      <c r="P229">
        <f t="shared" si="110"/>
        <v>2.2508053563015196</v>
      </c>
      <c r="Q229">
        <f t="shared" si="111"/>
        <v>0.13575943461600709</v>
      </c>
      <c r="R229">
        <f t="shared" si="112"/>
        <v>8.525829194938403E-2</v>
      </c>
      <c r="S229">
        <f t="shared" si="113"/>
        <v>226.12171123516563</v>
      </c>
      <c r="T229">
        <f t="shared" si="114"/>
        <v>34.93850479955033</v>
      </c>
      <c r="U229">
        <f t="shared" si="115"/>
        <v>34.825287500000002</v>
      </c>
      <c r="V229">
        <f t="shared" si="116"/>
        <v>5.5939525935539365</v>
      </c>
      <c r="W229">
        <f t="shared" si="117"/>
        <v>69.810451884093197</v>
      </c>
      <c r="X229">
        <f t="shared" si="118"/>
        <v>3.7516069121210434</v>
      </c>
      <c r="Y229">
        <f t="shared" si="119"/>
        <v>5.3739902992604369</v>
      </c>
      <c r="Z229">
        <f t="shared" si="120"/>
        <v>1.8423456814328931</v>
      </c>
      <c r="AA229">
        <f t="shared" si="121"/>
        <v>-114.40104538607628</v>
      </c>
      <c r="AB229">
        <f t="shared" si="122"/>
        <v>-87.562853895017525</v>
      </c>
      <c r="AC229">
        <f t="shared" si="123"/>
        <v>-9.0381315508766669</v>
      </c>
      <c r="AD229">
        <f t="shared" si="124"/>
        <v>15.119680403195161</v>
      </c>
      <c r="AE229">
        <f t="shared" si="125"/>
        <v>54.425286597937991</v>
      </c>
      <c r="AF229">
        <f t="shared" si="126"/>
        <v>2.6185651968853887</v>
      </c>
      <c r="AG229">
        <f t="shared" si="127"/>
        <v>31.111350373079588</v>
      </c>
      <c r="AH229">
        <v>1467.008084471064</v>
      </c>
      <c r="AI229">
        <v>1440.737212121212</v>
      </c>
      <c r="AJ229">
        <v>1.6868853367170831</v>
      </c>
      <c r="AK229">
        <v>66.405476745334198</v>
      </c>
      <c r="AL229">
        <f t="shared" si="128"/>
        <v>2.5941280132897115</v>
      </c>
      <c r="AM229">
        <v>35.751249142900441</v>
      </c>
      <c r="AN229">
        <v>37.104112121212097</v>
      </c>
      <c r="AO229">
        <v>-7.0604136604392697E-4</v>
      </c>
      <c r="AP229">
        <v>80.260000000000005</v>
      </c>
      <c r="AQ229">
        <v>55</v>
      </c>
      <c r="AR229">
        <v>11</v>
      </c>
      <c r="AS229">
        <f t="shared" si="129"/>
        <v>1</v>
      </c>
      <c r="AT229">
        <f t="shared" si="130"/>
        <v>0</v>
      </c>
      <c r="AU229">
        <f t="shared" si="131"/>
        <v>22252.408310429764</v>
      </c>
      <c r="AV229">
        <f t="shared" si="132"/>
        <v>1200.03125</v>
      </c>
      <c r="AW229">
        <f t="shared" si="133"/>
        <v>1025.9520135933501</v>
      </c>
      <c r="AX229">
        <f t="shared" si="134"/>
        <v>0.85493774732395511</v>
      </c>
      <c r="AY229">
        <f t="shared" si="135"/>
        <v>0.18842985233523346</v>
      </c>
      <c r="AZ229">
        <v>2.7</v>
      </c>
      <c r="BA229">
        <v>0.5</v>
      </c>
      <c r="BB229" t="s">
        <v>355</v>
      </c>
      <c r="BC229">
        <v>2</v>
      </c>
      <c r="BD229" t="b">
        <v>1</v>
      </c>
      <c r="BE229">
        <v>1669313053.1875</v>
      </c>
      <c r="BF229">
        <v>1384.335</v>
      </c>
      <c r="BG229">
        <v>1415.6712500000001</v>
      </c>
      <c r="BH229">
        <v>37.11195</v>
      </c>
      <c r="BI229">
        <v>35.750875000000008</v>
      </c>
      <c r="BJ229">
        <v>1388.6575</v>
      </c>
      <c r="BK229">
        <v>36.994100000000003</v>
      </c>
      <c r="BL229">
        <v>500.17374999999998</v>
      </c>
      <c r="BM229">
        <v>100.98887499999999</v>
      </c>
      <c r="BN229">
        <v>0.100044125</v>
      </c>
      <c r="BO229">
        <v>34.103687500000007</v>
      </c>
      <c r="BP229">
        <v>34.825287500000002</v>
      </c>
      <c r="BQ229">
        <v>999.9</v>
      </c>
      <c r="BR229">
        <v>0</v>
      </c>
      <c r="BS229">
        <v>0</v>
      </c>
      <c r="BT229">
        <v>4501.2512500000003</v>
      </c>
      <c r="BU229">
        <v>0</v>
      </c>
      <c r="BV229">
        <v>121.39637500000001</v>
      </c>
      <c r="BW229">
        <v>-31.333962499999998</v>
      </c>
      <c r="BX229">
        <v>1437.69</v>
      </c>
      <c r="BY229">
        <v>1468.1575</v>
      </c>
      <c r="BZ229">
        <v>1.3610925</v>
      </c>
      <c r="CA229">
        <v>1415.6712500000001</v>
      </c>
      <c r="CB229">
        <v>35.750875000000008</v>
      </c>
      <c r="CC229">
        <v>3.7478987500000001</v>
      </c>
      <c r="CD229">
        <v>3.61044125</v>
      </c>
      <c r="CE229">
        <v>27.786650000000002</v>
      </c>
      <c r="CF229">
        <v>27.148250000000001</v>
      </c>
      <c r="CG229">
        <v>1200.03125</v>
      </c>
      <c r="CH229">
        <v>0.49999175000000001</v>
      </c>
      <c r="CI229">
        <v>0.50000825000000004</v>
      </c>
      <c r="CJ229">
        <v>0</v>
      </c>
      <c r="CK229">
        <v>1165.6849999999999</v>
      </c>
      <c r="CL229">
        <v>4.9990899999999998</v>
      </c>
      <c r="CM229">
        <v>12657.362499999999</v>
      </c>
      <c r="CN229">
        <v>9558.09</v>
      </c>
      <c r="CO229">
        <v>44.335625</v>
      </c>
      <c r="CP229">
        <v>46.202749999999988</v>
      </c>
      <c r="CQ229">
        <v>45.061999999999998</v>
      </c>
      <c r="CR229">
        <v>45.436999999999998</v>
      </c>
      <c r="CS229">
        <v>45.686999999999998</v>
      </c>
      <c r="CT229">
        <v>597.50624999999991</v>
      </c>
      <c r="CU229">
        <v>597.52500000000009</v>
      </c>
      <c r="CV229">
        <v>0</v>
      </c>
      <c r="CW229">
        <v>1669313064.5</v>
      </c>
      <c r="CX229">
        <v>0</v>
      </c>
      <c r="CY229">
        <v>1669310771.5999999</v>
      </c>
      <c r="CZ229" t="s">
        <v>356</v>
      </c>
      <c r="DA229">
        <v>1669310771.5999999</v>
      </c>
      <c r="DB229">
        <v>1669310767.0999999</v>
      </c>
      <c r="DC229">
        <v>9</v>
      </c>
      <c r="DD229">
        <v>4.2999999999999997E-2</v>
      </c>
      <c r="DE229">
        <v>8.0000000000000002E-3</v>
      </c>
      <c r="DF229">
        <v>-4.9589999999999996</v>
      </c>
      <c r="DG229">
        <v>0.11799999999999999</v>
      </c>
      <c r="DH229">
        <v>1967</v>
      </c>
      <c r="DI229">
        <v>36</v>
      </c>
      <c r="DJ229">
        <v>0.53</v>
      </c>
      <c r="DK229">
        <v>0.27</v>
      </c>
      <c r="DL229">
        <v>-31.350524390243901</v>
      </c>
      <c r="DM229">
        <v>0.29875400696857912</v>
      </c>
      <c r="DN229">
        <v>6.4006755666645418E-2</v>
      </c>
      <c r="DO229">
        <v>0</v>
      </c>
      <c r="DP229">
        <v>1.3966685365853659</v>
      </c>
      <c r="DQ229">
        <v>-0.2353574216027895</v>
      </c>
      <c r="DR229">
        <v>2.387845845833066E-2</v>
      </c>
      <c r="DS229">
        <v>0</v>
      </c>
      <c r="DT229">
        <v>0</v>
      </c>
      <c r="DU229">
        <v>0</v>
      </c>
      <c r="DV229">
        <v>0</v>
      </c>
      <c r="DW229">
        <v>-1</v>
      </c>
      <c r="DX229">
        <v>0</v>
      </c>
      <c r="DY229">
        <v>2</v>
      </c>
      <c r="DZ229" t="s">
        <v>368</v>
      </c>
      <c r="EA229">
        <v>2.94659</v>
      </c>
      <c r="EB229">
        <v>2.5974400000000002</v>
      </c>
      <c r="EC229">
        <v>0.22828799999999999</v>
      </c>
      <c r="ED229">
        <v>0.22942100000000001</v>
      </c>
      <c r="EE229">
        <v>0.147284</v>
      </c>
      <c r="EF229">
        <v>0.14197499999999999</v>
      </c>
      <c r="EG229">
        <v>23325.9</v>
      </c>
      <c r="EH229">
        <v>23701.200000000001</v>
      </c>
      <c r="EI229">
        <v>28138.3</v>
      </c>
      <c r="EJ229">
        <v>29624.9</v>
      </c>
      <c r="EK229">
        <v>33012.9</v>
      </c>
      <c r="EL229">
        <v>35290.199999999997</v>
      </c>
      <c r="EM229">
        <v>39707.1</v>
      </c>
      <c r="EN229">
        <v>42339.1</v>
      </c>
      <c r="EO229">
        <v>1.83948</v>
      </c>
      <c r="EP229">
        <v>1.8938999999999999</v>
      </c>
      <c r="EQ229">
        <v>0.17885899999999999</v>
      </c>
      <c r="ER229">
        <v>0</v>
      </c>
      <c r="ES229">
        <v>31.934200000000001</v>
      </c>
      <c r="ET229">
        <v>999.9</v>
      </c>
      <c r="EU229">
        <v>72.3</v>
      </c>
      <c r="EV229">
        <v>35.4</v>
      </c>
      <c r="EW229">
        <v>41.340800000000002</v>
      </c>
      <c r="EX229">
        <v>28.809000000000001</v>
      </c>
      <c r="EY229">
        <v>1.8509599999999999</v>
      </c>
      <c r="EZ229">
        <v>1</v>
      </c>
      <c r="FA229">
        <v>0.58172800000000002</v>
      </c>
      <c r="FB229">
        <v>0.71936</v>
      </c>
      <c r="FC229">
        <v>20.273299999999999</v>
      </c>
      <c r="FD229">
        <v>5.2192400000000001</v>
      </c>
      <c r="FE229">
        <v>12.007</v>
      </c>
      <c r="FF229">
        <v>4.9871499999999997</v>
      </c>
      <c r="FG229">
        <v>3.2846500000000001</v>
      </c>
      <c r="FH229">
        <v>9999</v>
      </c>
      <c r="FI229">
        <v>9999</v>
      </c>
      <c r="FJ229">
        <v>9999</v>
      </c>
      <c r="FK229">
        <v>999.9</v>
      </c>
      <c r="FL229">
        <v>1.8658399999999999</v>
      </c>
      <c r="FM229">
        <v>1.8621700000000001</v>
      </c>
      <c r="FN229">
        <v>1.8641700000000001</v>
      </c>
      <c r="FO229">
        <v>1.86025</v>
      </c>
      <c r="FP229">
        <v>1.8609800000000001</v>
      </c>
      <c r="FQ229">
        <v>1.8601000000000001</v>
      </c>
      <c r="FR229">
        <v>1.86182</v>
      </c>
      <c r="FS229">
        <v>1.8583700000000001</v>
      </c>
      <c r="FT229">
        <v>0</v>
      </c>
      <c r="FU229">
        <v>0</v>
      </c>
      <c r="FV229">
        <v>0</v>
      </c>
      <c r="FW229">
        <v>0</v>
      </c>
      <c r="FX229" t="s">
        <v>358</v>
      </c>
      <c r="FY229" t="s">
        <v>359</v>
      </c>
      <c r="FZ229" t="s">
        <v>360</v>
      </c>
      <c r="GA229" t="s">
        <v>360</v>
      </c>
      <c r="GB229" t="s">
        <v>360</v>
      </c>
      <c r="GC229" t="s">
        <v>360</v>
      </c>
      <c r="GD229">
        <v>0</v>
      </c>
      <c r="GE229">
        <v>100</v>
      </c>
      <c r="GF229">
        <v>100</v>
      </c>
      <c r="GG229">
        <v>-4.32</v>
      </c>
      <c r="GH229">
        <v>0.1178</v>
      </c>
      <c r="GI229">
        <v>-2.5125994610834521</v>
      </c>
      <c r="GJ229">
        <v>-2.6733286237328562E-3</v>
      </c>
      <c r="GK229">
        <v>1.605855145177713E-6</v>
      </c>
      <c r="GL229">
        <v>-4.4594414151306022E-10</v>
      </c>
      <c r="GM229">
        <v>0.1178428571428469</v>
      </c>
      <c r="GN229">
        <v>0</v>
      </c>
      <c r="GO229">
        <v>0</v>
      </c>
      <c r="GP229">
        <v>0</v>
      </c>
      <c r="GQ229">
        <v>4</v>
      </c>
      <c r="GR229">
        <v>2095</v>
      </c>
      <c r="GS229">
        <v>4</v>
      </c>
      <c r="GT229">
        <v>35</v>
      </c>
      <c r="GU229">
        <v>38.1</v>
      </c>
      <c r="GV229">
        <v>38.1</v>
      </c>
      <c r="GW229">
        <v>2.97119</v>
      </c>
      <c r="GX229">
        <v>2.5280800000000001</v>
      </c>
      <c r="GY229">
        <v>1.4489700000000001</v>
      </c>
      <c r="GZ229">
        <v>2.32666</v>
      </c>
      <c r="HA229">
        <v>1.5478499999999999</v>
      </c>
      <c r="HB229">
        <v>2.36572</v>
      </c>
      <c r="HC229">
        <v>40.1967</v>
      </c>
      <c r="HD229">
        <v>13.8256</v>
      </c>
      <c r="HE229">
        <v>18</v>
      </c>
      <c r="HF229">
        <v>444.57499999999999</v>
      </c>
      <c r="HG229">
        <v>518.05499999999995</v>
      </c>
      <c r="HH229">
        <v>30.999400000000001</v>
      </c>
      <c r="HI229">
        <v>34.607300000000002</v>
      </c>
      <c r="HJ229">
        <v>29.9999</v>
      </c>
      <c r="HK229">
        <v>34.5473</v>
      </c>
      <c r="HL229">
        <v>34.539400000000001</v>
      </c>
      <c r="HM229">
        <v>59.4313</v>
      </c>
      <c r="HN229">
        <v>20.675899999999999</v>
      </c>
      <c r="HO229">
        <v>100</v>
      </c>
      <c r="HP229">
        <v>31</v>
      </c>
      <c r="HQ229">
        <v>1428.07</v>
      </c>
      <c r="HR229">
        <v>35.891500000000001</v>
      </c>
      <c r="HS229">
        <v>99.135000000000005</v>
      </c>
      <c r="HT229">
        <v>98.185699999999997</v>
      </c>
    </row>
    <row r="230" spans="1:228" x14ac:dyDescent="0.2">
      <c r="A230">
        <v>215</v>
      </c>
      <c r="B230">
        <v>1669313059.5</v>
      </c>
      <c r="C230">
        <v>854.40000009536743</v>
      </c>
      <c r="D230" t="s">
        <v>789</v>
      </c>
      <c r="E230" t="s">
        <v>790</v>
      </c>
      <c r="F230">
        <v>4</v>
      </c>
      <c r="G230">
        <v>1669313057.5</v>
      </c>
      <c r="H230">
        <f t="shared" si="102"/>
        <v>2.5416641893373304E-3</v>
      </c>
      <c r="I230">
        <f t="shared" si="103"/>
        <v>2.5416641893373306</v>
      </c>
      <c r="J230">
        <f t="shared" si="104"/>
        <v>30.148556417863492</v>
      </c>
      <c r="K230">
        <f t="shared" si="105"/>
        <v>1391.458571428572</v>
      </c>
      <c r="L230">
        <f t="shared" si="106"/>
        <v>993.42923131045313</v>
      </c>
      <c r="M230">
        <f t="shared" si="107"/>
        <v>100.42503295146561</v>
      </c>
      <c r="N230">
        <f t="shared" si="108"/>
        <v>140.66152724536124</v>
      </c>
      <c r="O230">
        <f t="shared" si="109"/>
        <v>0.1372352331070581</v>
      </c>
      <c r="P230">
        <f t="shared" si="110"/>
        <v>2.2501345828179256</v>
      </c>
      <c r="Q230">
        <f t="shared" si="111"/>
        <v>0.13274913612513348</v>
      </c>
      <c r="R230">
        <f t="shared" si="112"/>
        <v>8.3359051797341863E-2</v>
      </c>
      <c r="S230">
        <f t="shared" si="113"/>
        <v>226.12513852059564</v>
      </c>
      <c r="T230">
        <f t="shared" si="114"/>
        <v>34.952264643382193</v>
      </c>
      <c r="U230">
        <f t="shared" si="115"/>
        <v>34.831957142857142</v>
      </c>
      <c r="V230">
        <f t="shared" si="116"/>
        <v>5.5960216299817143</v>
      </c>
      <c r="W230">
        <f t="shared" si="117"/>
        <v>69.795287576775991</v>
      </c>
      <c r="X230">
        <f t="shared" si="118"/>
        <v>3.7500002332694895</v>
      </c>
      <c r="Y230">
        <f t="shared" si="119"/>
        <v>5.3728559097122801</v>
      </c>
      <c r="Z230">
        <f t="shared" si="120"/>
        <v>1.8460213967122248</v>
      </c>
      <c r="AA230">
        <f t="shared" si="121"/>
        <v>-112.08739074977628</v>
      </c>
      <c r="AB230">
        <f t="shared" si="122"/>
        <v>-88.805307077804827</v>
      </c>
      <c r="AC230">
        <f t="shared" si="123"/>
        <v>-9.169237886493848</v>
      </c>
      <c r="AD230">
        <f t="shared" si="124"/>
        <v>16.063202806520692</v>
      </c>
      <c r="AE230">
        <f t="shared" si="125"/>
        <v>54.466355544107877</v>
      </c>
      <c r="AF230">
        <f t="shared" si="126"/>
        <v>2.5458569321303774</v>
      </c>
      <c r="AG230">
        <f t="shared" si="127"/>
        <v>30.148556417863492</v>
      </c>
      <c r="AH230">
        <v>1473.8052773924801</v>
      </c>
      <c r="AI230">
        <v>1447.7162424242431</v>
      </c>
      <c r="AJ230">
        <v>1.7543137347902851</v>
      </c>
      <c r="AK230">
        <v>66.405476745334198</v>
      </c>
      <c r="AL230">
        <f t="shared" si="128"/>
        <v>2.5416641893373306</v>
      </c>
      <c r="AM230">
        <v>35.750143774025943</v>
      </c>
      <c r="AN230">
        <v>37.094563636363638</v>
      </c>
      <c r="AO230">
        <v>-3.64957229437889E-3</v>
      </c>
      <c r="AP230">
        <v>80.260000000000005</v>
      </c>
      <c r="AQ230">
        <v>55</v>
      </c>
      <c r="AR230">
        <v>11</v>
      </c>
      <c r="AS230">
        <f t="shared" si="129"/>
        <v>1</v>
      </c>
      <c r="AT230">
        <f t="shared" si="130"/>
        <v>0</v>
      </c>
      <c r="AU230">
        <f t="shared" si="131"/>
        <v>22241.138987160761</v>
      </c>
      <c r="AV230">
        <f t="shared" si="132"/>
        <v>1200.0514285714289</v>
      </c>
      <c r="AW230">
        <f t="shared" si="133"/>
        <v>1025.9690707360601</v>
      </c>
      <c r="AX230">
        <f t="shared" si="134"/>
        <v>0.85493758543115039</v>
      </c>
      <c r="AY230">
        <f t="shared" si="135"/>
        <v>0.18842953988212041</v>
      </c>
      <c r="AZ230">
        <v>2.7</v>
      </c>
      <c r="BA230">
        <v>0.5</v>
      </c>
      <c r="BB230" t="s">
        <v>355</v>
      </c>
      <c r="BC230">
        <v>2</v>
      </c>
      <c r="BD230" t="b">
        <v>1</v>
      </c>
      <c r="BE230">
        <v>1669313057.5</v>
      </c>
      <c r="BF230">
        <v>1391.458571428572</v>
      </c>
      <c r="BG230">
        <v>1422.775714285714</v>
      </c>
      <c r="BH230">
        <v>37.095928571428573</v>
      </c>
      <c r="BI230">
        <v>35.772485714285708</v>
      </c>
      <c r="BJ230">
        <v>1395.785714285714</v>
      </c>
      <c r="BK230">
        <v>36.978085714285719</v>
      </c>
      <c r="BL230">
        <v>500.12157142857137</v>
      </c>
      <c r="BM230">
        <v>100.9892857142857</v>
      </c>
      <c r="BN230">
        <v>9.9981428571428554E-2</v>
      </c>
      <c r="BO230">
        <v>34.099899999999998</v>
      </c>
      <c r="BP230">
        <v>34.831957142857142</v>
      </c>
      <c r="BQ230">
        <v>999.89999999999986</v>
      </c>
      <c r="BR230">
        <v>0</v>
      </c>
      <c r="BS230">
        <v>0</v>
      </c>
      <c r="BT230">
        <v>4499.284285714285</v>
      </c>
      <c r="BU230">
        <v>0</v>
      </c>
      <c r="BV230">
        <v>116.88928571428571</v>
      </c>
      <c r="BW230">
        <v>-31.31905714285714</v>
      </c>
      <c r="BX230">
        <v>1445.065714285714</v>
      </c>
      <c r="BY230">
        <v>1475.561428571428</v>
      </c>
      <c r="BZ230">
        <v>1.323425714285714</v>
      </c>
      <c r="CA230">
        <v>1422.775714285714</v>
      </c>
      <c r="CB230">
        <v>35.772485714285708</v>
      </c>
      <c r="CC230">
        <v>3.7462942857142849</v>
      </c>
      <c r="CD230">
        <v>3.612641428571429</v>
      </c>
      <c r="CE230">
        <v>27.779314285714289</v>
      </c>
      <c r="CF230">
        <v>27.158642857142858</v>
      </c>
      <c r="CG230">
        <v>1200.0514285714289</v>
      </c>
      <c r="CH230">
        <v>0.49999585714285721</v>
      </c>
      <c r="CI230">
        <v>0.5000041428571429</v>
      </c>
      <c r="CJ230">
        <v>0</v>
      </c>
      <c r="CK230">
        <v>1165.54</v>
      </c>
      <c r="CL230">
        <v>4.9990899999999998</v>
      </c>
      <c r="CM230">
        <v>12653.61428571429</v>
      </c>
      <c r="CN230">
        <v>9558.2414285714294</v>
      </c>
      <c r="CO230">
        <v>44.311999999999998</v>
      </c>
      <c r="CP230">
        <v>46.241</v>
      </c>
      <c r="CQ230">
        <v>45.061999999999998</v>
      </c>
      <c r="CR230">
        <v>45.436999999999998</v>
      </c>
      <c r="CS230">
        <v>45.686999999999998</v>
      </c>
      <c r="CT230">
        <v>597.52285714285711</v>
      </c>
      <c r="CU230">
        <v>597.52857142857158</v>
      </c>
      <c r="CV230">
        <v>0</v>
      </c>
      <c r="CW230">
        <v>1669313068.7</v>
      </c>
      <c r="CX230">
        <v>0</v>
      </c>
      <c r="CY230">
        <v>1669310771.5999999</v>
      </c>
      <c r="CZ230" t="s">
        <v>356</v>
      </c>
      <c r="DA230">
        <v>1669310771.5999999</v>
      </c>
      <c r="DB230">
        <v>1669310767.0999999</v>
      </c>
      <c r="DC230">
        <v>9</v>
      </c>
      <c r="DD230">
        <v>4.2999999999999997E-2</v>
      </c>
      <c r="DE230">
        <v>8.0000000000000002E-3</v>
      </c>
      <c r="DF230">
        <v>-4.9589999999999996</v>
      </c>
      <c r="DG230">
        <v>0.11799999999999999</v>
      </c>
      <c r="DH230">
        <v>1967</v>
      </c>
      <c r="DI230">
        <v>36</v>
      </c>
      <c r="DJ230">
        <v>0.53</v>
      </c>
      <c r="DK230">
        <v>0.27</v>
      </c>
      <c r="DL230">
        <v>-31.33710487804878</v>
      </c>
      <c r="DM230">
        <v>7.3268989546975777E-2</v>
      </c>
      <c r="DN230">
        <v>5.0884071738535562E-2</v>
      </c>
      <c r="DO230">
        <v>1</v>
      </c>
      <c r="DP230">
        <v>1.379868048780488</v>
      </c>
      <c r="DQ230">
        <v>-0.27210564459930081</v>
      </c>
      <c r="DR230">
        <v>2.7218448659177032E-2</v>
      </c>
      <c r="DS230">
        <v>0</v>
      </c>
      <c r="DT230">
        <v>0</v>
      </c>
      <c r="DU230">
        <v>0</v>
      </c>
      <c r="DV230">
        <v>0</v>
      </c>
      <c r="DW230">
        <v>-1</v>
      </c>
      <c r="DX230">
        <v>1</v>
      </c>
      <c r="DY230">
        <v>2</v>
      </c>
      <c r="DZ230" t="s">
        <v>363</v>
      </c>
      <c r="EA230">
        <v>2.9466899999999998</v>
      </c>
      <c r="EB230">
        <v>2.5974599999999999</v>
      </c>
      <c r="EC230">
        <v>0.22896</v>
      </c>
      <c r="ED230">
        <v>0.230072</v>
      </c>
      <c r="EE230">
        <v>0.14726500000000001</v>
      </c>
      <c r="EF230">
        <v>0.14213500000000001</v>
      </c>
      <c r="EG230">
        <v>23306.1</v>
      </c>
      <c r="EH230">
        <v>23681.200000000001</v>
      </c>
      <c r="EI230">
        <v>28139.1</v>
      </c>
      <c r="EJ230">
        <v>29625.1</v>
      </c>
      <c r="EK230">
        <v>33014.800000000003</v>
      </c>
      <c r="EL230">
        <v>35283.599999999999</v>
      </c>
      <c r="EM230">
        <v>39708.5</v>
      </c>
      <c r="EN230">
        <v>42339.1</v>
      </c>
      <c r="EO230">
        <v>1.83952</v>
      </c>
      <c r="EP230">
        <v>1.89412</v>
      </c>
      <c r="EQ230">
        <v>0.17973</v>
      </c>
      <c r="ER230">
        <v>0</v>
      </c>
      <c r="ES230">
        <v>31.931699999999999</v>
      </c>
      <c r="ET230">
        <v>999.9</v>
      </c>
      <c r="EU230">
        <v>72.3</v>
      </c>
      <c r="EV230">
        <v>35.4</v>
      </c>
      <c r="EW230">
        <v>41.340899999999998</v>
      </c>
      <c r="EX230">
        <v>28.869</v>
      </c>
      <c r="EY230">
        <v>1.4182699999999999</v>
      </c>
      <c r="EZ230">
        <v>1</v>
      </c>
      <c r="FA230">
        <v>0.58172199999999996</v>
      </c>
      <c r="FB230">
        <v>0.717862</v>
      </c>
      <c r="FC230">
        <v>20.273399999999999</v>
      </c>
      <c r="FD230">
        <v>5.2189399999999999</v>
      </c>
      <c r="FE230">
        <v>12.0067</v>
      </c>
      <c r="FF230">
        <v>4.9872500000000004</v>
      </c>
      <c r="FG230">
        <v>3.2846500000000001</v>
      </c>
      <c r="FH230">
        <v>9999</v>
      </c>
      <c r="FI230">
        <v>9999</v>
      </c>
      <c r="FJ230">
        <v>9999</v>
      </c>
      <c r="FK230">
        <v>999.9</v>
      </c>
      <c r="FL230">
        <v>1.8658399999999999</v>
      </c>
      <c r="FM230">
        <v>1.8621700000000001</v>
      </c>
      <c r="FN230">
        <v>1.8641700000000001</v>
      </c>
      <c r="FO230">
        <v>1.8602300000000001</v>
      </c>
      <c r="FP230">
        <v>1.861</v>
      </c>
      <c r="FQ230">
        <v>1.86008</v>
      </c>
      <c r="FR230">
        <v>1.8618300000000001</v>
      </c>
      <c r="FS230">
        <v>1.8583700000000001</v>
      </c>
      <c r="FT230">
        <v>0</v>
      </c>
      <c r="FU230">
        <v>0</v>
      </c>
      <c r="FV230">
        <v>0</v>
      </c>
      <c r="FW230">
        <v>0</v>
      </c>
      <c r="FX230" t="s">
        <v>358</v>
      </c>
      <c r="FY230" t="s">
        <v>359</v>
      </c>
      <c r="FZ230" t="s">
        <v>360</v>
      </c>
      <c r="GA230" t="s">
        <v>360</v>
      </c>
      <c r="GB230" t="s">
        <v>360</v>
      </c>
      <c r="GC230" t="s">
        <v>360</v>
      </c>
      <c r="GD230">
        <v>0</v>
      </c>
      <c r="GE230">
        <v>100</v>
      </c>
      <c r="GF230">
        <v>100</v>
      </c>
      <c r="GG230">
        <v>-4.33</v>
      </c>
      <c r="GH230">
        <v>0.1178</v>
      </c>
      <c r="GI230">
        <v>-2.5125994610834521</v>
      </c>
      <c r="GJ230">
        <v>-2.6733286237328562E-3</v>
      </c>
      <c r="GK230">
        <v>1.605855145177713E-6</v>
      </c>
      <c r="GL230">
        <v>-4.4594414151306022E-10</v>
      </c>
      <c r="GM230">
        <v>0.1178428571428469</v>
      </c>
      <c r="GN230">
        <v>0</v>
      </c>
      <c r="GO230">
        <v>0</v>
      </c>
      <c r="GP230">
        <v>0</v>
      </c>
      <c r="GQ230">
        <v>4</v>
      </c>
      <c r="GR230">
        <v>2095</v>
      </c>
      <c r="GS230">
        <v>4</v>
      </c>
      <c r="GT230">
        <v>35</v>
      </c>
      <c r="GU230">
        <v>38.1</v>
      </c>
      <c r="GV230">
        <v>38.200000000000003</v>
      </c>
      <c r="GW230">
        <v>2.9834000000000001</v>
      </c>
      <c r="GX230">
        <v>2.5427200000000001</v>
      </c>
      <c r="GY230">
        <v>1.4489700000000001</v>
      </c>
      <c r="GZ230">
        <v>2.3278799999999999</v>
      </c>
      <c r="HA230">
        <v>1.5478499999999999</v>
      </c>
      <c r="HB230">
        <v>2.3132299999999999</v>
      </c>
      <c r="HC230">
        <v>40.222000000000001</v>
      </c>
      <c r="HD230">
        <v>13.8081</v>
      </c>
      <c r="HE230">
        <v>18</v>
      </c>
      <c r="HF230">
        <v>444.59300000000002</v>
      </c>
      <c r="HG230">
        <v>518.20600000000002</v>
      </c>
      <c r="HH230">
        <v>30.999500000000001</v>
      </c>
      <c r="HI230">
        <v>34.605800000000002</v>
      </c>
      <c r="HJ230">
        <v>29.9999</v>
      </c>
      <c r="HK230">
        <v>34.5456</v>
      </c>
      <c r="HL230">
        <v>34.537799999999997</v>
      </c>
      <c r="HM230">
        <v>59.660600000000002</v>
      </c>
      <c r="HN230">
        <v>20.675899999999999</v>
      </c>
      <c r="HO230">
        <v>100</v>
      </c>
      <c r="HP230">
        <v>31</v>
      </c>
      <c r="HQ230">
        <v>1434.75</v>
      </c>
      <c r="HR230">
        <v>35.9221</v>
      </c>
      <c r="HS230">
        <v>99.138199999999998</v>
      </c>
      <c r="HT230">
        <v>98.185900000000004</v>
      </c>
    </row>
    <row r="231" spans="1:228" x14ac:dyDescent="0.2">
      <c r="A231">
        <v>216</v>
      </c>
      <c r="B231">
        <v>1669313063.5</v>
      </c>
      <c r="C231">
        <v>858.40000009536743</v>
      </c>
      <c r="D231" t="s">
        <v>791</v>
      </c>
      <c r="E231" t="s">
        <v>792</v>
      </c>
      <c r="F231">
        <v>4</v>
      </c>
      <c r="G231">
        <v>1669313061.1875</v>
      </c>
      <c r="H231">
        <f t="shared" si="102"/>
        <v>2.4750889929602018E-3</v>
      </c>
      <c r="I231">
        <f t="shared" si="103"/>
        <v>2.4750889929602016</v>
      </c>
      <c r="J231">
        <f t="shared" si="104"/>
        <v>31.074929394865332</v>
      </c>
      <c r="K231">
        <f t="shared" si="105"/>
        <v>1397.6675</v>
      </c>
      <c r="L231">
        <f t="shared" si="106"/>
        <v>978.10167152287443</v>
      </c>
      <c r="M231">
        <f t="shared" si="107"/>
        <v>98.875451084915099</v>
      </c>
      <c r="N231">
        <f t="shared" si="108"/>
        <v>141.28899740459514</v>
      </c>
      <c r="O231">
        <f t="shared" si="109"/>
        <v>0.13336460007102541</v>
      </c>
      <c r="P231">
        <f t="shared" si="110"/>
        <v>2.2500024144609894</v>
      </c>
      <c r="Q231">
        <f t="shared" si="111"/>
        <v>0.12912354073132828</v>
      </c>
      <c r="R231">
        <f t="shared" si="112"/>
        <v>8.1072020525248839E-2</v>
      </c>
      <c r="S231">
        <f t="shared" si="113"/>
        <v>226.10573736073383</v>
      </c>
      <c r="T231">
        <f t="shared" si="114"/>
        <v>34.972799344779261</v>
      </c>
      <c r="U231">
        <f t="shared" si="115"/>
        <v>34.838637499999997</v>
      </c>
      <c r="V231">
        <f t="shared" si="116"/>
        <v>5.598094656918482</v>
      </c>
      <c r="W231">
        <f t="shared" si="117"/>
        <v>69.799895502372621</v>
      </c>
      <c r="X231">
        <f t="shared" si="118"/>
        <v>3.7499734573023322</v>
      </c>
      <c r="Y231">
        <f t="shared" si="119"/>
        <v>5.3724628530065122</v>
      </c>
      <c r="Z231">
        <f t="shared" si="120"/>
        <v>1.8481211996161497</v>
      </c>
      <c r="AA231">
        <f t="shared" si="121"/>
        <v>-109.1514245895449</v>
      </c>
      <c r="AB231">
        <f t="shared" si="122"/>
        <v>-89.769641431141167</v>
      </c>
      <c r="AC231">
        <f t="shared" si="123"/>
        <v>-9.269593880060885</v>
      </c>
      <c r="AD231">
        <f t="shared" si="124"/>
        <v>17.915077459986875</v>
      </c>
      <c r="AE231">
        <f t="shared" si="125"/>
        <v>54.587102515826828</v>
      </c>
      <c r="AF231">
        <f t="shared" si="126"/>
        <v>2.4441124315699243</v>
      </c>
      <c r="AG231">
        <f t="shared" si="127"/>
        <v>31.074929394865332</v>
      </c>
      <c r="AH231">
        <v>1480.9127012649369</v>
      </c>
      <c r="AI231">
        <v>1454.579696969696</v>
      </c>
      <c r="AJ231">
        <v>1.7020512991092811</v>
      </c>
      <c r="AK231">
        <v>66.405476745334198</v>
      </c>
      <c r="AL231">
        <f t="shared" si="128"/>
        <v>2.4750889929602016</v>
      </c>
      <c r="AM231">
        <v>35.811677306147189</v>
      </c>
      <c r="AN231">
        <v>37.097840606060593</v>
      </c>
      <c r="AO231">
        <v>6.6746586745041985E-5</v>
      </c>
      <c r="AP231">
        <v>80.260000000000005</v>
      </c>
      <c r="AQ231">
        <v>55</v>
      </c>
      <c r="AR231">
        <v>11</v>
      </c>
      <c r="AS231">
        <f t="shared" si="129"/>
        <v>1</v>
      </c>
      <c r="AT231">
        <f t="shared" si="130"/>
        <v>0</v>
      </c>
      <c r="AU231">
        <f t="shared" si="131"/>
        <v>22238.969934871457</v>
      </c>
      <c r="AV231">
        <f t="shared" si="132"/>
        <v>1199.9425000000001</v>
      </c>
      <c r="AW231">
        <f t="shared" si="133"/>
        <v>1025.8765260936445</v>
      </c>
      <c r="AX231">
        <f t="shared" si="134"/>
        <v>0.85493807086059914</v>
      </c>
      <c r="AY231">
        <f t="shared" si="135"/>
        <v>0.18843047676095631</v>
      </c>
      <c r="AZ231">
        <v>2.7</v>
      </c>
      <c r="BA231">
        <v>0.5</v>
      </c>
      <c r="BB231" t="s">
        <v>355</v>
      </c>
      <c r="BC231">
        <v>2</v>
      </c>
      <c r="BD231" t="b">
        <v>1</v>
      </c>
      <c r="BE231">
        <v>1669313061.1875</v>
      </c>
      <c r="BF231">
        <v>1397.6675</v>
      </c>
      <c r="BG231">
        <v>1428.98</v>
      </c>
      <c r="BH231">
        <v>37.095712499999998</v>
      </c>
      <c r="BI231">
        <v>35.825225000000003</v>
      </c>
      <c r="BJ231">
        <v>1402</v>
      </c>
      <c r="BK231">
        <v>36.977825000000003</v>
      </c>
      <c r="BL231">
        <v>500.14699999999999</v>
      </c>
      <c r="BM231">
        <v>100.989125</v>
      </c>
      <c r="BN231">
        <v>0.10000915</v>
      </c>
      <c r="BO231">
        <v>34.098587499999987</v>
      </c>
      <c r="BP231">
        <v>34.838637499999997</v>
      </c>
      <c r="BQ231">
        <v>999.9</v>
      </c>
      <c r="BR231">
        <v>0</v>
      </c>
      <c r="BS231">
        <v>0</v>
      </c>
      <c r="BT231">
        <v>4498.9074999999993</v>
      </c>
      <c r="BU231">
        <v>0</v>
      </c>
      <c r="BV231">
        <v>113.923</v>
      </c>
      <c r="BW231">
        <v>-31.313075000000001</v>
      </c>
      <c r="BX231">
        <v>1451.5125</v>
      </c>
      <c r="BY231">
        <v>1482.0762500000001</v>
      </c>
      <c r="BZ231">
        <v>1.2704525</v>
      </c>
      <c r="CA231">
        <v>1428.98</v>
      </c>
      <c r="CB231">
        <v>35.825225000000003</v>
      </c>
      <c r="CC231">
        <v>3.7462624999999998</v>
      </c>
      <c r="CD231">
        <v>3.6179625</v>
      </c>
      <c r="CE231">
        <v>27.779174999999999</v>
      </c>
      <c r="CF231">
        <v>27.183712499999999</v>
      </c>
      <c r="CG231">
        <v>1199.9425000000001</v>
      </c>
      <c r="CH231">
        <v>0.49998150000000002</v>
      </c>
      <c r="CI231">
        <v>0.50001849999999992</v>
      </c>
      <c r="CJ231">
        <v>0</v>
      </c>
      <c r="CK231">
        <v>1165.3525</v>
      </c>
      <c r="CL231">
        <v>4.9990899999999998</v>
      </c>
      <c r="CM231">
        <v>12648.775</v>
      </c>
      <c r="CN231">
        <v>9557.3212499999991</v>
      </c>
      <c r="CO231">
        <v>44.311999999999998</v>
      </c>
      <c r="CP231">
        <v>46.202749999999988</v>
      </c>
      <c r="CQ231">
        <v>45.061999999999998</v>
      </c>
      <c r="CR231">
        <v>45.436999999999998</v>
      </c>
      <c r="CS231">
        <v>45.686999999999998</v>
      </c>
      <c r="CT231">
        <v>597.44875000000002</v>
      </c>
      <c r="CU231">
        <v>597.49375000000009</v>
      </c>
      <c r="CV231">
        <v>0</v>
      </c>
      <c r="CW231">
        <v>1669313072.9000001</v>
      </c>
      <c r="CX231">
        <v>0</v>
      </c>
      <c r="CY231">
        <v>1669310771.5999999</v>
      </c>
      <c r="CZ231" t="s">
        <v>356</v>
      </c>
      <c r="DA231">
        <v>1669310771.5999999</v>
      </c>
      <c r="DB231">
        <v>1669310767.0999999</v>
      </c>
      <c r="DC231">
        <v>9</v>
      </c>
      <c r="DD231">
        <v>4.2999999999999997E-2</v>
      </c>
      <c r="DE231">
        <v>8.0000000000000002E-3</v>
      </c>
      <c r="DF231">
        <v>-4.9589999999999996</v>
      </c>
      <c r="DG231">
        <v>0.11799999999999999</v>
      </c>
      <c r="DH231">
        <v>1967</v>
      </c>
      <c r="DI231">
        <v>36</v>
      </c>
      <c r="DJ231">
        <v>0.53</v>
      </c>
      <c r="DK231">
        <v>0.27</v>
      </c>
      <c r="DL231">
        <v>-31.326868292682921</v>
      </c>
      <c r="DM231">
        <v>0.14791777003487919</v>
      </c>
      <c r="DN231">
        <v>5.1496253422916763E-2</v>
      </c>
      <c r="DO231">
        <v>0</v>
      </c>
      <c r="DP231">
        <v>1.352499512195122</v>
      </c>
      <c r="DQ231">
        <v>-0.39990878048780371</v>
      </c>
      <c r="DR231">
        <v>4.2081245399776292E-2</v>
      </c>
      <c r="DS231">
        <v>0</v>
      </c>
      <c r="DT231">
        <v>0</v>
      </c>
      <c r="DU231">
        <v>0</v>
      </c>
      <c r="DV231">
        <v>0</v>
      </c>
      <c r="DW231">
        <v>-1</v>
      </c>
      <c r="DX231">
        <v>0</v>
      </c>
      <c r="DY231">
        <v>2</v>
      </c>
      <c r="DZ231" t="s">
        <v>368</v>
      </c>
      <c r="EA231">
        <v>2.9462899999999999</v>
      </c>
      <c r="EB231">
        <v>2.5973899999999999</v>
      </c>
      <c r="EC231">
        <v>0.22961500000000001</v>
      </c>
      <c r="ED231">
        <v>0.23072300000000001</v>
      </c>
      <c r="EE231">
        <v>0.147281</v>
      </c>
      <c r="EF231">
        <v>0.14219899999999999</v>
      </c>
      <c r="EG231">
        <v>23286.2</v>
      </c>
      <c r="EH231">
        <v>23660.5</v>
      </c>
      <c r="EI231">
        <v>28139</v>
      </c>
      <c r="EJ231">
        <v>29624.3</v>
      </c>
      <c r="EK231">
        <v>33014.199999999997</v>
      </c>
      <c r="EL231">
        <v>35280.400000000001</v>
      </c>
      <c r="EM231">
        <v>39708.400000000001</v>
      </c>
      <c r="EN231">
        <v>42338.3</v>
      </c>
      <c r="EO231">
        <v>1.8394299999999999</v>
      </c>
      <c r="EP231">
        <v>1.8942000000000001</v>
      </c>
      <c r="EQ231">
        <v>0.17966299999999999</v>
      </c>
      <c r="ER231">
        <v>0</v>
      </c>
      <c r="ES231">
        <v>31.9285</v>
      </c>
      <c r="ET231">
        <v>999.9</v>
      </c>
      <c r="EU231">
        <v>72.3</v>
      </c>
      <c r="EV231">
        <v>35.4</v>
      </c>
      <c r="EW231">
        <v>41.342100000000002</v>
      </c>
      <c r="EX231">
        <v>28.719000000000001</v>
      </c>
      <c r="EY231">
        <v>2.22756</v>
      </c>
      <c r="EZ231">
        <v>1</v>
      </c>
      <c r="FA231">
        <v>0.58146100000000001</v>
      </c>
      <c r="FB231">
        <v>0.71694400000000003</v>
      </c>
      <c r="FC231">
        <v>20.273199999999999</v>
      </c>
      <c r="FD231">
        <v>5.2181899999999999</v>
      </c>
      <c r="FE231">
        <v>12.0068</v>
      </c>
      <c r="FF231">
        <v>4.9869000000000003</v>
      </c>
      <c r="FG231">
        <v>3.2845300000000002</v>
      </c>
      <c r="FH231">
        <v>9999</v>
      </c>
      <c r="FI231">
        <v>9999</v>
      </c>
      <c r="FJ231">
        <v>9999</v>
      </c>
      <c r="FK231">
        <v>999.9</v>
      </c>
      <c r="FL231">
        <v>1.8658399999999999</v>
      </c>
      <c r="FM231">
        <v>1.8621700000000001</v>
      </c>
      <c r="FN231">
        <v>1.8641700000000001</v>
      </c>
      <c r="FO231">
        <v>1.86025</v>
      </c>
      <c r="FP231">
        <v>1.8609800000000001</v>
      </c>
      <c r="FQ231">
        <v>1.86008</v>
      </c>
      <c r="FR231">
        <v>1.86185</v>
      </c>
      <c r="FS231">
        <v>1.8583700000000001</v>
      </c>
      <c r="FT231">
        <v>0</v>
      </c>
      <c r="FU231">
        <v>0</v>
      </c>
      <c r="FV231">
        <v>0</v>
      </c>
      <c r="FW231">
        <v>0</v>
      </c>
      <c r="FX231" t="s">
        <v>358</v>
      </c>
      <c r="FY231" t="s">
        <v>359</v>
      </c>
      <c r="FZ231" t="s">
        <v>360</v>
      </c>
      <c r="GA231" t="s">
        <v>360</v>
      </c>
      <c r="GB231" t="s">
        <v>360</v>
      </c>
      <c r="GC231" t="s">
        <v>360</v>
      </c>
      <c r="GD231">
        <v>0</v>
      </c>
      <c r="GE231">
        <v>100</v>
      </c>
      <c r="GF231">
        <v>100</v>
      </c>
      <c r="GG231">
        <v>-4.34</v>
      </c>
      <c r="GH231">
        <v>0.1179</v>
      </c>
      <c r="GI231">
        <v>-2.5125994610834521</v>
      </c>
      <c r="GJ231">
        <v>-2.6733286237328562E-3</v>
      </c>
      <c r="GK231">
        <v>1.605855145177713E-6</v>
      </c>
      <c r="GL231">
        <v>-4.4594414151306022E-10</v>
      </c>
      <c r="GM231">
        <v>0.1178428571428469</v>
      </c>
      <c r="GN231">
        <v>0</v>
      </c>
      <c r="GO231">
        <v>0</v>
      </c>
      <c r="GP231">
        <v>0</v>
      </c>
      <c r="GQ231">
        <v>4</v>
      </c>
      <c r="GR231">
        <v>2095</v>
      </c>
      <c r="GS231">
        <v>4</v>
      </c>
      <c r="GT231">
        <v>35</v>
      </c>
      <c r="GU231">
        <v>38.200000000000003</v>
      </c>
      <c r="GV231">
        <v>38.299999999999997</v>
      </c>
      <c r="GW231">
        <v>2.99438</v>
      </c>
      <c r="GX231">
        <v>2.5378400000000001</v>
      </c>
      <c r="GY231">
        <v>1.4489700000000001</v>
      </c>
      <c r="GZ231">
        <v>2.3278799999999999</v>
      </c>
      <c r="HA231">
        <v>1.5478499999999999</v>
      </c>
      <c r="HB231">
        <v>2.2839399999999999</v>
      </c>
      <c r="HC231">
        <v>40.1967</v>
      </c>
      <c r="HD231">
        <v>13.816800000000001</v>
      </c>
      <c r="HE231">
        <v>18</v>
      </c>
      <c r="HF231">
        <v>444.51400000000001</v>
      </c>
      <c r="HG231">
        <v>518.23800000000006</v>
      </c>
      <c r="HH231">
        <v>30.999700000000001</v>
      </c>
      <c r="HI231">
        <v>34.603200000000001</v>
      </c>
      <c r="HJ231">
        <v>29.9998</v>
      </c>
      <c r="HK231">
        <v>34.542700000000004</v>
      </c>
      <c r="HL231">
        <v>34.5351</v>
      </c>
      <c r="HM231">
        <v>59.8855</v>
      </c>
      <c r="HN231">
        <v>20.675899999999999</v>
      </c>
      <c r="HO231">
        <v>100</v>
      </c>
      <c r="HP231">
        <v>31</v>
      </c>
      <c r="HQ231">
        <v>1441.42</v>
      </c>
      <c r="HR231">
        <v>35.933399999999999</v>
      </c>
      <c r="HS231">
        <v>99.138000000000005</v>
      </c>
      <c r="HT231">
        <v>98.183800000000005</v>
      </c>
    </row>
    <row r="232" spans="1:228" x14ac:dyDescent="0.2">
      <c r="A232">
        <v>217</v>
      </c>
      <c r="B232">
        <v>1669313067.5</v>
      </c>
      <c r="C232">
        <v>862.40000009536743</v>
      </c>
      <c r="D232" t="s">
        <v>793</v>
      </c>
      <c r="E232" t="s">
        <v>794</v>
      </c>
      <c r="F232">
        <v>4</v>
      </c>
      <c r="G232">
        <v>1669313065.5</v>
      </c>
      <c r="H232">
        <f t="shared" si="102"/>
        <v>2.4580837701205704E-3</v>
      </c>
      <c r="I232">
        <f t="shared" si="103"/>
        <v>2.4580837701205702</v>
      </c>
      <c r="J232">
        <f t="shared" si="104"/>
        <v>29.617783211114698</v>
      </c>
      <c r="K232">
        <f t="shared" si="105"/>
        <v>1404.9685714285711</v>
      </c>
      <c r="L232">
        <f t="shared" si="106"/>
        <v>1000.8319836547977</v>
      </c>
      <c r="M232">
        <f t="shared" si="107"/>
        <v>101.17199866220665</v>
      </c>
      <c r="N232">
        <f t="shared" si="108"/>
        <v>142.02531568779406</v>
      </c>
      <c r="O232">
        <f t="shared" si="109"/>
        <v>0.13257095414281925</v>
      </c>
      <c r="P232">
        <f t="shared" si="110"/>
        <v>2.2503280615590726</v>
      </c>
      <c r="Q232">
        <f t="shared" si="111"/>
        <v>0.12837995340504146</v>
      </c>
      <c r="R232">
        <f t="shared" si="112"/>
        <v>8.0602978908328862E-2</v>
      </c>
      <c r="S232">
        <f t="shared" si="113"/>
        <v>226.13549923457279</v>
      </c>
      <c r="T232">
        <f t="shared" si="114"/>
        <v>34.976782957459896</v>
      </c>
      <c r="U232">
        <f t="shared" si="115"/>
        <v>34.834842857142867</v>
      </c>
      <c r="V232">
        <f t="shared" si="116"/>
        <v>5.5969170336772907</v>
      </c>
      <c r="W232">
        <f t="shared" si="117"/>
        <v>69.823572114431755</v>
      </c>
      <c r="X232">
        <f t="shared" si="118"/>
        <v>3.7508836802193875</v>
      </c>
      <c r="Y232">
        <f t="shared" si="119"/>
        <v>5.3719446980916086</v>
      </c>
      <c r="Z232">
        <f t="shared" si="120"/>
        <v>1.8460333534579032</v>
      </c>
      <c r="AA232">
        <f t="shared" si="121"/>
        <v>-108.40149426231716</v>
      </c>
      <c r="AB232">
        <f t="shared" si="122"/>
        <v>-89.532195465245962</v>
      </c>
      <c r="AC232">
        <f t="shared" si="123"/>
        <v>-9.2434881695577431</v>
      </c>
      <c r="AD232">
        <f t="shared" si="124"/>
        <v>18.958321337451935</v>
      </c>
      <c r="AE232">
        <f t="shared" si="125"/>
        <v>54.355985125062254</v>
      </c>
      <c r="AF232">
        <f t="shared" si="126"/>
        <v>2.4375285447885293</v>
      </c>
      <c r="AG232">
        <f t="shared" si="127"/>
        <v>29.617783211114698</v>
      </c>
      <c r="AH232">
        <v>1487.7853702945149</v>
      </c>
      <c r="AI232">
        <v>1461.7935151515151</v>
      </c>
      <c r="AJ232">
        <v>1.792607907996582</v>
      </c>
      <c r="AK232">
        <v>66.405476745334198</v>
      </c>
      <c r="AL232">
        <f t="shared" si="128"/>
        <v>2.4580837701205702</v>
      </c>
      <c r="AM232">
        <v>35.834543075324689</v>
      </c>
      <c r="AN232">
        <v>37.10852545454545</v>
      </c>
      <c r="AO232">
        <v>5.8511647083885152E-4</v>
      </c>
      <c r="AP232">
        <v>80.260000000000005</v>
      </c>
      <c r="AQ232">
        <v>55</v>
      </c>
      <c r="AR232">
        <v>11</v>
      </c>
      <c r="AS232">
        <f t="shared" si="129"/>
        <v>1</v>
      </c>
      <c r="AT232">
        <f t="shared" si="130"/>
        <v>0</v>
      </c>
      <c r="AU232">
        <f t="shared" si="131"/>
        <v>22244.745799895532</v>
      </c>
      <c r="AV232">
        <f t="shared" si="132"/>
        <v>1200.1085714285709</v>
      </c>
      <c r="AW232">
        <f t="shared" si="133"/>
        <v>1026.0177135930426</v>
      </c>
      <c r="AX232">
        <f t="shared" si="134"/>
        <v>0.85493740984759714</v>
      </c>
      <c r="AY232">
        <f t="shared" si="135"/>
        <v>0.18842920100586258</v>
      </c>
      <c r="AZ232">
        <v>2.7</v>
      </c>
      <c r="BA232">
        <v>0.5</v>
      </c>
      <c r="BB232" t="s">
        <v>355</v>
      </c>
      <c r="BC232">
        <v>2</v>
      </c>
      <c r="BD232" t="b">
        <v>1</v>
      </c>
      <c r="BE232">
        <v>1669313065.5</v>
      </c>
      <c r="BF232">
        <v>1404.9685714285711</v>
      </c>
      <c r="BG232">
        <v>1436.16</v>
      </c>
      <c r="BH232">
        <v>37.105171428571431</v>
      </c>
      <c r="BI232">
        <v>35.838157142857142</v>
      </c>
      <c r="BJ232">
        <v>1409.3071428571429</v>
      </c>
      <c r="BK232">
        <v>36.98732857142857</v>
      </c>
      <c r="BL232">
        <v>500.16214285714278</v>
      </c>
      <c r="BM232">
        <v>100.9878571428571</v>
      </c>
      <c r="BN232">
        <v>0.10003804285714291</v>
      </c>
      <c r="BO232">
        <v>34.096857142857139</v>
      </c>
      <c r="BP232">
        <v>34.834842857142867</v>
      </c>
      <c r="BQ232">
        <v>999.89999999999986</v>
      </c>
      <c r="BR232">
        <v>0</v>
      </c>
      <c r="BS232">
        <v>0</v>
      </c>
      <c r="BT232">
        <v>4499.91</v>
      </c>
      <c r="BU232">
        <v>0</v>
      </c>
      <c r="BV232">
        <v>111.2537142857143</v>
      </c>
      <c r="BW232">
        <v>-31.1936</v>
      </c>
      <c r="BX232">
        <v>1459.1114285714291</v>
      </c>
      <c r="BY232">
        <v>1489.5442857142859</v>
      </c>
      <c r="BZ232">
        <v>1.26701</v>
      </c>
      <c r="CA232">
        <v>1436.16</v>
      </c>
      <c r="CB232">
        <v>35.838157142857142</v>
      </c>
      <c r="CC232">
        <v>3.747168571428571</v>
      </c>
      <c r="CD232">
        <v>3.6192142857142851</v>
      </c>
      <c r="CE232">
        <v>27.783328571428569</v>
      </c>
      <c r="CF232">
        <v>27.189614285714288</v>
      </c>
      <c r="CG232">
        <v>1200.1085714285709</v>
      </c>
      <c r="CH232">
        <v>0.50000357142857144</v>
      </c>
      <c r="CI232">
        <v>0.49999642857142851</v>
      </c>
      <c r="CJ232">
        <v>0</v>
      </c>
      <c r="CK232">
        <v>1165.018571428571</v>
      </c>
      <c r="CL232">
        <v>4.9990899999999998</v>
      </c>
      <c r="CM232">
        <v>12646.72857142857</v>
      </c>
      <c r="CN232">
        <v>9558.74</v>
      </c>
      <c r="CO232">
        <v>44.311999999999998</v>
      </c>
      <c r="CP232">
        <v>46.214000000000013</v>
      </c>
      <c r="CQ232">
        <v>45.061999999999998</v>
      </c>
      <c r="CR232">
        <v>45.436999999999998</v>
      </c>
      <c r="CS232">
        <v>45.686999999999998</v>
      </c>
      <c r="CT232">
        <v>597.55857142857144</v>
      </c>
      <c r="CU232">
        <v>597.55000000000007</v>
      </c>
      <c r="CV232">
        <v>0</v>
      </c>
      <c r="CW232">
        <v>1669313076.5</v>
      </c>
      <c r="CX232">
        <v>0</v>
      </c>
      <c r="CY232">
        <v>1669310771.5999999</v>
      </c>
      <c r="CZ232" t="s">
        <v>356</v>
      </c>
      <c r="DA232">
        <v>1669310771.5999999</v>
      </c>
      <c r="DB232">
        <v>1669310767.0999999</v>
      </c>
      <c r="DC232">
        <v>9</v>
      </c>
      <c r="DD232">
        <v>4.2999999999999997E-2</v>
      </c>
      <c r="DE232">
        <v>8.0000000000000002E-3</v>
      </c>
      <c r="DF232">
        <v>-4.9589999999999996</v>
      </c>
      <c r="DG232">
        <v>0.11799999999999999</v>
      </c>
      <c r="DH232">
        <v>1967</v>
      </c>
      <c r="DI232">
        <v>36</v>
      </c>
      <c r="DJ232">
        <v>0.53</v>
      </c>
      <c r="DK232">
        <v>0.27</v>
      </c>
      <c r="DL232">
        <v>-31.301968292682929</v>
      </c>
      <c r="DM232">
        <v>0.17291289198603171</v>
      </c>
      <c r="DN232">
        <v>5.4499355283832353E-2</v>
      </c>
      <c r="DO232">
        <v>0</v>
      </c>
      <c r="DP232">
        <v>1.326977073170732</v>
      </c>
      <c r="DQ232">
        <v>-0.45368362369338028</v>
      </c>
      <c r="DR232">
        <v>4.6730183604671953E-2</v>
      </c>
      <c r="DS232">
        <v>0</v>
      </c>
      <c r="DT232">
        <v>0</v>
      </c>
      <c r="DU232">
        <v>0</v>
      </c>
      <c r="DV232">
        <v>0</v>
      </c>
      <c r="DW232">
        <v>-1</v>
      </c>
      <c r="DX232">
        <v>0</v>
      </c>
      <c r="DY232">
        <v>2</v>
      </c>
      <c r="DZ232" t="s">
        <v>368</v>
      </c>
      <c r="EA232">
        <v>2.9466899999999998</v>
      </c>
      <c r="EB232">
        <v>2.5974300000000001</v>
      </c>
      <c r="EC232">
        <v>0.230291</v>
      </c>
      <c r="ED232">
        <v>0.231378</v>
      </c>
      <c r="EE232">
        <v>0.14730499999999999</v>
      </c>
      <c r="EF232">
        <v>0.14221400000000001</v>
      </c>
      <c r="EG232">
        <v>23266.1</v>
      </c>
      <c r="EH232">
        <v>23640.5</v>
      </c>
      <c r="EI232">
        <v>28139.599999999999</v>
      </c>
      <c r="EJ232">
        <v>29624.7</v>
      </c>
      <c r="EK232">
        <v>33014.300000000003</v>
      </c>
      <c r="EL232">
        <v>35280.400000000001</v>
      </c>
      <c r="EM232">
        <v>39709.599999999999</v>
      </c>
      <c r="EN232">
        <v>42338.9</v>
      </c>
      <c r="EO232">
        <v>1.8396300000000001</v>
      </c>
      <c r="EP232">
        <v>1.8942000000000001</v>
      </c>
      <c r="EQ232">
        <v>0.179477</v>
      </c>
      <c r="ER232">
        <v>0</v>
      </c>
      <c r="ES232">
        <v>31.924600000000002</v>
      </c>
      <c r="ET232">
        <v>999.9</v>
      </c>
      <c r="EU232">
        <v>72.3</v>
      </c>
      <c r="EV232">
        <v>35.4</v>
      </c>
      <c r="EW232">
        <v>41.340800000000002</v>
      </c>
      <c r="EX232">
        <v>28.928999999999998</v>
      </c>
      <c r="EY232">
        <v>1.44631</v>
      </c>
      <c r="EZ232">
        <v>1</v>
      </c>
      <c r="FA232">
        <v>0.58106199999999997</v>
      </c>
      <c r="FB232">
        <v>0.71634299999999995</v>
      </c>
      <c r="FC232">
        <v>20.273499999999999</v>
      </c>
      <c r="FD232">
        <v>5.2184900000000001</v>
      </c>
      <c r="FE232">
        <v>12.007300000000001</v>
      </c>
      <c r="FF232">
        <v>4.9867999999999997</v>
      </c>
      <c r="FG232">
        <v>3.2845499999999999</v>
      </c>
      <c r="FH232">
        <v>9999</v>
      </c>
      <c r="FI232">
        <v>9999</v>
      </c>
      <c r="FJ232">
        <v>9999</v>
      </c>
      <c r="FK232">
        <v>999.9</v>
      </c>
      <c r="FL232">
        <v>1.8658300000000001</v>
      </c>
      <c r="FM232">
        <v>1.8621700000000001</v>
      </c>
      <c r="FN232">
        <v>1.8641700000000001</v>
      </c>
      <c r="FO232">
        <v>1.8602399999999999</v>
      </c>
      <c r="FP232">
        <v>1.86097</v>
      </c>
      <c r="FQ232">
        <v>1.86008</v>
      </c>
      <c r="FR232">
        <v>1.86182</v>
      </c>
      <c r="FS232">
        <v>1.8583700000000001</v>
      </c>
      <c r="FT232">
        <v>0</v>
      </c>
      <c r="FU232">
        <v>0</v>
      </c>
      <c r="FV232">
        <v>0</v>
      </c>
      <c r="FW232">
        <v>0</v>
      </c>
      <c r="FX232" t="s">
        <v>358</v>
      </c>
      <c r="FY232" t="s">
        <v>359</v>
      </c>
      <c r="FZ232" t="s">
        <v>360</v>
      </c>
      <c r="GA232" t="s">
        <v>360</v>
      </c>
      <c r="GB232" t="s">
        <v>360</v>
      </c>
      <c r="GC232" t="s">
        <v>360</v>
      </c>
      <c r="GD232">
        <v>0</v>
      </c>
      <c r="GE232">
        <v>100</v>
      </c>
      <c r="GF232">
        <v>100</v>
      </c>
      <c r="GG232">
        <v>-4.34</v>
      </c>
      <c r="GH232">
        <v>0.1178</v>
      </c>
      <c r="GI232">
        <v>-2.5125994610834521</v>
      </c>
      <c r="GJ232">
        <v>-2.6733286237328562E-3</v>
      </c>
      <c r="GK232">
        <v>1.605855145177713E-6</v>
      </c>
      <c r="GL232">
        <v>-4.4594414151306022E-10</v>
      </c>
      <c r="GM232">
        <v>0.1178428571428469</v>
      </c>
      <c r="GN232">
        <v>0</v>
      </c>
      <c r="GO232">
        <v>0</v>
      </c>
      <c r="GP232">
        <v>0</v>
      </c>
      <c r="GQ232">
        <v>4</v>
      </c>
      <c r="GR232">
        <v>2095</v>
      </c>
      <c r="GS232">
        <v>4</v>
      </c>
      <c r="GT232">
        <v>35</v>
      </c>
      <c r="GU232">
        <v>38.299999999999997</v>
      </c>
      <c r="GV232">
        <v>38.299999999999997</v>
      </c>
      <c r="GW232">
        <v>3.0053700000000001</v>
      </c>
      <c r="GX232">
        <v>2.5305200000000001</v>
      </c>
      <c r="GY232">
        <v>1.4489700000000001</v>
      </c>
      <c r="GZ232">
        <v>2.3278799999999999</v>
      </c>
      <c r="HA232">
        <v>1.5478499999999999</v>
      </c>
      <c r="HB232">
        <v>2.3645</v>
      </c>
      <c r="HC232">
        <v>40.222000000000001</v>
      </c>
      <c r="HD232">
        <v>13.8256</v>
      </c>
      <c r="HE232">
        <v>18</v>
      </c>
      <c r="HF232">
        <v>444.61700000000002</v>
      </c>
      <c r="HG232">
        <v>518.21500000000003</v>
      </c>
      <c r="HH232">
        <v>30.999700000000001</v>
      </c>
      <c r="HI232">
        <v>34.600299999999997</v>
      </c>
      <c r="HJ232">
        <v>29.9999</v>
      </c>
      <c r="HK232">
        <v>34.540300000000002</v>
      </c>
      <c r="HL232">
        <v>34.532299999999999</v>
      </c>
      <c r="HM232">
        <v>60.110500000000002</v>
      </c>
      <c r="HN232">
        <v>20.395</v>
      </c>
      <c r="HO232">
        <v>100</v>
      </c>
      <c r="HP232">
        <v>31</v>
      </c>
      <c r="HQ232">
        <v>1448.11</v>
      </c>
      <c r="HR232">
        <v>35.947200000000002</v>
      </c>
      <c r="HS232">
        <v>99.1404</v>
      </c>
      <c r="HT232">
        <v>98.185199999999995</v>
      </c>
    </row>
    <row r="233" spans="1:228" x14ac:dyDescent="0.2">
      <c r="A233">
        <v>218</v>
      </c>
      <c r="B233">
        <v>1669313071.5</v>
      </c>
      <c r="C233">
        <v>866.40000009536743</v>
      </c>
      <c r="D233" t="s">
        <v>795</v>
      </c>
      <c r="E233" t="s">
        <v>796</v>
      </c>
      <c r="F233">
        <v>4</v>
      </c>
      <c r="G233">
        <v>1669313069.1875</v>
      </c>
      <c r="H233">
        <f t="shared" si="102"/>
        <v>2.4372334497304387E-3</v>
      </c>
      <c r="I233">
        <f t="shared" si="103"/>
        <v>2.4372334497304387</v>
      </c>
      <c r="J233">
        <f t="shared" si="104"/>
        <v>30.667238347206439</v>
      </c>
      <c r="K233">
        <f t="shared" si="105"/>
        <v>1411.145</v>
      </c>
      <c r="L233">
        <f t="shared" si="106"/>
        <v>991.89801569161955</v>
      </c>
      <c r="M233">
        <f t="shared" si="107"/>
        <v>100.26922388463852</v>
      </c>
      <c r="N233">
        <f t="shared" si="108"/>
        <v>142.65016332352332</v>
      </c>
      <c r="O233">
        <f t="shared" si="109"/>
        <v>0.13177532582525492</v>
      </c>
      <c r="P233">
        <f t="shared" si="110"/>
        <v>2.2513340082236786</v>
      </c>
      <c r="Q233">
        <f t="shared" si="111"/>
        <v>0.12763542116884655</v>
      </c>
      <c r="R233">
        <f t="shared" si="112"/>
        <v>8.0133257993782625E-2</v>
      </c>
      <c r="S233">
        <f t="shared" si="113"/>
        <v>226.11199423494153</v>
      </c>
      <c r="T233">
        <f t="shared" si="114"/>
        <v>34.982351232422417</v>
      </c>
      <c r="U233">
        <f t="shared" si="115"/>
        <v>34.819825000000002</v>
      </c>
      <c r="V233">
        <f t="shared" si="116"/>
        <v>5.5922585286725468</v>
      </c>
      <c r="W233">
        <f t="shared" si="117"/>
        <v>69.83168133547116</v>
      </c>
      <c r="X233">
        <f t="shared" si="118"/>
        <v>3.7511583722406372</v>
      </c>
      <c r="Y233">
        <f t="shared" si="119"/>
        <v>5.3717142427375979</v>
      </c>
      <c r="Z233">
        <f t="shared" si="120"/>
        <v>1.8411001564319096</v>
      </c>
      <c r="AA233">
        <f t="shared" si="121"/>
        <v>-107.48199513311235</v>
      </c>
      <c r="AB233">
        <f t="shared" si="122"/>
        <v>-87.842856739429834</v>
      </c>
      <c r="AC233">
        <f t="shared" si="123"/>
        <v>-9.0643264184492214</v>
      </c>
      <c r="AD233">
        <f t="shared" si="124"/>
        <v>21.722815943950138</v>
      </c>
      <c r="AE233">
        <f t="shared" si="125"/>
        <v>54.480066262503442</v>
      </c>
      <c r="AF233">
        <f t="shared" si="126"/>
        <v>2.417858824057201</v>
      </c>
      <c r="AG233">
        <f t="shared" si="127"/>
        <v>30.667238347206439</v>
      </c>
      <c r="AH233">
        <v>1494.852281719918</v>
      </c>
      <c r="AI233">
        <v>1468.6527272727269</v>
      </c>
      <c r="AJ233">
        <v>1.719829052247569</v>
      </c>
      <c r="AK233">
        <v>66.405476745334198</v>
      </c>
      <c r="AL233">
        <f t="shared" si="128"/>
        <v>2.4372334497304387</v>
      </c>
      <c r="AM233">
        <v>35.839711089437237</v>
      </c>
      <c r="AN233">
        <v>37.107596969696978</v>
      </c>
      <c r="AO233">
        <v>-1.4802806389280939E-4</v>
      </c>
      <c r="AP233">
        <v>80.260000000000005</v>
      </c>
      <c r="AQ233">
        <v>55</v>
      </c>
      <c r="AR233">
        <v>11</v>
      </c>
      <c r="AS233">
        <f t="shared" si="129"/>
        <v>1</v>
      </c>
      <c r="AT233">
        <f t="shared" si="130"/>
        <v>0</v>
      </c>
      <c r="AU233">
        <f t="shared" si="131"/>
        <v>22262.070114458529</v>
      </c>
      <c r="AV233">
        <f t="shared" si="132"/>
        <v>1199.98125</v>
      </c>
      <c r="AW233">
        <f t="shared" si="133"/>
        <v>1025.909113593234</v>
      </c>
      <c r="AX233">
        <f t="shared" si="134"/>
        <v>0.8549376197280032</v>
      </c>
      <c r="AY233">
        <f t="shared" si="135"/>
        <v>0.18842960607504619</v>
      </c>
      <c r="AZ233">
        <v>2.7</v>
      </c>
      <c r="BA233">
        <v>0.5</v>
      </c>
      <c r="BB233" t="s">
        <v>355</v>
      </c>
      <c r="BC233">
        <v>2</v>
      </c>
      <c r="BD233" t="b">
        <v>1</v>
      </c>
      <c r="BE233">
        <v>1669313069.1875</v>
      </c>
      <c r="BF233">
        <v>1411.145</v>
      </c>
      <c r="BG233">
        <v>1442.3987500000001</v>
      </c>
      <c r="BH233">
        <v>37.1077625</v>
      </c>
      <c r="BI233">
        <v>35.850887499999999</v>
      </c>
      <c r="BJ233">
        <v>1415.4875</v>
      </c>
      <c r="BK233">
        <v>36.989924999999999</v>
      </c>
      <c r="BL233">
        <v>500.12700000000001</v>
      </c>
      <c r="BM233">
        <v>100.98824999999999</v>
      </c>
      <c r="BN233">
        <v>9.9989212499999994E-2</v>
      </c>
      <c r="BO233">
        <v>34.096087500000003</v>
      </c>
      <c r="BP233">
        <v>34.819825000000002</v>
      </c>
      <c r="BQ233">
        <v>999.9</v>
      </c>
      <c r="BR233">
        <v>0</v>
      </c>
      <c r="BS233">
        <v>0</v>
      </c>
      <c r="BT233">
        <v>4502.8150000000014</v>
      </c>
      <c r="BU233">
        <v>0</v>
      </c>
      <c r="BV233">
        <v>109.510125</v>
      </c>
      <c r="BW233">
        <v>-31.254887499999999</v>
      </c>
      <c r="BX233">
        <v>1465.5262499999999</v>
      </c>
      <c r="BY233">
        <v>1496.0325</v>
      </c>
      <c r="BZ233">
        <v>1.256875</v>
      </c>
      <c r="CA233">
        <v>1442.3987500000001</v>
      </c>
      <c r="CB233">
        <v>35.850887499999999</v>
      </c>
      <c r="CC233">
        <v>3.7474487500000002</v>
      </c>
      <c r="CD233">
        <v>3.62052</v>
      </c>
      <c r="CE233">
        <v>27.784612500000001</v>
      </c>
      <c r="CF233">
        <v>27.19575</v>
      </c>
      <c r="CG233">
        <v>1199.98125</v>
      </c>
      <c r="CH233">
        <v>0.49999537499999991</v>
      </c>
      <c r="CI233">
        <v>0.50000462499999998</v>
      </c>
      <c r="CJ233">
        <v>0</v>
      </c>
      <c r="CK233">
        <v>1164.5587499999999</v>
      </c>
      <c r="CL233">
        <v>4.9990899999999998</v>
      </c>
      <c r="CM233">
        <v>12641.125</v>
      </c>
      <c r="CN233">
        <v>9557.7012500000001</v>
      </c>
      <c r="CO233">
        <v>44.311999999999998</v>
      </c>
      <c r="CP233">
        <v>46.186999999999998</v>
      </c>
      <c r="CQ233">
        <v>45.061999999999998</v>
      </c>
      <c r="CR233">
        <v>45.436999999999998</v>
      </c>
      <c r="CS233">
        <v>45.686999999999998</v>
      </c>
      <c r="CT233">
        <v>597.48624999999993</v>
      </c>
      <c r="CU233">
        <v>597.495</v>
      </c>
      <c r="CV233">
        <v>0</v>
      </c>
      <c r="CW233">
        <v>1669313080.7</v>
      </c>
      <c r="CX233">
        <v>0</v>
      </c>
      <c r="CY233">
        <v>1669310771.5999999</v>
      </c>
      <c r="CZ233" t="s">
        <v>356</v>
      </c>
      <c r="DA233">
        <v>1669310771.5999999</v>
      </c>
      <c r="DB233">
        <v>1669310767.0999999</v>
      </c>
      <c r="DC233">
        <v>9</v>
      </c>
      <c r="DD233">
        <v>4.2999999999999997E-2</v>
      </c>
      <c r="DE233">
        <v>8.0000000000000002E-3</v>
      </c>
      <c r="DF233">
        <v>-4.9589999999999996</v>
      </c>
      <c r="DG233">
        <v>0.11799999999999999</v>
      </c>
      <c r="DH233">
        <v>1967</v>
      </c>
      <c r="DI233">
        <v>36</v>
      </c>
      <c r="DJ233">
        <v>0.53</v>
      </c>
      <c r="DK233">
        <v>0.27</v>
      </c>
      <c r="DL233">
        <v>-31.29357073170732</v>
      </c>
      <c r="DM233">
        <v>0.4123463414633623</v>
      </c>
      <c r="DN233">
        <v>6.0515767926692582E-2</v>
      </c>
      <c r="DO233">
        <v>0</v>
      </c>
      <c r="DP233">
        <v>1.3042990243902439</v>
      </c>
      <c r="DQ233">
        <v>-0.41335630662020723</v>
      </c>
      <c r="DR233">
        <v>4.3779530677763738E-2</v>
      </c>
      <c r="DS233">
        <v>0</v>
      </c>
      <c r="DT233">
        <v>0</v>
      </c>
      <c r="DU233">
        <v>0</v>
      </c>
      <c r="DV233">
        <v>0</v>
      </c>
      <c r="DW233">
        <v>-1</v>
      </c>
      <c r="DX233">
        <v>0</v>
      </c>
      <c r="DY233">
        <v>2</v>
      </c>
      <c r="DZ233" t="s">
        <v>368</v>
      </c>
      <c r="EA233">
        <v>2.9464999999999999</v>
      </c>
      <c r="EB233">
        <v>2.5974200000000001</v>
      </c>
      <c r="EC233">
        <v>0.23094700000000001</v>
      </c>
      <c r="ED233">
        <v>0.23203099999999999</v>
      </c>
      <c r="EE233">
        <v>0.14730599999999999</v>
      </c>
      <c r="EF233">
        <v>0.142316</v>
      </c>
      <c r="EG233">
        <v>23246.3</v>
      </c>
      <c r="EH233">
        <v>23620.7</v>
      </c>
      <c r="EI233">
        <v>28139.599999999999</v>
      </c>
      <c r="EJ233">
        <v>29625.1</v>
      </c>
      <c r="EK233">
        <v>33014.199999999997</v>
      </c>
      <c r="EL233">
        <v>35276.5</v>
      </c>
      <c r="EM233">
        <v>39709.4</v>
      </c>
      <c r="EN233">
        <v>42339.3</v>
      </c>
      <c r="EO233">
        <v>1.83955</v>
      </c>
      <c r="EP233">
        <v>1.89428</v>
      </c>
      <c r="EQ233">
        <v>0.178531</v>
      </c>
      <c r="ER233">
        <v>0</v>
      </c>
      <c r="ES233">
        <v>31.92</v>
      </c>
      <c r="ET233">
        <v>999.9</v>
      </c>
      <c r="EU233">
        <v>72.3</v>
      </c>
      <c r="EV233">
        <v>35.4</v>
      </c>
      <c r="EW233">
        <v>41.340899999999998</v>
      </c>
      <c r="EX233">
        <v>28.568999999999999</v>
      </c>
      <c r="EY233">
        <v>1.82291</v>
      </c>
      <c r="EZ233">
        <v>1</v>
      </c>
      <c r="FA233">
        <v>0.581044</v>
      </c>
      <c r="FB233">
        <v>0.71461600000000003</v>
      </c>
      <c r="FC233">
        <v>20.273499999999999</v>
      </c>
      <c r="FD233">
        <v>5.2183400000000004</v>
      </c>
      <c r="FE233">
        <v>12.0077</v>
      </c>
      <c r="FF233">
        <v>4.98705</v>
      </c>
      <c r="FG233">
        <v>3.2845</v>
      </c>
      <c r="FH233">
        <v>9999</v>
      </c>
      <c r="FI233">
        <v>9999</v>
      </c>
      <c r="FJ233">
        <v>9999</v>
      </c>
      <c r="FK233">
        <v>999.9</v>
      </c>
      <c r="FL233">
        <v>1.8658399999999999</v>
      </c>
      <c r="FM233">
        <v>1.8621700000000001</v>
      </c>
      <c r="FN233">
        <v>1.8641700000000001</v>
      </c>
      <c r="FO233">
        <v>1.8602300000000001</v>
      </c>
      <c r="FP233">
        <v>1.86097</v>
      </c>
      <c r="FQ233">
        <v>1.86008</v>
      </c>
      <c r="FR233">
        <v>1.86182</v>
      </c>
      <c r="FS233">
        <v>1.8583700000000001</v>
      </c>
      <c r="FT233">
        <v>0</v>
      </c>
      <c r="FU233">
        <v>0</v>
      </c>
      <c r="FV233">
        <v>0</v>
      </c>
      <c r="FW233">
        <v>0</v>
      </c>
      <c r="FX233" t="s">
        <v>358</v>
      </c>
      <c r="FY233" t="s">
        <v>359</v>
      </c>
      <c r="FZ233" t="s">
        <v>360</v>
      </c>
      <c r="GA233" t="s">
        <v>360</v>
      </c>
      <c r="GB233" t="s">
        <v>360</v>
      </c>
      <c r="GC233" t="s">
        <v>360</v>
      </c>
      <c r="GD233">
        <v>0</v>
      </c>
      <c r="GE233">
        <v>100</v>
      </c>
      <c r="GF233">
        <v>100</v>
      </c>
      <c r="GG233">
        <v>-4.3499999999999996</v>
      </c>
      <c r="GH233">
        <v>0.1179</v>
      </c>
      <c r="GI233">
        <v>-2.5125994610834521</v>
      </c>
      <c r="GJ233">
        <v>-2.6733286237328562E-3</v>
      </c>
      <c r="GK233">
        <v>1.605855145177713E-6</v>
      </c>
      <c r="GL233">
        <v>-4.4594414151306022E-10</v>
      </c>
      <c r="GM233">
        <v>0.1178428571428469</v>
      </c>
      <c r="GN233">
        <v>0</v>
      </c>
      <c r="GO233">
        <v>0</v>
      </c>
      <c r="GP233">
        <v>0</v>
      </c>
      <c r="GQ233">
        <v>4</v>
      </c>
      <c r="GR233">
        <v>2095</v>
      </c>
      <c r="GS233">
        <v>4</v>
      </c>
      <c r="GT233">
        <v>35</v>
      </c>
      <c r="GU233">
        <v>38.299999999999997</v>
      </c>
      <c r="GV233">
        <v>38.4</v>
      </c>
      <c r="GW233">
        <v>3.0175800000000002</v>
      </c>
      <c r="GX233">
        <v>2.5488300000000002</v>
      </c>
      <c r="GY233">
        <v>1.4489700000000001</v>
      </c>
      <c r="GZ233">
        <v>2.3278799999999999</v>
      </c>
      <c r="HA233">
        <v>1.5478499999999999</v>
      </c>
      <c r="HB233">
        <v>2.2509800000000002</v>
      </c>
      <c r="HC233">
        <v>40.1967</v>
      </c>
      <c r="HD233">
        <v>13.8081</v>
      </c>
      <c r="HE233">
        <v>18</v>
      </c>
      <c r="HF233">
        <v>444.55700000000002</v>
      </c>
      <c r="HG233">
        <v>518.24300000000005</v>
      </c>
      <c r="HH233">
        <v>30.999600000000001</v>
      </c>
      <c r="HI233">
        <v>34.597099999999998</v>
      </c>
      <c r="HJ233">
        <v>29.9999</v>
      </c>
      <c r="HK233">
        <v>34.537999999999997</v>
      </c>
      <c r="HL233">
        <v>34.529200000000003</v>
      </c>
      <c r="HM233">
        <v>60.337000000000003</v>
      </c>
      <c r="HN233">
        <v>20.395</v>
      </c>
      <c r="HO233">
        <v>100</v>
      </c>
      <c r="HP233">
        <v>31</v>
      </c>
      <c r="HQ233">
        <v>1454.79</v>
      </c>
      <c r="HR233">
        <v>35.972499999999997</v>
      </c>
      <c r="HS233">
        <v>99.140299999999996</v>
      </c>
      <c r="HT233">
        <v>98.186199999999999</v>
      </c>
    </row>
    <row r="234" spans="1:228" x14ac:dyDescent="0.2">
      <c r="A234">
        <v>219</v>
      </c>
      <c r="B234">
        <v>1669313075.5</v>
      </c>
      <c r="C234">
        <v>870.40000009536743</v>
      </c>
      <c r="D234" t="s">
        <v>797</v>
      </c>
      <c r="E234" t="s">
        <v>798</v>
      </c>
      <c r="F234">
        <v>4</v>
      </c>
      <c r="G234">
        <v>1669313073.5</v>
      </c>
      <c r="H234">
        <f t="shared" si="102"/>
        <v>2.3854433581167855E-3</v>
      </c>
      <c r="I234">
        <f t="shared" si="103"/>
        <v>2.3854433581167855</v>
      </c>
      <c r="J234">
        <f t="shared" si="104"/>
        <v>30.447648792213151</v>
      </c>
      <c r="K234">
        <f t="shared" si="105"/>
        <v>1418.287142857143</v>
      </c>
      <c r="L234">
        <f t="shared" si="106"/>
        <v>994.21322572663678</v>
      </c>
      <c r="M234">
        <f t="shared" si="107"/>
        <v>100.5039205019746</v>
      </c>
      <c r="N234">
        <f t="shared" si="108"/>
        <v>143.3730859398967</v>
      </c>
      <c r="O234">
        <f t="shared" si="109"/>
        <v>0.12917071407258782</v>
      </c>
      <c r="P234">
        <f t="shared" si="110"/>
        <v>2.2426272132933747</v>
      </c>
      <c r="Q234">
        <f t="shared" si="111"/>
        <v>0.12517524692082266</v>
      </c>
      <c r="R234">
        <f t="shared" si="112"/>
        <v>7.8583211408174841E-2</v>
      </c>
      <c r="S234">
        <f t="shared" si="113"/>
        <v>226.11844380715283</v>
      </c>
      <c r="T234">
        <f t="shared" si="114"/>
        <v>35.001940258460493</v>
      </c>
      <c r="U234">
        <f t="shared" si="115"/>
        <v>34.809614285714289</v>
      </c>
      <c r="V234">
        <f t="shared" si="116"/>
        <v>5.5890931134933117</v>
      </c>
      <c r="W234">
        <f t="shared" si="117"/>
        <v>69.843784724054387</v>
      </c>
      <c r="X234">
        <f t="shared" si="118"/>
        <v>3.7516617694392838</v>
      </c>
      <c r="Y234">
        <f t="shared" si="119"/>
        <v>5.3715041134464778</v>
      </c>
      <c r="Z234">
        <f t="shared" si="120"/>
        <v>1.837431344054028</v>
      </c>
      <c r="AA234">
        <f t="shared" si="121"/>
        <v>-105.19805209295023</v>
      </c>
      <c r="AB234">
        <f t="shared" si="122"/>
        <v>-86.353461401148309</v>
      </c>
      <c r="AC234">
        <f t="shared" si="123"/>
        <v>-8.9447569206968485</v>
      </c>
      <c r="AD234">
        <f t="shared" si="124"/>
        <v>25.622173392357439</v>
      </c>
      <c r="AE234">
        <f t="shared" si="125"/>
        <v>54.56843864228248</v>
      </c>
      <c r="AF234">
        <f t="shared" si="126"/>
        <v>2.3452974120803525</v>
      </c>
      <c r="AG234">
        <f t="shared" si="127"/>
        <v>30.447648792213151</v>
      </c>
      <c r="AH234">
        <v>1501.771278929762</v>
      </c>
      <c r="AI234">
        <v>1475.578121212121</v>
      </c>
      <c r="AJ234">
        <v>1.74225391046851</v>
      </c>
      <c r="AK234">
        <v>66.405476745334198</v>
      </c>
      <c r="AL234">
        <f t="shared" si="128"/>
        <v>2.3854433581167855</v>
      </c>
      <c r="AM234">
        <v>35.878032948614738</v>
      </c>
      <c r="AN234">
        <v>37.117232121212119</v>
      </c>
      <c r="AO234">
        <v>1.133749853789625E-4</v>
      </c>
      <c r="AP234">
        <v>80.260000000000005</v>
      </c>
      <c r="AQ234">
        <v>55</v>
      </c>
      <c r="AR234">
        <v>11</v>
      </c>
      <c r="AS234">
        <f t="shared" si="129"/>
        <v>1</v>
      </c>
      <c r="AT234">
        <f t="shared" si="130"/>
        <v>0</v>
      </c>
      <c r="AU234">
        <f t="shared" si="131"/>
        <v>22112.488116074688</v>
      </c>
      <c r="AV234">
        <f t="shared" si="132"/>
        <v>1200.01</v>
      </c>
      <c r="AW234">
        <f t="shared" si="133"/>
        <v>1025.9342278793538</v>
      </c>
      <c r="AX234">
        <f t="shared" si="134"/>
        <v>0.85493806541558304</v>
      </c>
      <c r="AY234">
        <f t="shared" si="135"/>
        <v>0.18843046625207527</v>
      </c>
      <c r="AZ234">
        <v>2.7</v>
      </c>
      <c r="BA234">
        <v>0.5</v>
      </c>
      <c r="BB234" t="s">
        <v>355</v>
      </c>
      <c r="BC234">
        <v>2</v>
      </c>
      <c r="BD234" t="b">
        <v>1</v>
      </c>
      <c r="BE234">
        <v>1669313073.5</v>
      </c>
      <c r="BF234">
        <v>1418.287142857143</v>
      </c>
      <c r="BG234">
        <v>1449.54</v>
      </c>
      <c r="BH234">
        <v>37.112499999999997</v>
      </c>
      <c r="BI234">
        <v>35.893442857142858</v>
      </c>
      <c r="BJ234">
        <v>1422.6357142857139</v>
      </c>
      <c r="BK234">
        <v>36.994657142857143</v>
      </c>
      <c r="BL234">
        <v>500.16485714285722</v>
      </c>
      <c r="BM234">
        <v>100.9888571428571</v>
      </c>
      <c r="BN234">
        <v>0.10004200000000001</v>
      </c>
      <c r="BO234">
        <v>34.095385714285712</v>
      </c>
      <c r="BP234">
        <v>34.809614285714289</v>
      </c>
      <c r="BQ234">
        <v>999.89999999999986</v>
      </c>
      <c r="BR234">
        <v>0</v>
      </c>
      <c r="BS234">
        <v>0</v>
      </c>
      <c r="BT234">
        <v>4477.5028571428566</v>
      </c>
      <c r="BU234">
        <v>0</v>
      </c>
      <c r="BV234">
        <v>108.0375714285714</v>
      </c>
      <c r="BW234">
        <v>-31.25348571428572</v>
      </c>
      <c r="BX234">
        <v>1472.9528571428571</v>
      </c>
      <c r="BY234">
        <v>1503.507142857143</v>
      </c>
      <c r="BZ234">
        <v>1.2190557142857139</v>
      </c>
      <c r="CA234">
        <v>1449.54</v>
      </c>
      <c r="CB234">
        <v>35.893442857142858</v>
      </c>
      <c r="CC234">
        <v>3.7479471428571429</v>
      </c>
      <c r="CD234">
        <v>3.624839999999999</v>
      </c>
      <c r="CE234">
        <v>27.78687142857143</v>
      </c>
      <c r="CF234">
        <v>27.216100000000001</v>
      </c>
      <c r="CG234">
        <v>1200.01</v>
      </c>
      <c r="CH234">
        <v>0.49998228571428571</v>
      </c>
      <c r="CI234">
        <v>0.50001771428571429</v>
      </c>
      <c r="CJ234">
        <v>0</v>
      </c>
      <c r="CK234">
        <v>1164.28</v>
      </c>
      <c r="CL234">
        <v>4.9990899999999998</v>
      </c>
      <c r="CM234">
        <v>12636.714285714281</v>
      </c>
      <c r="CN234">
        <v>9557.8842857142845</v>
      </c>
      <c r="CO234">
        <v>44.311999999999998</v>
      </c>
      <c r="CP234">
        <v>46.186999999999998</v>
      </c>
      <c r="CQ234">
        <v>45.061999999999998</v>
      </c>
      <c r="CR234">
        <v>45.436999999999998</v>
      </c>
      <c r="CS234">
        <v>45.686999999999998</v>
      </c>
      <c r="CT234">
        <v>597.48285714285714</v>
      </c>
      <c r="CU234">
        <v>597.52714285714285</v>
      </c>
      <c r="CV234">
        <v>0</v>
      </c>
      <c r="CW234">
        <v>1669313084.9000001</v>
      </c>
      <c r="CX234">
        <v>0</v>
      </c>
      <c r="CY234">
        <v>1669310771.5999999</v>
      </c>
      <c r="CZ234" t="s">
        <v>356</v>
      </c>
      <c r="DA234">
        <v>1669310771.5999999</v>
      </c>
      <c r="DB234">
        <v>1669310767.0999999</v>
      </c>
      <c r="DC234">
        <v>9</v>
      </c>
      <c r="DD234">
        <v>4.2999999999999997E-2</v>
      </c>
      <c r="DE234">
        <v>8.0000000000000002E-3</v>
      </c>
      <c r="DF234">
        <v>-4.9589999999999996</v>
      </c>
      <c r="DG234">
        <v>0.11799999999999999</v>
      </c>
      <c r="DH234">
        <v>1967</v>
      </c>
      <c r="DI234">
        <v>36</v>
      </c>
      <c r="DJ234">
        <v>0.53</v>
      </c>
      <c r="DK234">
        <v>0.27</v>
      </c>
      <c r="DL234">
        <v>-31.276229268292681</v>
      </c>
      <c r="DM234">
        <v>0.32313658536581552</v>
      </c>
      <c r="DN234">
        <v>5.6580778619781391E-2</v>
      </c>
      <c r="DO234">
        <v>0</v>
      </c>
      <c r="DP234">
        <v>1.277018292682927</v>
      </c>
      <c r="DQ234">
        <v>-0.37494083623693403</v>
      </c>
      <c r="DR234">
        <v>4.0139402507641191E-2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2</v>
      </c>
      <c r="DZ234" t="s">
        <v>368</v>
      </c>
      <c r="EA234">
        <v>2.9464399999999999</v>
      </c>
      <c r="EB234">
        <v>2.59734</v>
      </c>
      <c r="EC234">
        <v>0.2316</v>
      </c>
      <c r="ED234">
        <v>0.23266800000000001</v>
      </c>
      <c r="EE234">
        <v>0.14732999999999999</v>
      </c>
      <c r="EF234">
        <v>0.142377</v>
      </c>
      <c r="EG234">
        <v>23226.2</v>
      </c>
      <c r="EH234">
        <v>23601</v>
      </c>
      <c r="EI234">
        <v>28139.3</v>
      </c>
      <c r="EJ234">
        <v>29625</v>
      </c>
      <c r="EK234">
        <v>33012.9</v>
      </c>
      <c r="EL234">
        <v>35274</v>
      </c>
      <c r="EM234">
        <v>39708.9</v>
      </c>
      <c r="EN234">
        <v>42339.1</v>
      </c>
      <c r="EO234">
        <v>1.83958</v>
      </c>
      <c r="EP234">
        <v>1.89455</v>
      </c>
      <c r="EQ234">
        <v>0.17935799999999999</v>
      </c>
      <c r="ER234">
        <v>0</v>
      </c>
      <c r="ES234">
        <v>31.915500000000002</v>
      </c>
      <c r="ET234">
        <v>999.9</v>
      </c>
      <c r="EU234">
        <v>72.3</v>
      </c>
      <c r="EV234">
        <v>35.4</v>
      </c>
      <c r="EW234">
        <v>41.341200000000001</v>
      </c>
      <c r="EX234">
        <v>28.928999999999998</v>
      </c>
      <c r="EY234">
        <v>1.9831700000000001</v>
      </c>
      <c r="EZ234">
        <v>1</v>
      </c>
      <c r="FA234">
        <v>0.58079800000000004</v>
      </c>
      <c r="FB234">
        <v>0.71260599999999996</v>
      </c>
      <c r="FC234">
        <v>20.273499999999999</v>
      </c>
      <c r="FD234">
        <v>5.2187900000000003</v>
      </c>
      <c r="FE234">
        <v>12.0076</v>
      </c>
      <c r="FF234">
        <v>4.9869000000000003</v>
      </c>
      <c r="FG234">
        <v>3.2845</v>
      </c>
      <c r="FH234">
        <v>9999</v>
      </c>
      <c r="FI234">
        <v>9999</v>
      </c>
      <c r="FJ234">
        <v>9999</v>
      </c>
      <c r="FK234">
        <v>999.9</v>
      </c>
      <c r="FL234">
        <v>1.8658399999999999</v>
      </c>
      <c r="FM234">
        <v>1.8621799999999999</v>
      </c>
      <c r="FN234">
        <v>1.8641700000000001</v>
      </c>
      <c r="FO234">
        <v>1.86025</v>
      </c>
      <c r="FP234">
        <v>1.86097</v>
      </c>
      <c r="FQ234">
        <v>1.8600699999999999</v>
      </c>
      <c r="FR234">
        <v>1.86182</v>
      </c>
      <c r="FS234">
        <v>1.8583700000000001</v>
      </c>
      <c r="FT234">
        <v>0</v>
      </c>
      <c r="FU234">
        <v>0</v>
      </c>
      <c r="FV234">
        <v>0</v>
      </c>
      <c r="FW234">
        <v>0</v>
      </c>
      <c r="FX234" t="s">
        <v>358</v>
      </c>
      <c r="FY234" t="s">
        <v>359</v>
      </c>
      <c r="FZ234" t="s">
        <v>360</v>
      </c>
      <c r="GA234" t="s">
        <v>360</v>
      </c>
      <c r="GB234" t="s">
        <v>360</v>
      </c>
      <c r="GC234" t="s">
        <v>360</v>
      </c>
      <c r="GD234">
        <v>0</v>
      </c>
      <c r="GE234">
        <v>100</v>
      </c>
      <c r="GF234">
        <v>100</v>
      </c>
      <c r="GG234">
        <v>-4.3499999999999996</v>
      </c>
      <c r="GH234">
        <v>0.1178</v>
      </c>
      <c r="GI234">
        <v>-2.5125994610834521</v>
      </c>
      <c r="GJ234">
        <v>-2.6733286237328562E-3</v>
      </c>
      <c r="GK234">
        <v>1.605855145177713E-6</v>
      </c>
      <c r="GL234">
        <v>-4.4594414151306022E-10</v>
      </c>
      <c r="GM234">
        <v>0.1178428571428469</v>
      </c>
      <c r="GN234">
        <v>0</v>
      </c>
      <c r="GO234">
        <v>0</v>
      </c>
      <c r="GP234">
        <v>0</v>
      </c>
      <c r="GQ234">
        <v>4</v>
      </c>
      <c r="GR234">
        <v>2095</v>
      </c>
      <c r="GS234">
        <v>4</v>
      </c>
      <c r="GT234">
        <v>35</v>
      </c>
      <c r="GU234">
        <v>38.4</v>
      </c>
      <c r="GV234">
        <v>38.5</v>
      </c>
      <c r="GW234">
        <v>3.0273400000000001</v>
      </c>
      <c r="GX234">
        <v>2.5317400000000001</v>
      </c>
      <c r="GY234">
        <v>1.4489700000000001</v>
      </c>
      <c r="GZ234">
        <v>2.3278799999999999</v>
      </c>
      <c r="HA234">
        <v>1.5478499999999999</v>
      </c>
      <c r="HB234">
        <v>2.3559600000000001</v>
      </c>
      <c r="HC234">
        <v>40.222000000000001</v>
      </c>
      <c r="HD234">
        <v>13.816800000000001</v>
      </c>
      <c r="HE234">
        <v>18</v>
      </c>
      <c r="HF234">
        <v>444.55700000000002</v>
      </c>
      <c r="HG234">
        <v>518.42499999999995</v>
      </c>
      <c r="HH234">
        <v>30.999500000000001</v>
      </c>
      <c r="HI234">
        <v>34.594700000000003</v>
      </c>
      <c r="HJ234">
        <v>29.999700000000001</v>
      </c>
      <c r="HK234">
        <v>34.535600000000002</v>
      </c>
      <c r="HL234">
        <v>34.526899999999998</v>
      </c>
      <c r="HM234">
        <v>60.542299999999997</v>
      </c>
      <c r="HN234">
        <v>20.395</v>
      </c>
      <c r="HO234">
        <v>100</v>
      </c>
      <c r="HP234">
        <v>31</v>
      </c>
      <c r="HQ234">
        <v>1461.47</v>
      </c>
      <c r="HR234">
        <v>35.977400000000003</v>
      </c>
      <c r="HS234">
        <v>99.139099999999999</v>
      </c>
      <c r="HT234">
        <v>98.185900000000004</v>
      </c>
    </row>
    <row r="235" spans="1:228" x14ac:dyDescent="0.2">
      <c r="A235">
        <v>220</v>
      </c>
      <c r="B235">
        <v>1669313079.5</v>
      </c>
      <c r="C235">
        <v>874.40000009536743</v>
      </c>
      <c r="D235" t="s">
        <v>799</v>
      </c>
      <c r="E235" t="s">
        <v>800</v>
      </c>
      <c r="F235">
        <v>4</v>
      </c>
      <c r="G235">
        <v>1669313077.1875</v>
      </c>
      <c r="H235">
        <f t="shared" si="102"/>
        <v>2.3627099138695145E-3</v>
      </c>
      <c r="I235">
        <f t="shared" si="103"/>
        <v>2.3627099138695145</v>
      </c>
      <c r="J235">
        <f t="shared" si="104"/>
        <v>29.854078494689041</v>
      </c>
      <c r="K235">
        <f t="shared" si="105"/>
        <v>1424.5074999999999</v>
      </c>
      <c r="L235">
        <f t="shared" si="106"/>
        <v>1003.0147997260088</v>
      </c>
      <c r="M235">
        <f t="shared" si="107"/>
        <v>101.39170494074652</v>
      </c>
      <c r="N235">
        <f t="shared" si="108"/>
        <v>143.99911563152901</v>
      </c>
      <c r="O235">
        <f t="shared" si="109"/>
        <v>0.12756091991816629</v>
      </c>
      <c r="P235">
        <f t="shared" si="110"/>
        <v>2.2466878704149562</v>
      </c>
      <c r="Q235">
        <f t="shared" si="111"/>
        <v>0.12366961600367701</v>
      </c>
      <c r="R235">
        <f t="shared" si="112"/>
        <v>7.7633240089968886E-2</v>
      </c>
      <c r="S235">
        <f t="shared" si="113"/>
        <v>226.11500357288207</v>
      </c>
      <c r="T235">
        <f t="shared" si="114"/>
        <v>35.001627482490896</v>
      </c>
      <c r="U235">
        <f t="shared" si="115"/>
        <v>34.827562499999999</v>
      </c>
      <c r="V235">
        <f t="shared" si="116"/>
        <v>5.5946582624354599</v>
      </c>
      <c r="W235">
        <f t="shared" si="117"/>
        <v>69.88734174540798</v>
      </c>
      <c r="X235">
        <f t="shared" si="118"/>
        <v>3.7526810980805236</v>
      </c>
      <c r="Y235">
        <f t="shared" si="119"/>
        <v>5.3696148749671071</v>
      </c>
      <c r="Z235">
        <f t="shared" si="120"/>
        <v>1.8419771643549363</v>
      </c>
      <c r="AA235">
        <f t="shared" si="121"/>
        <v>-104.19550720164558</v>
      </c>
      <c r="AB235">
        <f t="shared" si="122"/>
        <v>-89.448143789999392</v>
      </c>
      <c r="AC235">
        <f t="shared" si="123"/>
        <v>-9.249093510455257</v>
      </c>
      <c r="AD235">
        <f t="shared" si="124"/>
        <v>23.222259070781845</v>
      </c>
      <c r="AE235">
        <f t="shared" si="125"/>
        <v>53.88758887115236</v>
      </c>
      <c r="AF235">
        <f t="shared" si="126"/>
        <v>2.3487457875505373</v>
      </c>
      <c r="AG235">
        <f t="shared" si="127"/>
        <v>29.854078494689041</v>
      </c>
      <c r="AH235">
        <v>1508.528848576376</v>
      </c>
      <c r="AI235">
        <v>1482.6027878787879</v>
      </c>
      <c r="AJ235">
        <v>1.7539889636280881</v>
      </c>
      <c r="AK235">
        <v>66.405476745334198</v>
      </c>
      <c r="AL235">
        <f t="shared" si="128"/>
        <v>2.3627099138695145</v>
      </c>
      <c r="AM235">
        <v>35.900712553463208</v>
      </c>
      <c r="AN235">
        <v>37.126573333333333</v>
      </c>
      <c r="AO235">
        <v>3.7736296296366541E-4</v>
      </c>
      <c r="AP235">
        <v>80.260000000000005</v>
      </c>
      <c r="AQ235">
        <v>56</v>
      </c>
      <c r="AR235">
        <v>11</v>
      </c>
      <c r="AS235">
        <f t="shared" si="129"/>
        <v>1</v>
      </c>
      <c r="AT235">
        <f t="shared" si="130"/>
        <v>0</v>
      </c>
      <c r="AU235">
        <f t="shared" si="131"/>
        <v>22182.796032170834</v>
      </c>
      <c r="AV235">
        <f t="shared" si="132"/>
        <v>1199.9962499999999</v>
      </c>
      <c r="AW235">
        <f t="shared" si="133"/>
        <v>1025.9220324211822</v>
      </c>
      <c r="AX235">
        <f t="shared" si="134"/>
        <v>0.85493769869796032</v>
      </c>
      <c r="AY235">
        <f t="shared" si="135"/>
        <v>0.18842975848706367</v>
      </c>
      <c r="AZ235">
        <v>2.7</v>
      </c>
      <c r="BA235">
        <v>0.5</v>
      </c>
      <c r="BB235" t="s">
        <v>355</v>
      </c>
      <c r="BC235">
        <v>2</v>
      </c>
      <c r="BD235" t="b">
        <v>1</v>
      </c>
      <c r="BE235">
        <v>1669313077.1875</v>
      </c>
      <c r="BF235">
        <v>1424.5074999999999</v>
      </c>
      <c r="BG235">
        <v>1455.4075</v>
      </c>
      <c r="BH235">
        <v>37.1233</v>
      </c>
      <c r="BI235">
        <v>35.902299999999997</v>
      </c>
      <c r="BJ235">
        <v>1428.86</v>
      </c>
      <c r="BK235">
        <v>37.005474999999997</v>
      </c>
      <c r="BL235">
        <v>500.09762499999999</v>
      </c>
      <c r="BM235">
        <v>100.98699999999999</v>
      </c>
      <c r="BN235">
        <v>9.9948037500000003E-2</v>
      </c>
      <c r="BO235">
        <v>34.089075000000001</v>
      </c>
      <c r="BP235">
        <v>34.827562499999999</v>
      </c>
      <c r="BQ235">
        <v>999.9</v>
      </c>
      <c r="BR235">
        <v>0</v>
      </c>
      <c r="BS235">
        <v>0</v>
      </c>
      <c r="BT235">
        <v>4489.375</v>
      </c>
      <c r="BU235">
        <v>0</v>
      </c>
      <c r="BV235">
        <v>107.1455</v>
      </c>
      <c r="BW235">
        <v>-30.902274999999999</v>
      </c>
      <c r="BX235">
        <v>1479.4275</v>
      </c>
      <c r="BY235">
        <v>1509.60625</v>
      </c>
      <c r="BZ235">
        <v>1.22102</v>
      </c>
      <c r="CA235">
        <v>1455.4075</v>
      </c>
      <c r="CB235">
        <v>35.902299999999997</v>
      </c>
      <c r="CC235">
        <v>3.7489675</v>
      </c>
      <c r="CD235">
        <v>3.6256624999999998</v>
      </c>
      <c r="CE235">
        <v>27.791550000000001</v>
      </c>
      <c r="CF235">
        <v>27.219975000000002</v>
      </c>
      <c r="CG235">
        <v>1199.9962499999999</v>
      </c>
      <c r="CH235">
        <v>0.49999349999999998</v>
      </c>
      <c r="CI235">
        <v>0.50000650000000002</v>
      </c>
      <c r="CJ235">
        <v>0</v>
      </c>
      <c r="CK235">
        <v>1164.0237500000001</v>
      </c>
      <c r="CL235">
        <v>4.9990899999999998</v>
      </c>
      <c r="CM235">
        <v>12632.55</v>
      </c>
      <c r="CN235">
        <v>9557.8087500000001</v>
      </c>
      <c r="CO235">
        <v>44.311999999999998</v>
      </c>
      <c r="CP235">
        <v>46.186999999999998</v>
      </c>
      <c r="CQ235">
        <v>45.061999999999998</v>
      </c>
      <c r="CR235">
        <v>45.436999999999998</v>
      </c>
      <c r="CS235">
        <v>45.686999999999998</v>
      </c>
      <c r="CT235">
        <v>597.49125000000004</v>
      </c>
      <c r="CU235">
        <v>597.50625000000002</v>
      </c>
      <c r="CV235">
        <v>0</v>
      </c>
      <c r="CW235">
        <v>1669313088.5</v>
      </c>
      <c r="CX235">
        <v>0</v>
      </c>
      <c r="CY235">
        <v>1669310771.5999999</v>
      </c>
      <c r="CZ235" t="s">
        <v>356</v>
      </c>
      <c r="DA235">
        <v>1669310771.5999999</v>
      </c>
      <c r="DB235">
        <v>1669310767.0999999</v>
      </c>
      <c r="DC235">
        <v>9</v>
      </c>
      <c r="DD235">
        <v>4.2999999999999997E-2</v>
      </c>
      <c r="DE235">
        <v>8.0000000000000002E-3</v>
      </c>
      <c r="DF235">
        <v>-4.9589999999999996</v>
      </c>
      <c r="DG235">
        <v>0.11799999999999999</v>
      </c>
      <c r="DH235">
        <v>1967</v>
      </c>
      <c r="DI235">
        <v>36</v>
      </c>
      <c r="DJ235">
        <v>0.53</v>
      </c>
      <c r="DK235">
        <v>0.27</v>
      </c>
      <c r="DL235">
        <v>-31.217987804878049</v>
      </c>
      <c r="DM235">
        <v>0.7711317073171432</v>
      </c>
      <c r="DN235">
        <v>0.12424799590104189</v>
      </c>
      <c r="DO235">
        <v>0</v>
      </c>
      <c r="DP235">
        <v>1.2523265853658541</v>
      </c>
      <c r="DQ235">
        <v>-0.2455074564459917</v>
      </c>
      <c r="DR235">
        <v>2.6293573044799842E-2</v>
      </c>
      <c r="DS235">
        <v>0</v>
      </c>
      <c r="DT235">
        <v>0</v>
      </c>
      <c r="DU235">
        <v>0</v>
      </c>
      <c r="DV235">
        <v>0</v>
      </c>
      <c r="DW235">
        <v>-1</v>
      </c>
      <c r="DX235">
        <v>0</v>
      </c>
      <c r="DY235">
        <v>2</v>
      </c>
      <c r="DZ235" t="s">
        <v>368</v>
      </c>
      <c r="EA235">
        <v>2.94665</v>
      </c>
      <c r="EB235">
        <v>2.5973899999999999</v>
      </c>
      <c r="EC235">
        <v>0.232264</v>
      </c>
      <c r="ED235">
        <v>0.233263</v>
      </c>
      <c r="EE235">
        <v>0.14735400000000001</v>
      </c>
      <c r="EF235">
        <v>0.14238400000000001</v>
      </c>
      <c r="EG235">
        <v>23206.9</v>
      </c>
      <c r="EH235">
        <v>23582.799999999999</v>
      </c>
      <c r="EI235">
        <v>28140.3</v>
      </c>
      <c r="EJ235">
        <v>29625.3</v>
      </c>
      <c r="EK235">
        <v>33012.9</v>
      </c>
      <c r="EL235">
        <v>35274.1</v>
      </c>
      <c r="EM235">
        <v>39710</v>
      </c>
      <c r="EN235">
        <v>42339.7</v>
      </c>
      <c r="EO235">
        <v>1.8394299999999999</v>
      </c>
      <c r="EP235">
        <v>1.8946000000000001</v>
      </c>
      <c r="EQ235">
        <v>0.180483</v>
      </c>
      <c r="ER235">
        <v>0</v>
      </c>
      <c r="ES235">
        <v>31.910900000000002</v>
      </c>
      <c r="ET235">
        <v>999.9</v>
      </c>
      <c r="EU235">
        <v>72.3</v>
      </c>
      <c r="EV235">
        <v>35.4</v>
      </c>
      <c r="EW235">
        <v>41.342700000000001</v>
      </c>
      <c r="EX235">
        <v>28.928999999999998</v>
      </c>
      <c r="EY235">
        <v>1.3581700000000001</v>
      </c>
      <c r="EZ235">
        <v>1</v>
      </c>
      <c r="FA235">
        <v>0.580318</v>
      </c>
      <c r="FB235">
        <v>0.71063500000000002</v>
      </c>
      <c r="FC235">
        <v>20.273599999999998</v>
      </c>
      <c r="FD235">
        <v>5.2190899999999996</v>
      </c>
      <c r="FE235">
        <v>12.006500000000001</v>
      </c>
      <c r="FF235">
        <v>4.9870999999999999</v>
      </c>
      <c r="FG235">
        <v>3.2845800000000001</v>
      </c>
      <c r="FH235">
        <v>9999</v>
      </c>
      <c r="FI235">
        <v>9999</v>
      </c>
      <c r="FJ235">
        <v>9999</v>
      </c>
      <c r="FK235">
        <v>999.9</v>
      </c>
      <c r="FL235">
        <v>1.8658399999999999</v>
      </c>
      <c r="FM235">
        <v>1.8621700000000001</v>
      </c>
      <c r="FN235">
        <v>1.8641700000000001</v>
      </c>
      <c r="FO235">
        <v>1.8602399999999999</v>
      </c>
      <c r="FP235">
        <v>1.86097</v>
      </c>
      <c r="FQ235">
        <v>1.86008</v>
      </c>
      <c r="FR235">
        <v>1.8618300000000001</v>
      </c>
      <c r="FS235">
        <v>1.8583700000000001</v>
      </c>
      <c r="FT235">
        <v>0</v>
      </c>
      <c r="FU235">
        <v>0</v>
      </c>
      <c r="FV235">
        <v>0</v>
      </c>
      <c r="FW235">
        <v>0</v>
      </c>
      <c r="FX235" t="s">
        <v>358</v>
      </c>
      <c r="FY235" t="s">
        <v>359</v>
      </c>
      <c r="FZ235" t="s">
        <v>360</v>
      </c>
      <c r="GA235" t="s">
        <v>360</v>
      </c>
      <c r="GB235" t="s">
        <v>360</v>
      </c>
      <c r="GC235" t="s">
        <v>360</v>
      </c>
      <c r="GD235">
        <v>0</v>
      </c>
      <c r="GE235">
        <v>100</v>
      </c>
      <c r="GF235">
        <v>100</v>
      </c>
      <c r="GG235">
        <v>-4.3600000000000003</v>
      </c>
      <c r="GH235">
        <v>0.1179</v>
      </c>
      <c r="GI235">
        <v>-2.5125994610834521</v>
      </c>
      <c r="GJ235">
        <v>-2.6733286237328562E-3</v>
      </c>
      <c r="GK235">
        <v>1.605855145177713E-6</v>
      </c>
      <c r="GL235">
        <v>-4.4594414151306022E-10</v>
      </c>
      <c r="GM235">
        <v>0.1178428571428469</v>
      </c>
      <c r="GN235">
        <v>0</v>
      </c>
      <c r="GO235">
        <v>0</v>
      </c>
      <c r="GP235">
        <v>0</v>
      </c>
      <c r="GQ235">
        <v>4</v>
      </c>
      <c r="GR235">
        <v>2095</v>
      </c>
      <c r="GS235">
        <v>4</v>
      </c>
      <c r="GT235">
        <v>35</v>
      </c>
      <c r="GU235">
        <v>38.5</v>
      </c>
      <c r="GV235">
        <v>38.5</v>
      </c>
      <c r="GW235">
        <v>3.0383300000000002</v>
      </c>
      <c r="GX235">
        <v>2.5402800000000001</v>
      </c>
      <c r="GY235">
        <v>1.4489700000000001</v>
      </c>
      <c r="GZ235">
        <v>2.3278799999999999</v>
      </c>
      <c r="HA235">
        <v>1.5478499999999999</v>
      </c>
      <c r="HB235">
        <v>2.3278799999999999</v>
      </c>
      <c r="HC235">
        <v>40.1967</v>
      </c>
      <c r="HD235">
        <v>13.8081</v>
      </c>
      <c r="HE235">
        <v>18</v>
      </c>
      <c r="HF235">
        <v>444.447</v>
      </c>
      <c r="HG235">
        <v>518.43499999999995</v>
      </c>
      <c r="HH235">
        <v>30.999500000000001</v>
      </c>
      <c r="HI235">
        <v>34.5916</v>
      </c>
      <c r="HJ235">
        <v>29.999700000000001</v>
      </c>
      <c r="HK235">
        <v>34.532499999999999</v>
      </c>
      <c r="HL235">
        <v>34.523800000000001</v>
      </c>
      <c r="HM235">
        <v>60.761800000000001</v>
      </c>
      <c r="HN235">
        <v>20.395</v>
      </c>
      <c r="HO235">
        <v>100</v>
      </c>
      <c r="HP235">
        <v>31</v>
      </c>
      <c r="HQ235">
        <v>1468.15</v>
      </c>
      <c r="HR235">
        <v>35.991500000000002</v>
      </c>
      <c r="HS235">
        <v>99.142200000000003</v>
      </c>
      <c r="HT235">
        <v>98.186999999999998</v>
      </c>
    </row>
    <row r="236" spans="1:228" x14ac:dyDescent="0.2">
      <c r="A236">
        <v>221</v>
      </c>
      <c r="B236">
        <v>1669313083.5</v>
      </c>
      <c r="C236">
        <v>878.40000009536743</v>
      </c>
      <c r="D236" t="s">
        <v>801</v>
      </c>
      <c r="E236" t="s">
        <v>802</v>
      </c>
      <c r="F236">
        <v>4</v>
      </c>
      <c r="G236">
        <v>1669313081.5</v>
      </c>
      <c r="H236">
        <f t="shared" si="102"/>
        <v>2.3570572974855718E-3</v>
      </c>
      <c r="I236">
        <f t="shared" si="103"/>
        <v>2.3570572974855719</v>
      </c>
      <c r="J236">
        <f t="shared" si="104"/>
        <v>29.656544926388101</v>
      </c>
      <c r="K236">
        <f t="shared" si="105"/>
        <v>1431.687142857143</v>
      </c>
      <c r="L236">
        <f t="shared" si="106"/>
        <v>1011.9929947640632</v>
      </c>
      <c r="M236">
        <f t="shared" si="107"/>
        <v>102.30090297623836</v>
      </c>
      <c r="N236">
        <f t="shared" si="108"/>
        <v>144.72717523889872</v>
      </c>
      <c r="O236">
        <f t="shared" si="109"/>
        <v>0.12736893822418802</v>
      </c>
      <c r="P236">
        <f t="shared" si="110"/>
        <v>2.2520604841961518</v>
      </c>
      <c r="Q236">
        <f t="shared" si="111"/>
        <v>0.12349809971412554</v>
      </c>
      <c r="R236">
        <f t="shared" si="112"/>
        <v>7.7524292689738539E-2</v>
      </c>
      <c r="S236">
        <f t="shared" si="113"/>
        <v>226.11879909170767</v>
      </c>
      <c r="T236">
        <f t="shared" si="114"/>
        <v>35.001639857355627</v>
      </c>
      <c r="U236">
        <f t="shared" si="115"/>
        <v>34.823628571428571</v>
      </c>
      <c r="V236">
        <f t="shared" si="116"/>
        <v>5.5934380690269245</v>
      </c>
      <c r="W236">
        <f t="shared" si="117"/>
        <v>69.89810412939795</v>
      </c>
      <c r="X236">
        <f t="shared" si="118"/>
        <v>3.7532791716725691</v>
      </c>
      <c r="Y236">
        <f t="shared" si="119"/>
        <v>5.3696437384401152</v>
      </c>
      <c r="Z236">
        <f t="shared" si="120"/>
        <v>1.8401588973543554</v>
      </c>
      <c r="AA236">
        <f t="shared" si="121"/>
        <v>-103.94622681911372</v>
      </c>
      <c r="AB236">
        <f t="shared" si="122"/>
        <v>-89.172707385293904</v>
      </c>
      <c r="AC236">
        <f t="shared" si="123"/>
        <v>-9.1984434508541995</v>
      </c>
      <c r="AD236">
        <f t="shared" si="124"/>
        <v>23.80142143644585</v>
      </c>
      <c r="AE236">
        <f t="shared" si="125"/>
        <v>53.197582668387128</v>
      </c>
      <c r="AF236">
        <f t="shared" si="126"/>
        <v>2.3525700825991556</v>
      </c>
      <c r="AG236">
        <f t="shared" si="127"/>
        <v>29.656544926388101</v>
      </c>
      <c r="AH236">
        <v>1514.9599074383791</v>
      </c>
      <c r="AI236">
        <v>1489.4377575757569</v>
      </c>
      <c r="AJ236">
        <v>1.698462609799015</v>
      </c>
      <c r="AK236">
        <v>66.405476745334198</v>
      </c>
      <c r="AL236">
        <f t="shared" si="128"/>
        <v>2.3570572974855719</v>
      </c>
      <c r="AM236">
        <v>35.903578995670998</v>
      </c>
      <c r="AN236">
        <v>37.128017575757561</v>
      </c>
      <c r="AO236">
        <v>1.230051457979825E-4</v>
      </c>
      <c r="AP236">
        <v>80.260000000000005</v>
      </c>
      <c r="AQ236">
        <v>55</v>
      </c>
      <c r="AR236">
        <v>11</v>
      </c>
      <c r="AS236">
        <f t="shared" si="129"/>
        <v>1</v>
      </c>
      <c r="AT236">
        <f t="shared" si="130"/>
        <v>0</v>
      </c>
      <c r="AU236">
        <f t="shared" si="131"/>
        <v>22275.041300040677</v>
      </c>
      <c r="AV236">
        <f t="shared" si="132"/>
        <v>1200.02</v>
      </c>
      <c r="AW236">
        <f t="shared" si="133"/>
        <v>1025.9419850216104</v>
      </c>
      <c r="AX236">
        <f t="shared" si="134"/>
        <v>0.8549374052279215</v>
      </c>
      <c r="AY236">
        <f t="shared" si="135"/>
        <v>0.18842919208988823</v>
      </c>
      <c r="AZ236">
        <v>2.7</v>
      </c>
      <c r="BA236">
        <v>0.5</v>
      </c>
      <c r="BB236" t="s">
        <v>355</v>
      </c>
      <c r="BC236">
        <v>2</v>
      </c>
      <c r="BD236" t="b">
        <v>1</v>
      </c>
      <c r="BE236">
        <v>1669313081.5</v>
      </c>
      <c r="BF236">
        <v>1431.687142857143</v>
      </c>
      <c r="BG236">
        <v>1462.224285714286</v>
      </c>
      <c r="BH236">
        <v>37.128628571428571</v>
      </c>
      <c r="BI236">
        <v>35.905742857142847</v>
      </c>
      <c r="BJ236">
        <v>1436.05</v>
      </c>
      <c r="BK236">
        <v>37.01078571428571</v>
      </c>
      <c r="BL236">
        <v>500.13671428571428</v>
      </c>
      <c r="BM236">
        <v>100.9885714285714</v>
      </c>
      <c r="BN236">
        <v>9.9977114285714291E-2</v>
      </c>
      <c r="BO236">
        <v>34.089171428571433</v>
      </c>
      <c r="BP236">
        <v>34.823628571428571</v>
      </c>
      <c r="BQ236">
        <v>999.89999999999986</v>
      </c>
      <c r="BR236">
        <v>0</v>
      </c>
      <c r="BS236">
        <v>0</v>
      </c>
      <c r="BT236">
        <v>4504.9114285714286</v>
      </c>
      <c r="BU236">
        <v>0</v>
      </c>
      <c r="BV236">
        <v>106.3232857142857</v>
      </c>
      <c r="BW236">
        <v>-30.538499999999999</v>
      </c>
      <c r="BX236">
        <v>1486.8928571428571</v>
      </c>
      <c r="BY236">
        <v>1516.6857142857141</v>
      </c>
      <c r="BZ236">
        <v>1.222875714285715</v>
      </c>
      <c r="CA236">
        <v>1462.224285714286</v>
      </c>
      <c r="CB236">
        <v>35.905742857142847</v>
      </c>
      <c r="CC236">
        <v>3.7495642857142859</v>
      </c>
      <c r="CD236">
        <v>3.626067142857142</v>
      </c>
      <c r="CE236">
        <v>27.794257142857141</v>
      </c>
      <c r="CF236">
        <v>27.221871428571429</v>
      </c>
      <c r="CG236">
        <v>1200.02</v>
      </c>
      <c r="CH236">
        <v>0.50000171428571427</v>
      </c>
      <c r="CI236">
        <v>0.49999828571428578</v>
      </c>
      <c r="CJ236">
        <v>0</v>
      </c>
      <c r="CK236">
        <v>1163.3142857142859</v>
      </c>
      <c r="CL236">
        <v>4.9990899999999998</v>
      </c>
      <c r="CM236">
        <v>12627.528571428569</v>
      </c>
      <c r="CN236">
        <v>9558.0342857142859</v>
      </c>
      <c r="CO236">
        <v>44.311999999999998</v>
      </c>
      <c r="CP236">
        <v>46.186999999999998</v>
      </c>
      <c r="CQ236">
        <v>45.061999999999998</v>
      </c>
      <c r="CR236">
        <v>45.436999999999998</v>
      </c>
      <c r="CS236">
        <v>45.686999999999998</v>
      </c>
      <c r="CT236">
        <v>597.51428571428562</v>
      </c>
      <c r="CU236">
        <v>597.50571428571425</v>
      </c>
      <c r="CV236">
        <v>0</v>
      </c>
      <c r="CW236">
        <v>1669313092.7</v>
      </c>
      <c r="CX236">
        <v>0</v>
      </c>
      <c r="CY236">
        <v>1669310771.5999999</v>
      </c>
      <c r="CZ236" t="s">
        <v>356</v>
      </c>
      <c r="DA236">
        <v>1669310771.5999999</v>
      </c>
      <c r="DB236">
        <v>1669310767.0999999</v>
      </c>
      <c r="DC236">
        <v>9</v>
      </c>
      <c r="DD236">
        <v>4.2999999999999997E-2</v>
      </c>
      <c r="DE236">
        <v>8.0000000000000002E-3</v>
      </c>
      <c r="DF236">
        <v>-4.9589999999999996</v>
      </c>
      <c r="DG236">
        <v>0.11799999999999999</v>
      </c>
      <c r="DH236">
        <v>1967</v>
      </c>
      <c r="DI236">
        <v>36</v>
      </c>
      <c r="DJ236">
        <v>0.53</v>
      </c>
      <c r="DK236">
        <v>0.27</v>
      </c>
      <c r="DL236">
        <v>-31.073709756097561</v>
      </c>
      <c r="DM236">
        <v>2.309985365853616</v>
      </c>
      <c r="DN236">
        <v>0.28261514364416801</v>
      </c>
      <c r="DO236">
        <v>0</v>
      </c>
      <c r="DP236">
        <v>1.2404970731707321</v>
      </c>
      <c r="DQ236">
        <v>-0.18774104529616631</v>
      </c>
      <c r="DR236">
        <v>2.127681037482718E-2</v>
      </c>
      <c r="DS236">
        <v>0</v>
      </c>
      <c r="DT236">
        <v>0</v>
      </c>
      <c r="DU236">
        <v>0</v>
      </c>
      <c r="DV236">
        <v>0</v>
      </c>
      <c r="DW236">
        <v>-1</v>
      </c>
      <c r="DX236">
        <v>0</v>
      </c>
      <c r="DY236">
        <v>2</v>
      </c>
      <c r="DZ236" t="s">
        <v>368</v>
      </c>
      <c r="EA236">
        <v>2.9463900000000001</v>
      </c>
      <c r="EB236">
        <v>2.5974300000000001</v>
      </c>
      <c r="EC236">
        <v>0.2329</v>
      </c>
      <c r="ED236">
        <v>0.23389499999999999</v>
      </c>
      <c r="EE236">
        <v>0.14736199999999999</v>
      </c>
      <c r="EF236">
        <v>0.142399</v>
      </c>
      <c r="EG236">
        <v>23187.599999999999</v>
      </c>
      <c r="EH236">
        <v>23563.3</v>
      </c>
      <c r="EI236">
        <v>28140.400000000001</v>
      </c>
      <c r="EJ236">
        <v>29625.3</v>
      </c>
      <c r="EK236">
        <v>33012.699999999997</v>
      </c>
      <c r="EL236">
        <v>35273.5</v>
      </c>
      <c r="EM236">
        <v>39710.199999999997</v>
      </c>
      <c r="EN236">
        <v>42339.6</v>
      </c>
      <c r="EO236">
        <v>1.83955</v>
      </c>
      <c r="EP236">
        <v>1.89452</v>
      </c>
      <c r="EQ236">
        <v>0.18015500000000001</v>
      </c>
      <c r="ER236">
        <v>0</v>
      </c>
      <c r="ES236">
        <v>31.906600000000001</v>
      </c>
      <c r="ET236">
        <v>999.9</v>
      </c>
      <c r="EU236">
        <v>72.3</v>
      </c>
      <c r="EV236">
        <v>35.4</v>
      </c>
      <c r="EW236">
        <v>41.338999999999999</v>
      </c>
      <c r="EX236">
        <v>28.989000000000001</v>
      </c>
      <c r="EY236">
        <v>2.1875</v>
      </c>
      <c r="EZ236">
        <v>1</v>
      </c>
      <c r="FA236">
        <v>0.58015799999999995</v>
      </c>
      <c r="FB236">
        <v>0.70824299999999996</v>
      </c>
      <c r="FC236">
        <v>20.273599999999998</v>
      </c>
      <c r="FD236">
        <v>5.2184900000000001</v>
      </c>
      <c r="FE236">
        <v>12.007</v>
      </c>
      <c r="FF236">
        <v>4.9869000000000003</v>
      </c>
      <c r="FG236">
        <v>3.2844799999999998</v>
      </c>
      <c r="FH236">
        <v>9999</v>
      </c>
      <c r="FI236">
        <v>9999</v>
      </c>
      <c r="FJ236">
        <v>9999</v>
      </c>
      <c r="FK236">
        <v>999.9</v>
      </c>
      <c r="FL236">
        <v>1.8658399999999999</v>
      </c>
      <c r="FM236">
        <v>1.8621799999999999</v>
      </c>
      <c r="FN236">
        <v>1.8641700000000001</v>
      </c>
      <c r="FO236">
        <v>1.8602399999999999</v>
      </c>
      <c r="FP236">
        <v>1.8609899999999999</v>
      </c>
      <c r="FQ236">
        <v>1.8601099999999999</v>
      </c>
      <c r="FR236">
        <v>1.8617999999999999</v>
      </c>
      <c r="FS236">
        <v>1.8583700000000001</v>
      </c>
      <c r="FT236">
        <v>0</v>
      </c>
      <c r="FU236">
        <v>0</v>
      </c>
      <c r="FV236">
        <v>0</v>
      </c>
      <c r="FW236">
        <v>0</v>
      </c>
      <c r="FX236" t="s">
        <v>358</v>
      </c>
      <c r="FY236" t="s">
        <v>359</v>
      </c>
      <c r="FZ236" t="s">
        <v>360</v>
      </c>
      <c r="GA236" t="s">
        <v>360</v>
      </c>
      <c r="GB236" t="s">
        <v>360</v>
      </c>
      <c r="GC236" t="s">
        <v>360</v>
      </c>
      <c r="GD236">
        <v>0</v>
      </c>
      <c r="GE236">
        <v>100</v>
      </c>
      <c r="GF236">
        <v>100</v>
      </c>
      <c r="GG236">
        <v>-4.37</v>
      </c>
      <c r="GH236">
        <v>0.1179</v>
      </c>
      <c r="GI236">
        <v>-2.5125994610834521</v>
      </c>
      <c r="GJ236">
        <v>-2.6733286237328562E-3</v>
      </c>
      <c r="GK236">
        <v>1.605855145177713E-6</v>
      </c>
      <c r="GL236">
        <v>-4.4594414151306022E-10</v>
      </c>
      <c r="GM236">
        <v>0.1178428571428469</v>
      </c>
      <c r="GN236">
        <v>0</v>
      </c>
      <c r="GO236">
        <v>0</v>
      </c>
      <c r="GP236">
        <v>0</v>
      </c>
      <c r="GQ236">
        <v>4</v>
      </c>
      <c r="GR236">
        <v>2095</v>
      </c>
      <c r="GS236">
        <v>4</v>
      </c>
      <c r="GT236">
        <v>35</v>
      </c>
      <c r="GU236">
        <v>38.5</v>
      </c>
      <c r="GV236">
        <v>38.6</v>
      </c>
      <c r="GW236">
        <v>3.0493199999999998</v>
      </c>
      <c r="GX236">
        <v>2.5451700000000002</v>
      </c>
      <c r="GY236">
        <v>1.4489700000000001</v>
      </c>
      <c r="GZ236">
        <v>2.3278799999999999</v>
      </c>
      <c r="HA236">
        <v>1.5478499999999999</v>
      </c>
      <c r="HB236">
        <v>2.2265600000000001</v>
      </c>
      <c r="HC236">
        <v>40.1967</v>
      </c>
      <c r="HD236">
        <v>13.799300000000001</v>
      </c>
      <c r="HE236">
        <v>18</v>
      </c>
      <c r="HF236">
        <v>444.50400000000002</v>
      </c>
      <c r="HG236">
        <v>518.36099999999999</v>
      </c>
      <c r="HH236">
        <v>30.999400000000001</v>
      </c>
      <c r="HI236">
        <v>34.5884</v>
      </c>
      <c r="HJ236">
        <v>29.999700000000001</v>
      </c>
      <c r="HK236">
        <v>34.53</v>
      </c>
      <c r="HL236">
        <v>34.5214</v>
      </c>
      <c r="HM236">
        <v>60.989699999999999</v>
      </c>
      <c r="HN236">
        <v>20.124199999999998</v>
      </c>
      <c r="HO236">
        <v>100</v>
      </c>
      <c r="HP236">
        <v>31</v>
      </c>
      <c r="HQ236">
        <v>1474.83</v>
      </c>
      <c r="HR236">
        <v>36.011800000000001</v>
      </c>
      <c r="HS236">
        <v>99.142600000000002</v>
      </c>
      <c r="HT236">
        <v>98.186800000000005</v>
      </c>
    </row>
    <row r="237" spans="1:228" x14ac:dyDescent="0.2">
      <c r="A237">
        <v>222</v>
      </c>
      <c r="B237">
        <v>1669313087.5</v>
      </c>
      <c r="C237">
        <v>882.40000009536743</v>
      </c>
      <c r="D237" t="s">
        <v>803</v>
      </c>
      <c r="E237" t="s">
        <v>804</v>
      </c>
      <c r="F237">
        <v>4</v>
      </c>
      <c r="G237">
        <v>1669313085.1875</v>
      </c>
      <c r="H237">
        <f t="shared" si="102"/>
        <v>2.3586981558601557E-3</v>
      </c>
      <c r="I237">
        <f t="shared" si="103"/>
        <v>2.3586981558601559</v>
      </c>
      <c r="J237">
        <f t="shared" si="104"/>
        <v>30.024044151047555</v>
      </c>
      <c r="K237">
        <f t="shared" si="105"/>
        <v>1437.5987500000001</v>
      </c>
      <c r="L237">
        <f t="shared" si="106"/>
        <v>1013.0773370787639</v>
      </c>
      <c r="M237">
        <f t="shared" si="107"/>
        <v>102.4107875086478</v>
      </c>
      <c r="N237">
        <f t="shared" si="108"/>
        <v>145.32515408298127</v>
      </c>
      <c r="O237">
        <f t="shared" si="109"/>
        <v>0.12738587064646623</v>
      </c>
      <c r="P237">
        <f t="shared" si="110"/>
        <v>2.2501309156876381</v>
      </c>
      <c r="Q237">
        <f t="shared" si="111"/>
        <v>0.12351080820531</v>
      </c>
      <c r="R237">
        <f t="shared" si="112"/>
        <v>7.7532594900592042E-2</v>
      </c>
      <c r="S237">
        <f t="shared" si="113"/>
        <v>226.11277194764685</v>
      </c>
      <c r="T237">
        <f t="shared" si="114"/>
        <v>35.002291559487993</v>
      </c>
      <c r="U237">
        <f t="shared" si="115"/>
        <v>34.827612500000001</v>
      </c>
      <c r="V237">
        <f t="shared" si="116"/>
        <v>5.5946737725105855</v>
      </c>
      <c r="W237">
        <f t="shared" si="117"/>
        <v>69.89888124245239</v>
      </c>
      <c r="X237">
        <f t="shared" si="118"/>
        <v>3.7534314917805625</v>
      </c>
      <c r="Y237">
        <f t="shared" si="119"/>
        <v>5.369801955429514</v>
      </c>
      <c r="Z237">
        <f t="shared" si="120"/>
        <v>1.8412422807300231</v>
      </c>
      <c r="AA237">
        <f t="shared" si="121"/>
        <v>-104.01858867343287</v>
      </c>
      <c r="AB237">
        <f t="shared" si="122"/>
        <v>-89.515470207226784</v>
      </c>
      <c r="AC237">
        <f t="shared" si="123"/>
        <v>-9.2419224095097086</v>
      </c>
      <c r="AD237">
        <f t="shared" si="124"/>
        <v>23.336790657477493</v>
      </c>
      <c r="AE237">
        <f t="shared" si="125"/>
        <v>53.500511447522804</v>
      </c>
      <c r="AF237">
        <f t="shared" si="126"/>
        <v>2.3212225818273842</v>
      </c>
      <c r="AG237">
        <f t="shared" si="127"/>
        <v>30.024044151047555</v>
      </c>
      <c r="AH237">
        <v>1521.800857488839</v>
      </c>
      <c r="AI237">
        <v>1496.115515151514</v>
      </c>
      <c r="AJ237">
        <v>1.6909048983006809</v>
      </c>
      <c r="AK237">
        <v>66.405476745334198</v>
      </c>
      <c r="AL237">
        <f t="shared" si="128"/>
        <v>2.3586981558601559</v>
      </c>
      <c r="AM237">
        <v>35.906796731471879</v>
      </c>
      <c r="AN237">
        <v>37.132850303030288</v>
      </c>
      <c r="AO237">
        <v>-2.238648782889674E-5</v>
      </c>
      <c r="AP237">
        <v>80.260000000000005</v>
      </c>
      <c r="AQ237">
        <v>55</v>
      </c>
      <c r="AR237">
        <v>11</v>
      </c>
      <c r="AS237">
        <f t="shared" si="129"/>
        <v>1</v>
      </c>
      <c r="AT237">
        <f t="shared" si="130"/>
        <v>0</v>
      </c>
      <c r="AU237">
        <f t="shared" si="131"/>
        <v>22241.837906918165</v>
      </c>
      <c r="AV237">
        <f t="shared" si="132"/>
        <v>1199.98</v>
      </c>
      <c r="AW237">
        <f t="shared" si="133"/>
        <v>1025.9085699210605</v>
      </c>
      <c r="AX237">
        <f t="shared" si="134"/>
        <v>0.85493805723517102</v>
      </c>
      <c r="AY237">
        <f t="shared" si="135"/>
        <v>0.1884304504638801</v>
      </c>
      <c r="AZ237">
        <v>2.7</v>
      </c>
      <c r="BA237">
        <v>0.5</v>
      </c>
      <c r="BB237" t="s">
        <v>355</v>
      </c>
      <c r="BC237">
        <v>2</v>
      </c>
      <c r="BD237" t="b">
        <v>1</v>
      </c>
      <c r="BE237">
        <v>1669313085.1875</v>
      </c>
      <c r="BF237">
        <v>1437.5987500000001</v>
      </c>
      <c r="BG237">
        <v>1468.2787499999999</v>
      </c>
      <c r="BH237">
        <v>37.1300375</v>
      </c>
      <c r="BI237">
        <v>35.9236</v>
      </c>
      <c r="BJ237">
        <v>1441.9625000000001</v>
      </c>
      <c r="BK237">
        <v>37.012199999999993</v>
      </c>
      <c r="BL237">
        <v>500.19962500000003</v>
      </c>
      <c r="BM237">
        <v>100.98875</v>
      </c>
      <c r="BN237">
        <v>0.100065</v>
      </c>
      <c r="BO237">
        <v>34.089700000000001</v>
      </c>
      <c r="BP237">
        <v>34.827612500000001</v>
      </c>
      <c r="BQ237">
        <v>999.9</v>
      </c>
      <c r="BR237">
        <v>0</v>
      </c>
      <c r="BS237">
        <v>0</v>
      </c>
      <c r="BT237">
        <v>4499.2975000000006</v>
      </c>
      <c r="BU237">
        <v>0</v>
      </c>
      <c r="BV237">
        <v>105.73162499999999</v>
      </c>
      <c r="BW237">
        <v>-30.681774999999998</v>
      </c>
      <c r="BX237">
        <v>1493.0337500000001</v>
      </c>
      <c r="BY237">
        <v>1522.9925000000001</v>
      </c>
      <c r="BZ237">
        <v>1.2064600000000001</v>
      </c>
      <c r="CA237">
        <v>1468.2787499999999</v>
      </c>
      <c r="CB237">
        <v>35.9236</v>
      </c>
      <c r="CC237">
        <v>3.7497162500000001</v>
      </c>
      <c r="CD237">
        <v>3.6278762499999999</v>
      </c>
      <c r="CE237">
        <v>27.79495</v>
      </c>
      <c r="CF237">
        <v>27.230387499999999</v>
      </c>
      <c r="CG237">
        <v>1199.98</v>
      </c>
      <c r="CH237">
        <v>0.49998112500000003</v>
      </c>
      <c r="CI237">
        <v>0.50001887500000008</v>
      </c>
      <c r="CJ237">
        <v>0</v>
      </c>
      <c r="CK237">
        <v>1163.1187500000001</v>
      </c>
      <c r="CL237">
        <v>4.9990899999999998</v>
      </c>
      <c r="CM237">
        <v>12622.174999999999</v>
      </c>
      <c r="CN237">
        <v>9557.6412500000006</v>
      </c>
      <c r="CO237">
        <v>44.311999999999998</v>
      </c>
      <c r="CP237">
        <v>46.16375</v>
      </c>
      <c r="CQ237">
        <v>45.061999999999998</v>
      </c>
      <c r="CR237">
        <v>45.382750000000001</v>
      </c>
      <c r="CS237">
        <v>45.686999999999998</v>
      </c>
      <c r="CT237">
        <v>597.46875</v>
      </c>
      <c r="CU237">
        <v>597.51250000000005</v>
      </c>
      <c r="CV237">
        <v>0</v>
      </c>
      <c r="CW237">
        <v>1669313096.9000001</v>
      </c>
      <c r="CX237">
        <v>0</v>
      </c>
      <c r="CY237">
        <v>1669310771.5999999</v>
      </c>
      <c r="CZ237" t="s">
        <v>356</v>
      </c>
      <c r="DA237">
        <v>1669310771.5999999</v>
      </c>
      <c r="DB237">
        <v>1669310767.0999999</v>
      </c>
      <c r="DC237">
        <v>9</v>
      </c>
      <c r="DD237">
        <v>4.2999999999999997E-2</v>
      </c>
      <c r="DE237">
        <v>8.0000000000000002E-3</v>
      </c>
      <c r="DF237">
        <v>-4.9589999999999996</v>
      </c>
      <c r="DG237">
        <v>0.11799999999999999</v>
      </c>
      <c r="DH237">
        <v>1967</v>
      </c>
      <c r="DI237">
        <v>36</v>
      </c>
      <c r="DJ237">
        <v>0.53</v>
      </c>
      <c r="DK237">
        <v>0.27</v>
      </c>
      <c r="DL237">
        <v>-30.95552682926829</v>
      </c>
      <c r="DM237">
        <v>2.644946341463366</v>
      </c>
      <c r="DN237">
        <v>0.30386153058259158</v>
      </c>
      <c r="DO237">
        <v>0</v>
      </c>
      <c r="DP237">
        <v>1.2306795121951219</v>
      </c>
      <c r="DQ237">
        <v>-0.1562038327526134</v>
      </c>
      <c r="DR237">
        <v>1.9110392645864699E-2</v>
      </c>
      <c r="DS237">
        <v>0</v>
      </c>
      <c r="DT237">
        <v>0</v>
      </c>
      <c r="DU237">
        <v>0</v>
      </c>
      <c r="DV237">
        <v>0</v>
      </c>
      <c r="DW237">
        <v>-1</v>
      </c>
      <c r="DX237">
        <v>0</v>
      </c>
      <c r="DY237">
        <v>2</v>
      </c>
      <c r="DZ237" t="s">
        <v>368</v>
      </c>
      <c r="EA237">
        <v>2.9467099999999999</v>
      </c>
      <c r="EB237">
        <v>2.5974400000000002</v>
      </c>
      <c r="EC237">
        <v>0.23353199999999999</v>
      </c>
      <c r="ED237">
        <v>0.23453299999999999</v>
      </c>
      <c r="EE237">
        <v>0.147369</v>
      </c>
      <c r="EF237">
        <v>0.14254700000000001</v>
      </c>
      <c r="EG237">
        <v>23168.5</v>
      </c>
      <c r="EH237">
        <v>23543.9</v>
      </c>
      <c r="EI237">
        <v>28140.400000000001</v>
      </c>
      <c r="EJ237">
        <v>29625.7</v>
      </c>
      <c r="EK237">
        <v>33012.800000000003</v>
      </c>
      <c r="EL237">
        <v>35268</v>
      </c>
      <c r="EM237">
        <v>39710.5</v>
      </c>
      <c r="EN237">
        <v>42340.2</v>
      </c>
      <c r="EO237">
        <v>1.8398699999999999</v>
      </c>
      <c r="EP237">
        <v>1.89473</v>
      </c>
      <c r="EQ237">
        <v>0.18107100000000001</v>
      </c>
      <c r="ER237">
        <v>0</v>
      </c>
      <c r="ES237">
        <v>31.901</v>
      </c>
      <c r="ET237">
        <v>999.9</v>
      </c>
      <c r="EU237">
        <v>72.3</v>
      </c>
      <c r="EV237">
        <v>35.4</v>
      </c>
      <c r="EW237">
        <v>41.343499999999999</v>
      </c>
      <c r="EX237">
        <v>28.899000000000001</v>
      </c>
      <c r="EY237">
        <v>1.50641</v>
      </c>
      <c r="EZ237">
        <v>1</v>
      </c>
      <c r="FA237">
        <v>0.57971799999999996</v>
      </c>
      <c r="FB237">
        <v>0.70455900000000005</v>
      </c>
      <c r="FC237">
        <v>20.273399999999999</v>
      </c>
      <c r="FD237">
        <v>5.2183400000000004</v>
      </c>
      <c r="FE237">
        <v>12.007099999999999</v>
      </c>
      <c r="FF237">
        <v>4.9867999999999997</v>
      </c>
      <c r="FG237">
        <v>3.2844500000000001</v>
      </c>
      <c r="FH237">
        <v>9999</v>
      </c>
      <c r="FI237">
        <v>9999</v>
      </c>
      <c r="FJ237">
        <v>9999</v>
      </c>
      <c r="FK237">
        <v>999.9</v>
      </c>
      <c r="FL237">
        <v>1.8658399999999999</v>
      </c>
      <c r="FM237">
        <v>1.86216</v>
      </c>
      <c r="FN237">
        <v>1.8641799999999999</v>
      </c>
      <c r="FO237">
        <v>1.8602399999999999</v>
      </c>
      <c r="FP237">
        <v>1.8609599999999999</v>
      </c>
      <c r="FQ237">
        <v>1.8601000000000001</v>
      </c>
      <c r="FR237">
        <v>1.86181</v>
      </c>
      <c r="FS237">
        <v>1.8583700000000001</v>
      </c>
      <c r="FT237">
        <v>0</v>
      </c>
      <c r="FU237">
        <v>0</v>
      </c>
      <c r="FV237">
        <v>0</v>
      </c>
      <c r="FW237">
        <v>0</v>
      </c>
      <c r="FX237" t="s">
        <v>358</v>
      </c>
      <c r="FY237" t="s">
        <v>359</v>
      </c>
      <c r="FZ237" t="s">
        <v>360</v>
      </c>
      <c r="GA237" t="s">
        <v>360</v>
      </c>
      <c r="GB237" t="s">
        <v>360</v>
      </c>
      <c r="GC237" t="s">
        <v>360</v>
      </c>
      <c r="GD237">
        <v>0</v>
      </c>
      <c r="GE237">
        <v>100</v>
      </c>
      <c r="GF237">
        <v>100</v>
      </c>
      <c r="GG237">
        <v>-4.37</v>
      </c>
      <c r="GH237">
        <v>0.1178</v>
      </c>
      <c r="GI237">
        <v>-2.5125994610834521</v>
      </c>
      <c r="GJ237">
        <v>-2.6733286237328562E-3</v>
      </c>
      <c r="GK237">
        <v>1.605855145177713E-6</v>
      </c>
      <c r="GL237">
        <v>-4.4594414151306022E-10</v>
      </c>
      <c r="GM237">
        <v>0.1178428571428469</v>
      </c>
      <c r="GN237">
        <v>0</v>
      </c>
      <c r="GO237">
        <v>0</v>
      </c>
      <c r="GP237">
        <v>0</v>
      </c>
      <c r="GQ237">
        <v>4</v>
      </c>
      <c r="GR237">
        <v>2095</v>
      </c>
      <c r="GS237">
        <v>4</v>
      </c>
      <c r="GT237">
        <v>35</v>
      </c>
      <c r="GU237">
        <v>38.6</v>
      </c>
      <c r="GV237">
        <v>38.700000000000003</v>
      </c>
      <c r="GW237">
        <v>3.0602999999999998</v>
      </c>
      <c r="GX237">
        <v>2.52563</v>
      </c>
      <c r="GY237">
        <v>1.4489700000000001</v>
      </c>
      <c r="GZ237">
        <v>2.3278799999999999</v>
      </c>
      <c r="HA237">
        <v>1.5478499999999999</v>
      </c>
      <c r="HB237">
        <v>2.3913600000000002</v>
      </c>
      <c r="HC237">
        <v>40.222000000000001</v>
      </c>
      <c r="HD237">
        <v>13.8081</v>
      </c>
      <c r="HE237">
        <v>18</v>
      </c>
      <c r="HF237">
        <v>444.67700000000002</v>
      </c>
      <c r="HG237">
        <v>518.48099999999999</v>
      </c>
      <c r="HH237">
        <v>30.999199999999998</v>
      </c>
      <c r="HI237">
        <v>34.585299999999997</v>
      </c>
      <c r="HJ237">
        <v>29.999700000000001</v>
      </c>
      <c r="HK237">
        <v>34.527000000000001</v>
      </c>
      <c r="HL237">
        <v>34.518300000000004</v>
      </c>
      <c r="HM237">
        <v>61.209899999999998</v>
      </c>
      <c r="HN237">
        <v>20.124199999999998</v>
      </c>
      <c r="HO237">
        <v>100</v>
      </c>
      <c r="HP237">
        <v>31</v>
      </c>
      <c r="HQ237">
        <v>1481.51</v>
      </c>
      <c r="HR237">
        <v>36.021000000000001</v>
      </c>
      <c r="HS237">
        <v>99.143000000000001</v>
      </c>
      <c r="HT237">
        <v>98.188199999999995</v>
      </c>
    </row>
    <row r="238" spans="1:228" x14ac:dyDescent="0.2">
      <c r="A238">
        <v>223</v>
      </c>
      <c r="B238">
        <v>1669313091.5</v>
      </c>
      <c r="C238">
        <v>886.40000009536743</v>
      </c>
      <c r="D238" t="s">
        <v>805</v>
      </c>
      <c r="E238" t="s">
        <v>806</v>
      </c>
      <c r="F238">
        <v>4</v>
      </c>
      <c r="G238">
        <v>1669313089.5</v>
      </c>
      <c r="H238">
        <f t="shared" si="102"/>
        <v>2.2620206992530752E-3</v>
      </c>
      <c r="I238">
        <f t="shared" si="103"/>
        <v>2.2620206992530751</v>
      </c>
      <c r="J238">
        <f t="shared" si="104"/>
        <v>30.20259850474535</v>
      </c>
      <c r="K238">
        <f t="shared" si="105"/>
        <v>1444.738571428572</v>
      </c>
      <c r="L238">
        <f t="shared" si="106"/>
        <v>1001.3562875080329</v>
      </c>
      <c r="M238">
        <f t="shared" si="107"/>
        <v>101.22246995196544</v>
      </c>
      <c r="N238">
        <f t="shared" si="108"/>
        <v>146.0419317871422</v>
      </c>
      <c r="O238">
        <f t="shared" si="109"/>
        <v>0.12203519587228255</v>
      </c>
      <c r="P238">
        <f t="shared" si="110"/>
        <v>2.251089852642723</v>
      </c>
      <c r="Q238">
        <f t="shared" si="111"/>
        <v>0.11847540096066354</v>
      </c>
      <c r="R238">
        <f t="shared" si="112"/>
        <v>7.4358309526592406E-2</v>
      </c>
      <c r="S238">
        <f t="shared" si="113"/>
        <v>226.13784180553262</v>
      </c>
      <c r="T238">
        <f t="shared" si="114"/>
        <v>35.033653068821444</v>
      </c>
      <c r="U238">
        <f t="shared" si="115"/>
        <v>34.827828571428569</v>
      </c>
      <c r="V238">
        <f t="shared" si="116"/>
        <v>5.594740798622114</v>
      </c>
      <c r="W238">
        <f t="shared" si="117"/>
        <v>69.910563065620551</v>
      </c>
      <c r="X238">
        <f t="shared" si="118"/>
        <v>3.7539900244073365</v>
      </c>
      <c r="Y238">
        <f t="shared" si="119"/>
        <v>5.3697036038512627</v>
      </c>
      <c r="Z238">
        <f t="shared" si="120"/>
        <v>1.8407507742147775</v>
      </c>
      <c r="AA238">
        <f t="shared" si="121"/>
        <v>-99.755112837060608</v>
      </c>
      <c r="AB238">
        <f t="shared" si="122"/>
        <v>-89.619717230931855</v>
      </c>
      <c r="AC238">
        <f t="shared" si="123"/>
        <v>-9.2487386861590846</v>
      </c>
      <c r="AD238">
        <f t="shared" si="124"/>
        <v>27.514273051381082</v>
      </c>
      <c r="AE238">
        <f t="shared" si="125"/>
        <v>53.978642952802986</v>
      </c>
      <c r="AF238">
        <f t="shared" si="126"/>
        <v>2.2101258561837169</v>
      </c>
      <c r="AG238">
        <f t="shared" si="127"/>
        <v>30.20259850474535</v>
      </c>
      <c r="AH238">
        <v>1528.9336045989751</v>
      </c>
      <c r="AI238">
        <v>1503.014787878787</v>
      </c>
      <c r="AJ238">
        <v>1.7153290707273601</v>
      </c>
      <c r="AK238">
        <v>66.405476745334198</v>
      </c>
      <c r="AL238">
        <f t="shared" si="128"/>
        <v>2.2620206992530751</v>
      </c>
      <c r="AM238">
        <v>35.965646115064942</v>
      </c>
      <c r="AN238">
        <v>37.14105515151514</v>
      </c>
      <c r="AO238">
        <v>7.0598657382139207E-5</v>
      </c>
      <c r="AP238">
        <v>80.260000000000005</v>
      </c>
      <c r="AQ238">
        <v>55</v>
      </c>
      <c r="AR238">
        <v>11</v>
      </c>
      <c r="AS238">
        <f t="shared" si="129"/>
        <v>1</v>
      </c>
      <c r="AT238">
        <f t="shared" si="130"/>
        <v>0</v>
      </c>
      <c r="AU238">
        <f t="shared" si="131"/>
        <v>22258.483545547093</v>
      </c>
      <c r="AV238">
        <f t="shared" si="132"/>
        <v>1200.1242857142861</v>
      </c>
      <c r="AW238">
        <f t="shared" si="133"/>
        <v>1026.0308278785146</v>
      </c>
      <c r="AX238">
        <f t="shared" si="134"/>
        <v>0.85493714283753941</v>
      </c>
      <c r="AY238">
        <f t="shared" si="135"/>
        <v>0.1884286856764511</v>
      </c>
      <c r="AZ238">
        <v>2.7</v>
      </c>
      <c r="BA238">
        <v>0.5</v>
      </c>
      <c r="BB238" t="s">
        <v>355</v>
      </c>
      <c r="BC238">
        <v>2</v>
      </c>
      <c r="BD238" t="b">
        <v>1</v>
      </c>
      <c r="BE238">
        <v>1669313089.5</v>
      </c>
      <c r="BF238">
        <v>1444.738571428572</v>
      </c>
      <c r="BG238">
        <v>1475.6042857142861</v>
      </c>
      <c r="BH238">
        <v>37.136828571428573</v>
      </c>
      <c r="BI238">
        <v>35.987942857142862</v>
      </c>
      <c r="BJ238">
        <v>1449.11</v>
      </c>
      <c r="BK238">
        <v>37.018971428571433</v>
      </c>
      <c r="BL238">
        <v>500.11342857142859</v>
      </c>
      <c r="BM238">
        <v>100.9854285714286</v>
      </c>
      <c r="BN238">
        <v>9.9940557142857142E-2</v>
      </c>
      <c r="BO238">
        <v>34.089371428571432</v>
      </c>
      <c r="BP238">
        <v>34.827828571428569</v>
      </c>
      <c r="BQ238">
        <v>999.89999999999986</v>
      </c>
      <c r="BR238">
        <v>0</v>
      </c>
      <c r="BS238">
        <v>0</v>
      </c>
      <c r="BT238">
        <v>4502.2314285714283</v>
      </c>
      <c r="BU238">
        <v>0</v>
      </c>
      <c r="BV238">
        <v>105.2184285714286</v>
      </c>
      <c r="BW238">
        <v>-30.865200000000002</v>
      </c>
      <c r="BX238">
        <v>1500.461428571429</v>
      </c>
      <c r="BY238">
        <v>1530.691428571429</v>
      </c>
      <c r="BZ238">
        <v>1.1488642857142859</v>
      </c>
      <c r="CA238">
        <v>1475.6042857142861</v>
      </c>
      <c r="CB238">
        <v>35.987942857142862</v>
      </c>
      <c r="CC238">
        <v>3.7502800000000001</v>
      </c>
      <c r="CD238">
        <v>3.634261428571429</v>
      </c>
      <c r="CE238">
        <v>27.797542857142851</v>
      </c>
      <c r="CF238">
        <v>27.260385714285711</v>
      </c>
      <c r="CG238">
        <v>1200.1242857142861</v>
      </c>
      <c r="CH238">
        <v>0.50001157142857144</v>
      </c>
      <c r="CI238">
        <v>0.49998842857142872</v>
      </c>
      <c r="CJ238">
        <v>0</v>
      </c>
      <c r="CK238">
        <v>1162.76</v>
      </c>
      <c r="CL238">
        <v>4.9990899999999998</v>
      </c>
      <c r="CM238">
        <v>12618.028571428569</v>
      </c>
      <c r="CN238">
        <v>9558.89857142857</v>
      </c>
      <c r="CO238">
        <v>44.25</v>
      </c>
      <c r="CP238">
        <v>46.151571428571437</v>
      </c>
      <c r="CQ238">
        <v>45.035428571428568</v>
      </c>
      <c r="CR238">
        <v>45.375</v>
      </c>
      <c r="CS238">
        <v>45.651571428571422</v>
      </c>
      <c r="CT238">
        <v>597.5771428571428</v>
      </c>
      <c r="CU238">
        <v>597.54714285714283</v>
      </c>
      <c r="CV238">
        <v>0</v>
      </c>
      <c r="CW238">
        <v>1669313100.5</v>
      </c>
      <c r="CX238">
        <v>0</v>
      </c>
      <c r="CY238">
        <v>1669310771.5999999</v>
      </c>
      <c r="CZ238" t="s">
        <v>356</v>
      </c>
      <c r="DA238">
        <v>1669310771.5999999</v>
      </c>
      <c r="DB238">
        <v>1669310767.0999999</v>
      </c>
      <c r="DC238">
        <v>9</v>
      </c>
      <c r="DD238">
        <v>4.2999999999999997E-2</v>
      </c>
      <c r="DE238">
        <v>8.0000000000000002E-3</v>
      </c>
      <c r="DF238">
        <v>-4.9589999999999996</v>
      </c>
      <c r="DG238">
        <v>0.11799999999999999</v>
      </c>
      <c r="DH238">
        <v>1967</v>
      </c>
      <c r="DI238">
        <v>36</v>
      </c>
      <c r="DJ238">
        <v>0.53</v>
      </c>
      <c r="DK238">
        <v>0.27</v>
      </c>
      <c r="DL238">
        <v>-30.870414634146339</v>
      </c>
      <c r="DM238">
        <v>1.95431289198605</v>
      </c>
      <c r="DN238">
        <v>0.27614077230156581</v>
      </c>
      <c r="DO238">
        <v>0</v>
      </c>
      <c r="DP238">
        <v>1.210303414634146</v>
      </c>
      <c r="DQ238">
        <v>-0.2086908710801382</v>
      </c>
      <c r="DR238">
        <v>2.6360797631234681E-2</v>
      </c>
      <c r="DS238">
        <v>0</v>
      </c>
      <c r="DT238">
        <v>0</v>
      </c>
      <c r="DU238">
        <v>0</v>
      </c>
      <c r="DV238">
        <v>0</v>
      </c>
      <c r="DW238">
        <v>-1</v>
      </c>
      <c r="DX238">
        <v>0</v>
      </c>
      <c r="DY238">
        <v>2</v>
      </c>
      <c r="DZ238" t="s">
        <v>368</v>
      </c>
      <c r="EA238">
        <v>2.94645</v>
      </c>
      <c r="EB238">
        <v>2.59735</v>
      </c>
      <c r="EC238">
        <v>0.23417099999999999</v>
      </c>
      <c r="ED238">
        <v>0.235176</v>
      </c>
      <c r="EE238">
        <v>0.147401</v>
      </c>
      <c r="EF238">
        <v>0.14263100000000001</v>
      </c>
      <c r="EG238">
        <v>23149.200000000001</v>
      </c>
      <c r="EH238">
        <v>23524</v>
      </c>
      <c r="EI238">
        <v>28140.6</v>
      </c>
      <c r="EJ238">
        <v>29625.599999999999</v>
      </c>
      <c r="EK238">
        <v>33011.9</v>
      </c>
      <c r="EL238">
        <v>35264.199999999997</v>
      </c>
      <c r="EM238">
        <v>39710.9</v>
      </c>
      <c r="EN238">
        <v>42339.8</v>
      </c>
      <c r="EO238">
        <v>1.83955</v>
      </c>
      <c r="EP238">
        <v>1.89503</v>
      </c>
      <c r="EQ238">
        <v>0.18085499999999999</v>
      </c>
      <c r="ER238">
        <v>0</v>
      </c>
      <c r="ES238">
        <v>31.893599999999999</v>
      </c>
      <c r="ET238">
        <v>999.9</v>
      </c>
      <c r="EU238">
        <v>72.3</v>
      </c>
      <c r="EV238">
        <v>35.4</v>
      </c>
      <c r="EW238">
        <v>41.344099999999997</v>
      </c>
      <c r="EX238">
        <v>28.719000000000001</v>
      </c>
      <c r="EY238">
        <v>1.68269</v>
      </c>
      <c r="EZ238">
        <v>1</v>
      </c>
      <c r="FA238">
        <v>0.57951200000000003</v>
      </c>
      <c r="FB238">
        <v>0.70045199999999996</v>
      </c>
      <c r="FC238">
        <v>20.273499999999999</v>
      </c>
      <c r="FD238">
        <v>5.2186399999999997</v>
      </c>
      <c r="FE238">
        <v>12.007099999999999</v>
      </c>
      <c r="FF238">
        <v>4.9867499999999998</v>
      </c>
      <c r="FG238">
        <v>3.2845499999999999</v>
      </c>
      <c r="FH238">
        <v>9999</v>
      </c>
      <c r="FI238">
        <v>9999</v>
      </c>
      <c r="FJ238">
        <v>9999</v>
      </c>
      <c r="FK238">
        <v>999.9</v>
      </c>
      <c r="FL238">
        <v>1.8658399999999999</v>
      </c>
      <c r="FM238">
        <v>1.8621700000000001</v>
      </c>
      <c r="FN238">
        <v>1.8641700000000001</v>
      </c>
      <c r="FO238">
        <v>1.8602300000000001</v>
      </c>
      <c r="FP238">
        <v>1.8609599999999999</v>
      </c>
      <c r="FQ238">
        <v>1.86012</v>
      </c>
      <c r="FR238">
        <v>1.86182</v>
      </c>
      <c r="FS238">
        <v>1.8583700000000001</v>
      </c>
      <c r="FT238">
        <v>0</v>
      </c>
      <c r="FU238">
        <v>0</v>
      </c>
      <c r="FV238">
        <v>0</v>
      </c>
      <c r="FW238">
        <v>0</v>
      </c>
      <c r="FX238" t="s">
        <v>358</v>
      </c>
      <c r="FY238" t="s">
        <v>359</v>
      </c>
      <c r="FZ238" t="s">
        <v>360</v>
      </c>
      <c r="GA238" t="s">
        <v>360</v>
      </c>
      <c r="GB238" t="s">
        <v>360</v>
      </c>
      <c r="GC238" t="s">
        <v>360</v>
      </c>
      <c r="GD238">
        <v>0</v>
      </c>
      <c r="GE238">
        <v>100</v>
      </c>
      <c r="GF238">
        <v>100</v>
      </c>
      <c r="GG238">
        <v>-4.37</v>
      </c>
      <c r="GH238">
        <v>0.1178</v>
      </c>
      <c r="GI238">
        <v>-2.5125994610834521</v>
      </c>
      <c r="GJ238">
        <v>-2.6733286237328562E-3</v>
      </c>
      <c r="GK238">
        <v>1.605855145177713E-6</v>
      </c>
      <c r="GL238">
        <v>-4.4594414151306022E-10</v>
      </c>
      <c r="GM238">
        <v>0.1178428571428469</v>
      </c>
      <c r="GN238">
        <v>0</v>
      </c>
      <c r="GO238">
        <v>0</v>
      </c>
      <c r="GP238">
        <v>0</v>
      </c>
      <c r="GQ238">
        <v>4</v>
      </c>
      <c r="GR238">
        <v>2095</v>
      </c>
      <c r="GS238">
        <v>4</v>
      </c>
      <c r="GT238">
        <v>35</v>
      </c>
      <c r="GU238">
        <v>38.700000000000003</v>
      </c>
      <c r="GV238">
        <v>38.700000000000003</v>
      </c>
      <c r="GW238">
        <v>3.0725099999999999</v>
      </c>
      <c r="GX238">
        <v>2.5451700000000002</v>
      </c>
      <c r="GY238">
        <v>1.4489700000000001</v>
      </c>
      <c r="GZ238">
        <v>2.3278799999999999</v>
      </c>
      <c r="HA238">
        <v>1.5478499999999999</v>
      </c>
      <c r="HB238">
        <v>2.2790499999999998</v>
      </c>
      <c r="HC238">
        <v>40.222000000000001</v>
      </c>
      <c r="HD238">
        <v>13.7906</v>
      </c>
      <c r="HE238">
        <v>18</v>
      </c>
      <c r="HF238">
        <v>444.464</v>
      </c>
      <c r="HG238">
        <v>518.67999999999995</v>
      </c>
      <c r="HH238">
        <v>30.998999999999999</v>
      </c>
      <c r="HI238">
        <v>34.5822</v>
      </c>
      <c r="HJ238">
        <v>29.999700000000001</v>
      </c>
      <c r="HK238">
        <v>34.523899999999998</v>
      </c>
      <c r="HL238">
        <v>34.515999999999998</v>
      </c>
      <c r="HM238">
        <v>61.436900000000001</v>
      </c>
      <c r="HN238">
        <v>20.124199999999998</v>
      </c>
      <c r="HO238">
        <v>100</v>
      </c>
      <c r="HP238">
        <v>31</v>
      </c>
      <c r="HQ238">
        <v>1488.19</v>
      </c>
      <c r="HR238">
        <v>36.014699999999998</v>
      </c>
      <c r="HS238">
        <v>99.143900000000002</v>
      </c>
      <c r="HT238">
        <v>98.187600000000003</v>
      </c>
    </row>
    <row r="239" spans="1:228" x14ac:dyDescent="0.2">
      <c r="A239">
        <v>224</v>
      </c>
      <c r="B239">
        <v>1669313095.5</v>
      </c>
      <c r="C239">
        <v>890.40000009536743</v>
      </c>
      <c r="D239" t="s">
        <v>807</v>
      </c>
      <c r="E239" t="s">
        <v>808</v>
      </c>
      <c r="F239">
        <v>4</v>
      </c>
      <c r="G239">
        <v>1669313093.1875</v>
      </c>
      <c r="H239">
        <f t="shared" si="102"/>
        <v>2.2882447977848278E-3</v>
      </c>
      <c r="I239">
        <f t="shared" si="103"/>
        <v>2.2882447977848277</v>
      </c>
      <c r="J239">
        <f t="shared" si="104"/>
        <v>31.051661673600744</v>
      </c>
      <c r="K239">
        <f t="shared" si="105"/>
        <v>1450.7437500000001</v>
      </c>
      <c r="L239">
        <f t="shared" si="106"/>
        <v>1001.5753001446154</v>
      </c>
      <c r="M239">
        <f t="shared" si="107"/>
        <v>101.24532127951365</v>
      </c>
      <c r="N239">
        <f t="shared" si="108"/>
        <v>146.64999929789462</v>
      </c>
      <c r="O239">
        <f t="shared" si="109"/>
        <v>0.12375210920177945</v>
      </c>
      <c r="P239">
        <f t="shared" si="110"/>
        <v>2.2511929784993177</v>
      </c>
      <c r="Q239">
        <f t="shared" si="111"/>
        <v>0.12009322315258933</v>
      </c>
      <c r="R239">
        <f t="shared" si="112"/>
        <v>7.5377989792031475E-2</v>
      </c>
      <c r="S239">
        <f t="shared" si="113"/>
        <v>226.11516486073839</v>
      </c>
      <c r="T239">
        <f t="shared" si="114"/>
        <v>35.023109014087481</v>
      </c>
      <c r="U239">
        <f t="shared" si="115"/>
        <v>34.819787499999997</v>
      </c>
      <c r="V239">
        <f t="shared" si="116"/>
        <v>5.5922469004778579</v>
      </c>
      <c r="W239">
        <f t="shared" si="117"/>
        <v>69.939993346846194</v>
      </c>
      <c r="X239">
        <f t="shared" si="118"/>
        <v>3.7552152099863978</v>
      </c>
      <c r="Y239">
        <f t="shared" si="119"/>
        <v>5.369195835297762</v>
      </c>
      <c r="Z239">
        <f t="shared" si="120"/>
        <v>1.8370316904914601</v>
      </c>
      <c r="AA239">
        <f t="shared" si="121"/>
        <v>-100.91159558231091</v>
      </c>
      <c r="AB239">
        <f t="shared" si="122"/>
        <v>-88.853796917751865</v>
      </c>
      <c r="AC239">
        <f t="shared" si="123"/>
        <v>-9.1688399710337674</v>
      </c>
      <c r="AD239">
        <f t="shared" si="124"/>
        <v>27.180932389641839</v>
      </c>
      <c r="AE239">
        <f t="shared" si="125"/>
        <v>54.048674508922943</v>
      </c>
      <c r="AF239">
        <f t="shared" si="126"/>
        <v>2.2164479492642446</v>
      </c>
      <c r="AG239">
        <f t="shared" si="127"/>
        <v>31.051661673600744</v>
      </c>
      <c r="AH239">
        <v>1535.8081395141519</v>
      </c>
      <c r="AI239">
        <v>1509.7052727272719</v>
      </c>
      <c r="AJ239">
        <v>1.660061269829654</v>
      </c>
      <c r="AK239">
        <v>66.405476745334198</v>
      </c>
      <c r="AL239">
        <f t="shared" si="128"/>
        <v>2.2882447977848277</v>
      </c>
      <c r="AM239">
        <v>35.996100202034647</v>
      </c>
      <c r="AN239">
        <v>37.15093757575756</v>
      </c>
      <c r="AO239">
        <v>5.4484848485074058E-3</v>
      </c>
      <c r="AP239">
        <v>80.260000000000005</v>
      </c>
      <c r="AQ239">
        <v>56</v>
      </c>
      <c r="AR239">
        <v>11</v>
      </c>
      <c r="AS239">
        <f t="shared" si="129"/>
        <v>1</v>
      </c>
      <c r="AT239">
        <f t="shared" si="130"/>
        <v>0</v>
      </c>
      <c r="AU239">
        <f t="shared" si="131"/>
        <v>22260.348472421061</v>
      </c>
      <c r="AV239">
        <f t="shared" si="132"/>
        <v>1199.9925000000001</v>
      </c>
      <c r="AW239">
        <f t="shared" si="133"/>
        <v>1025.9192760936469</v>
      </c>
      <c r="AX239">
        <f t="shared" si="134"/>
        <v>0.85493807344099804</v>
      </c>
      <c r="AY239">
        <f t="shared" si="135"/>
        <v>0.1884304817411262</v>
      </c>
      <c r="AZ239">
        <v>2.7</v>
      </c>
      <c r="BA239">
        <v>0.5</v>
      </c>
      <c r="BB239" t="s">
        <v>355</v>
      </c>
      <c r="BC239">
        <v>2</v>
      </c>
      <c r="BD239" t="b">
        <v>1</v>
      </c>
      <c r="BE239">
        <v>1669313093.1875</v>
      </c>
      <c r="BF239">
        <v>1450.7437500000001</v>
      </c>
      <c r="BG239">
        <v>1481.6575</v>
      </c>
      <c r="BH239">
        <v>37.148687499999987</v>
      </c>
      <c r="BI239">
        <v>35.996600000000001</v>
      </c>
      <c r="BJ239">
        <v>1455.1212499999999</v>
      </c>
      <c r="BK239">
        <v>37.030875000000002</v>
      </c>
      <c r="BL239">
        <v>500.14400000000001</v>
      </c>
      <c r="BM239">
        <v>100.986125</v>
      </c>
      <c r="BN239">
        <v>9.9955362500000006E-2</v>
      </c>
      <c r="BO239">
        <v>34.087674999999997</v>
      </c>
      <c r="BP239">
        <v>34.819787499999997</v>
      </c>
      <c r="BQ239">
        <v>999.9</v>
      </c>
      <c r="BR239">
        <v>0</v>
      </c>
      <c r="BS239">
        <v>0</v>
      </c>
      <c r="BT239">
        <v>4502.5</v>
      </c>
      <c r="BU239">
        <v>0</v>
      </c>
      <c r="BV239">
        <v>104.77562500000001</v>
      </c>
      <c r="BW239">
        <v>-30.913049999999998</v>
      </c>
      <c r="BX239">
        <v>1506.7162499999999</v>
      </c>
      <c r="BY239">
        <v>1536.9849999999999</v>
      </c>
      <c r="BZ239">
        <v>1.1520987499999999</v>
      </c>
      <c r="CA239">
        <v>1481.6575</v>
      </c>
      <c r="CB239">
        <v>35.996600000000001</v>
      </c>
      <c r="CC239">
        <v>3.75150125</v>
      </c>
      <c r="CD239">
        <v>3.6351562500000001</v>
      </c>
      <c r="CE239">
        <v>27.803112500000001</v>
      </c>
      <c r="CF239">
        <v>27.264575000000001</v>
      </c>
      <c r="CG239">
        <v>1199.9925000000001</v>
      </c>
      <c r="CH239">
        <v>0.49998137500000001</v>
      </c>
      <c r="CI239">
        <v>0.50001862500000005</v>
      </c>
      <c r="CJ239">
        <v>0</v>
      </c>
      <c r="CK239">
        <v>1162.4324999999999</v>
      </c>
      <c r="CL239">
        <v>4.9990899999999998</v>
      </c>
      <c r="CM239">
        <v>12611.362499999999</v>
      </c>
      <c r="CN239">
        <v>9557.7312500000007</v>
      </c>
      <c r="CO239">
        <v>44.25</v>
      </c>
      <c r="CP239">
        <v>46.132750000000001</v>
      </c>
      <c r="CQ239">
        <v>45.046499999999988</v>
      </c>
      <c r="CR239">
        <v>45.375</v>
      </c>
      <c r="CS239">
        <v>45.679250000000003</v>
      </c>
      <c r="CT239">
        <v>597.47374999999988</v>
      </c>
      <c r="CU239">
        <v>597.51874999999995</v>
      </c>
      <c r="CV239">
        <v>0</v>
      </c>
      <c r="CW239">
        <v>1669313104.7</v>
      </c>
      <c r="CX239">
        <v>0</v>
      </c>
      <c r="CY239">
        <v>1669310771.5999999</v>
      </c>
      <c r="CZ239" t="s">
        <v>356</v>
      </c>
      <c r="DA239">
        <v>1669310771.5999999</v>
      </c>
      <c r="DB239">
        <v>1669310767.0999999</v>
      </c>
      <c r="DC239">
        <v>9</v>
      </c>
      <c r="DD239">
        <v>4.2999999999999997E-2</v>
      </c>
      <c r="DE239">
        <v>8.0000000000000002E-3</v>
      </c>
      <c r="DF239">
        <v>-4.9589999999999996</v>
      </c>
      <c r="DG239">
        <v>0.11799999999999999</v>
      </c>
      <c r="DH239">
        <v>1967</v>
      </c>
      <c r="DI239">
        <v>36</v>
      </c>
      <c r="DJ239">
        <v>0.53</v>
      </c>
      <c r="DK239">
        <v>0.27</v>
      </c>
      <c r="DL239">
        <v>-30.799117073170731</v>
      </c>
      <c r="DM239">
        <v>0.31750034843198077</v>
      </c>
      <c r="DN239">
        <v>0.20556179048769449</v>
      </c>
      <c r="DO239">
        <v>0</v>
      </c>
      <c r="DP239">
        <v>1.1945478048780489</v>
      </c>
      <c r="DQ239">
        <v>-0.28595038327526079</v>
      </c>
      <c r="DR239">
        <v>3.2414565042411983E-2</v>
      </c>
      <c r="DS239">
        <v>0</v>
      </c>
      <c r="DT239">
        <v>0</v>
      </c>
      <c r="DU239">
        <v>0</v>
      </c>
      <c r="DV239">
        <v>0</v>
      </c>
      <c r="DW239">
        <v>-1</v>
      </c>
      <c r="DX239">
        <v>0</v>
      </c>
      <c r="DY239">
        <v>2</v>
      </c>
      <c r="DZ239" t="s">
        <v>368</v>
      </c>
      <c r="EA239">
        <v>2.9464700000000001</v>
      </c>
      <c r="EB239">
        <v>2.59748</v>
      </c>
      <c r="EC239">
        <v>0.23480599999999999</v>
      </c>
      <c r="ED239">
        <v>0.235815</v>
      </c>
      <c r="EE239">
        <v>0.147422</v>
      </c>
      <c r="EF239">
        <v>0.14263799999999999</v>
      </c>
      <c r="EG239">
        <v>23130.1</v>
      </c>
      <c r="EH239">
        <v>23504.6</v>
      </c>
      <c r="EI239">
        <v>28140.799999999999</v>
      </c>
      <c r="EJ239">
        <v>29626</v>
      </c>
      <c r="EK239">
        <v>33011</v>
      </c>
      <c r="EL239">
        <v>35264.300000000003</v>
      </c>
      <c r="EM239">
        <v>39710.699999999997</v>
      </c>
      <c r="EN239">
        <v>42340.2</v>
      </c>
      <c r="EO239">
        <v>1.8394999999999999</v>
      </c>
      <c r="EP239">
        <v>1.8950499999999999</v>
      </c>
      <c r="EQ239">
        <v>0.18120600000000001</v>
      </c>
      <c r="ER239">
        <v>0</v>
      </c>
      <c r="ES239">
        <v>31.8858</v>
      </c>
      <c r="ET239">
        <v>999.9</v>
      </c>
      <c r="EU239">
        <v>72.3</v>
      </c>
      <c r="EV239">
        <v>35.4</v>
      </c>
      <c r="EW239">
        <v>41.344900000000003</v>
      </c>
      <c r="EX239">
        <v>28.748999999999999</v>
      </c>
      <c r="EY239">
        <v>2.07131</v>
      </c>
      <c r="EZ239">
        <v>1</v>
      </c>
      <c r="FA239">
        <v>0.57908800000000005</v>
      </c>
      <c r="FB239">
        <v>0.69509500000000002</v>
      </c>
      <c r="FC239">
        <v>20.273599999999998</v>
      </c>
      <c r="FD239">
        <v>5.2187900000000003</v>
      </c>
      <c r="FE239">
        <v>12.007400000000001</v>
      </c>
      <c r="FF239">
        <v>4.9869500000000002</v>
      </c>
      <c r="FG239">
        <v>3.2845499999999999</v>
      </c>
      <c r="FH239">
        <v>9999</v>
      </c>
      <c r="FI239">
        <v>9999</v>
      </c>
      <c r="FJ239">
        <v>9999</v>
      </c>
      <c r="FK239">
        <v>999.9</v>
      </c>
      <c r="FL239">
        <v>1.8658399999999999</v>
      </c>
      <c r="FM239">
        <v>1.8621799999999999</v>
      </c>
      <c r="FN239">
        <v>1.8641700000000001</v>
      </c>
      <c r="FO239">
        <v>1.8602399999999999</v>
      </c>
      <c r="FP239">
        <v>1.8609599999999999</v>
      </c>
      <c r="FQ239">
        <v>1.8601000000000001</v>
      </c>
      <c r="FR239">
        <v>1.8618399999999999</v>
      </c>
      <c r="FS239">
        <v>1.8583700000000001</v>
      </c>
      <c r="FT239">
        <v>0</v>
      </c>
      <c r="FU239">
        <v>0</v>
      </c>
      <c r="FV239">
        <v>0</v>
      </c>
      <c r="FW239">
        <v>0</v>
      </c>
      <c r="FX239" t="s">
        <v>358</v>
      </c>
      <c r="FY239" t="s">
        <v>359</v>
      </c>
      <c r="FZ239" t="s">
        <v>360</v>
      </c>
      <c r="GA239" t="s">
        <v>360</v>
      </c>
      <c r="GB239" t="s">
        <v>360</v>
      </c>
      <c r="GC239" t="s">
        <v>360</v>
      </c>
      <c r="GD239">
        <v>0</v>
      </c>
      <c r="GE239">
        <v>100</v>
      </c>
      <c r="GF239">
        <v>100</v>
      </c>
      <c r="GG239">
        <v>-4.38</v>
      </c>
      <c r="GH239">
        <v>0.1179</v>
      </c>
      <c r="GI239">
        <v>-2.5125994610834521</v>
      </c>
      <c r="GJ239">
        <v>-2.6733286237328562E-3</v>
      </c>
      <c r="GK239">
        <v>1.605855145177713E-6</v>
      </c>
      <c r="GL239">
        <v>-4.4594414151306022E-10</v>
      </c>
      <c r="GM239">
        <v>0.1178428571428469</v>
      </c>
      <c r="GN239">
        <v>0</v>
      </c>
      <c r="GO239">
        <v>0</v>
      </c>
      <c r="GP239">
        <v>0</v>
      </c>
      <c r="GQ239">
        <v>4</v>
      </c>
      <c r="GR239">
        <v>2095</v>
      </c>
      <c r="GS239">
        <v>4</v>
      </c>
      <c r="GT239">
        <v>35</v>
      </c>
      <c r="GU239">
        <v>38.700000000000003</v>
      </c>
      <c r="GV239">
        <v>38.799999999999997</v>
      </c>
      <c r="GW239">
        <v>3.0822799999999999</v>
      </c>
      <c r="GX239">
        <v>2.5293000000000001</v>
      </c>
      <c r="GY239">
        <v>1.4489700000000001</v>
      </c>
      <c r="GZ239">
        <v>2.3278799999999999</v>
      </c>
      <c r="HA239">
        <v>1.5478499999999999</v>
      </c>
      <c r="HB239">
        <v>2.36938</v>
      </c>
      <c r="HC239">
        <v>40.222000000000001</v>
      </c>
      <c r="HD239">
        <v>13.8081</v>
      </c>
      <c r="HE239">
        <v>18</v>
      </c>
      <c r="HF239">
        <v>444.41399999999999</v>
      </c>
      <c r="HG239">
        <v>518.66600000000005</v>
      </c>
      <c r="HH239">
        <v>30.998699999999999</v>
      </c>
      <c r="HI239">
        <v>34.579000000000001</v>
      </c>
      <c r="HJ239">
        <v>29.999700000000001</v>
      </c>
      <c r="HK239">
        <v>34.520800000000001</v>
      </c>
      <c r="HL239">
        <v>34.512099999999997</v>
      </c>
      <c r="HM239">
        <v>61.659300000000002</v>
      </c>
      <c r="HN239">
        <v>20.124199999999998</v>
      </c>
      <c r="HO239">
        <v>100</v>
      </c>
      <c r="HP239">
        <v>31</v>
      </c>
      <c r="HQ239">
        <v>1494.87</v>
      </c>
      <c r="HR239">
        <v>36.0244</v>
      </c>
      <c r="HS239">
        <v>99.143799999999999</v>
      </c>
      <c r="HT239">
        <v>98.188699999999997</v>
      </c>
    </row>
    <row r="240" spans="1:228" x14ac:dyDescent="0.2">
      <c r="A240">
        <v>225</v>
      </c>
      <c r="B240">
        <v>1669313099.5</v>
      </c>
      <c r="C240">
        <v>894.40000009536743</v>
      </c>
      <c r="D240" t="s">
        <v>809</v>
      </c>
      <c r="E240" t="s">
        <v>810</v>
      </c>
      <c r="F240">
        <v>4</v>
      </c>
      <c r="G240">
        <v>1669313097.5</v>
      </c>
      <c r="H240">
        <f t="shared" si="102"/>
        <v>2.2289601745776326E-3</v>
      </c>
      <c r="I240">
        <f t="shared" si="103"/>
        <v>2.2289601745776326</v>
      </c>
      <c r="J240">
        <f t="shared" si="104"/>
        <v>29.176536397842654</v>
      </c>
      <c r="K240">
        <f t="shared" si="105"/>
        <v>1457.89</v>
      </c>
      <c r="L240">
        <f t="shared" si="106"/>
        <v>1022.2591933272522</v>
      </c>
      <c r="M240">
        <f t="shared" si="107"/>
        <v>103.33760387640712</v>
      </c>
      <c r="N240">
        <f t="shared" si="108"/>
        <v>147.37442353051705</v>
      </c>
      <c r="O240">
        <f t="shared" si="109"/>
        <v>0.12029154611341873</v>
      </c>
      <c r="P240">
        <f t="shared" si="110"/>
        <v>2.2489381081381943</v>
      </c>
      <c r="Q240">
        <f t="shared" si="111"/>
        <v>0.11682798884841868</v>
      </c>
      <c r="R240">
        <f t="shared" si="112"/>
        <v>7.3320373118849563E-2</v>
      </c>
      <c r="S240">
        <f t="shared" si="113"/>
        <v>226.11687009249033</v>
      </c>
      <c r="T240">
        <f t="shared" si="114"/>
        <v>35.032072538752509</v>
      </c>
      <c r="U240">
        <f t="shared" si="115"/>
        <v>34.829085714285718</v>
      </c>
      <c r="V240">
        <f t="shared" si="116"/>
        <v>5.595130782569834</v>
      </c>
      <c r="W240">
        <f t="shared" si="117"/>
        <v>69.993461523209177</v>
      </c>
      <c r="X240">
        <f t="shared" si="118"/>
        <v>3.7556857466903599</v>
      </c>
      <c r="Y240">
        <f t="shared" si="119"/>
        <v>5.365766551558548</v>
      </c>
      <c r="Z240">
        <f t="shared" si="120"/>
        <v>1.8394450358794741</v>
      </c>
      <c r="AA240">
        <f t="shared" si="121"/>
        <v>-98.297143698873597</v>
      </c>
      <c r="AB240">
        <f t="shared" si="122"/>
        <v>-91.281709107437464</v>
      </c>
      <c r="AC240">
        <f t="shared" si="123"/>
        <v>-9.4287222000699433</v>
      </c>
      <c r="AD240">
        <f t="shared" si="124"/>
        <v>27.109295086109313</v>
      </c>
      <c r="AE240">
        <f t="shared" si="125"/>
        <v>53.921311972282453</v>
      </c>
      <c r="AF240">
        <f t="shared" si="126"/>
        <v>2.2188450684124601</v>
      </c>
      <c r="AG240">
        <f t="shared" si="127"/>
        <v>29.176536397842654</v>
      </c>
      <c r="AH240">
        <v>1542.635391859774</v>
      </c>
      <c r="AI240">
        <v>1516.867212121211</v>
      </c>
      <c r="AJ240">
        <v>1.796431252129578</v>
      </c>
      <c r="AK240">
        <v>66.405476745334198</v>
      </c>
      <c r="AL240">
        <f t="shared" si="128"/>
        <v>2.2289601745776326</v>
      </c>
      <c r="AM240">
        <v>35.99669309796537</v>
      </c>
      <c r="AN240">
        <v>37.155658787878771</v>
      </c>
      <c r="AO240">
        <v>-6.7125541125821579E-5</v>
      </c>
      <c r="AP240">
        <v>80.260000000000005</v>
      </c>
      <c r="AQ240">
        <v>56</v>
      </c>
      <c r="AR240">
        <v>11</v>
      </c>
      <c r="AS240">
        <f t="shared" si="129"/>
        <v>1</v>
      </c>
      <c r="AT240">
        <f t="shared" si="130"/>
        <v>0</v>
      </c>
      <c r="AU240">
        <f t="shared" si="131"/>
        <v>22222.374409414806</v>
      </c>
      <c r="AV240">
        <f t="shared" si="132"/>
        <v>1200.004285714286</v>
      </c>
      <c r="AW240">
        <f t="shared" si="133"/>
        <v>1025.9290850220159</v>
      </c>
      <c r="AX240">
        <f t="shared" si="134"/>
        <v>0.85493785083554585</v>
      </c>
      <c r="AY240">
        <f t="shared" si="135"/>
        <v>0.18843005211260341</v>
      </c>
      <c r="AZ240">
        <v>2.7</v>
      </c>
      <c r="BA240">
        <v>0.5</v>
      </c>
      <c r="BB240" t="s">
        <v>355</v>
      </c>
      <c r="BC240">
        <v>2</v>
      </c>
      <c r="BD240" t="b">
        <v>1</v>
      </c>
      <c r="BE240">
        <v>1669313097.5</v>
      </c>
      <c r="BF240">
        <v>1457.89</v>
      </c>
      <c r="BG240">
        <v>1488.744285714286</v>
      </c>
      <c r="BH240">
        <v>37.152828571428572</v>
      </c>
      <c r="BI240">
        <v>35.999542857142863</v>
      </c>
      <c r="BJ240">
        <v>1462.2714285714289</v>
      </c>
      <c r="BK240">
        <v>37.034971428571431</v>
      </c>
      <c r="BL240">
        <v>500.16257142857143</v>
      </c>
      <c r="BM240">
        <v>100.98742857142859</v>
      </c>
      <c r="BN240">
        <v>0.1000495857142857</v>
      </c>
      <c r="BO240">
        <v>34.076214285714293</v>
      </c>
      <c r="BP240">
        <v>34.829085714285718</v>
      </c>
      <c r="BQ240">
        <v>999.89999999999986</v>
      </c>
      <c r="BR240">
        <v>0</v>
      </c>
      <c r="BS240">
        <v>0</v>
      </c>
      <c r="BT240">
        <v>4495.8914285714282</v>
      </c>
      <c r="BU240">
        <v>0</v>
      </c>
      <c r="BV240">
        <v>104.4232857142857</v>
      </c>
      <c r="BW240">
        <v>-30.8537</v>
      </c>
      <c r="BX240">
        <v>1514.1442857142861</v>
      </c>
      <c r="BY240">
        <v>1544.341428571428</v>
      </c>
      <c r="BZ240">
        <v>1.153268571428572</v>
      </c>
      <c r="CA240">
        <v>1488.744285714286</v>
      </c>
      <c r="CB240">
        <v>35.999542857142863</v>
      </c>
      <c r="CC240">
        <v>3.7519628571428569</v>
      </c>
      <c r="CD240">
        <v>3.635497142857143</v>
      </c>
      <c r="CE240">
        <v>27.805214285714289</v>
      </c>
      <c r="CF240">
        <v>27.266171428571429</v>
      </c>
      <c r="CG240">
        <v>1200.004285714286</v>
      </c>
      <c r="CH240">
        <v>0.49998799999999999</v>
      </c>
      <c r="CI240">
        <v>0.5000121428571429</v>
      </c>
      <c r="CJ240">
        <v>0</v>
      </c>
      <c r="CK240">
        <v>1161.96</v>
      </c>
      <c r="CL240">
        <v>4.9990899999999998</v>
      </c>
      <c r="CM240">
        <v>12606.44285714286</v>
      </c>
      <c r="CN240">
        <v>9557.8657142857137</v>
      </c>
      <c r="CO240">
        <v>44.25</v>
      </c>
      <c r="CP240">
        <v>46.125</v>
      </c>
      <c r="CQ240">
        <v>45.008857142857153</v>
      </c>
      <c r="CR240">
        <v>45.375</v>
      </c>
      <c r="CS240">
        <v>45.625</v>
      </c>
      <c r="CT240">
        <v>597.48857142857139</v>
      </c>
      <c r="CU240">
        <v>597.51571428571424</v>
      </c>
      <c r="CV240">
        <v>0</v>
      </c>
      <c r="CW240">
        <v>1669313108.9000001</v>
      </c>
      <c r="CX240">
        <v>0</v>
      </c>
      <c r="CY240">
        <v>1669310771.5999999</v>
      </c>
      <c r="CZ240" t="s">
        <v>356</v>
      </c>
      <c r="DA240">
        <v>1669310771.5999999</v>
      </c>
      <c r="DB240">
        <v>1669310767.0999999</v>
      </c>
      <c r="DC240">
        <v>9</v>
      </c>
      <c r="DD240">
        <v>4.2999999999999997E-2</v>
      </c>
      <c r="DE240">
        <v>8.0000000000000002E-3</v>
      </c>
      <c r="DF240">
        <v>-4.9589999999999996</v>
      </c>
      <c r="DG240">
        <v>0.11799999999999999</v>
      </c>
      <c r="DH240">
        <v>1967</v>
      </c>
      <c r="DI240">
        <v>36</v>
      </c>
      <c r="DJ240">
        <v>0.53</v>
      </c>
      <c r="DK240">
        <v>0.27</v>
      </c>
      <c r="DL240">
        <v>-30.767712195121948</v>
      </c>
      <c r="DM240">
        <v>-1.332112891986083</v>
      </c>
      <c r="DN240">
        <v>0.15456795047710781</v>
      </c>
      <c r="DO240">
        <v>0</v>
      </c>
      <c r="DP240">
        <v>1.181845853658537</v>
      </c>
      <c r="DQ240">
        <v>-0.2991002090592314</v>
      </c>
      <c r="DR240">
        <v>3.3098895860709548E-2</v>
      </c>
      <c r="DS240">
        <v>0</v>
      </c>
      <c r="DT240">
        <v>0</v>
      </c>
      <c r="DU240">
        <v>0</v>
      </c>
      <c r="DV240">
        <v>0</v>
      </c>
      <c r="DW240">
        <v>-1</v>
      </c>
      <c r="DX240">
        <v>0</v>
      </c>
      <c r="DY240">
        <v>2</v>
      </c>
      <c r="DZ240" t="s">
        <v>368</v>
      </c>
      <c r="EA240">
        <v>2.9468000000000001</v>
      </c>
      <c r="EB240">
        <v>2.5974200000000001</v>
      </c>
      <c r="EC240">
        <v>0.23547000000000001</v>
      </c>
      <c r="ED240">
        <v>0.23644299999999999</v>
      </c>
      <c r="EE240">
        <v>0.147429</v>
      </c>
      <c r="EF240">
        <v>0.142655</v>
      </c>
      <c r="EG240">
        <v>23110.1</v>
      </c>
      <c r="EH240">
        <v>23485.4</v>
      </c>
      <c r="EI240">
        <v>28141</v>
      </c>
      <c r="EJ240">
        <v>29626.3</v>
      </c>
      <c r="EK240">
        <v>33011</v>
      </c>
      <c r="EL240">
        <v>35264.1</v>
      </c>
      <c r="EM240">
        <v>39710.9</v>
      </c>
      <c r="EN240">
        <v>42340.7</v>
      </c>
      <c r="EO240">
        <v>1.8396999999999999</v>
      </c>
      <c r="EP240">
        <v>1.89513</v>
      </c>
      <c r="EQ240">
        <v>0.18343300000000001</v>
      </c>
      <c r="ER240">
        <v>0</v>
      </c>
      <c r="ES240">
        <v>31.8749</v>
      </c>
      <c r="ET240">
        <v>999.9</v>
      </c>
      <c r="EU240">
        <v>72.3</v>
      </c>
      <c r="EV240">
        <v>35.4</v>
      </c>
      <c r="EW240">
        <v>41.342100000000002</v>
      </c>
      <c r="EX240">
        <v>28.779</v>
      </c>
      <c r="EY240">
        <v>1.30609</v>
      </c>
      <c r="EZ240">
        <v>1</v>
      </c>
      <c r="FA240">
        <v>0.57883899999999999</v>
      </c>
      <c r="FB240">
        <v>0.68894900000000003</v>
      </c>
      <c r="FC240">
        <v>20.273599999999998</v>
      </c>
      <c r="FD240">
        <v>5.2193899999999998</v>
      </c>
      <c r="FE240">
        <v>12.006500000000001</v>
      </c>
      <c r="FF240">
        <v>4.9872500000000004</v>
      </c>
      <c r="FG240">
        <v>3.2846500000000001</v>
      </c>
      <c r="FH240">
        <v>9999</v>
      </c>
      <c r="FI240">
        <v>9999</v>
      </c>
      <c r="FJ240">
        <v>9999</v>
      </c>
      <c r="FK240">
        <v>999.9</v>
      </c>
      <c r="FL240">
        <v>1.8658399999999999</v>
      </c>
      <c r="FM240">
        <v>1.8621700000000001</v>
      </c>
      <c r="FN240">
        <v>1.8641700000000001</v>
      </c>
      <c r="FO240">
        <v>1.8602799999999999</v>
      </c>
      <c r="FP240">
        <v>1.86097</v>
      </c>
      <c r="FQ240">
        <v>1.86012</v>
      </c>
      <c r="FR240">
        <v>1.86181</v>
      </c>
      <c r="FS240">
        <v>1.8583700000000001</v>
      </c>
      <c r="FT240">
        <v>0</v>
      </c>
      <c r="FU240">
        <v>0</v>
      </c>
      <c r="FV240">
        <v>0</v>
      </c>
      <c r="FW240">
        <v>0</v>
      </c>
      <c r="FX240" t="s">
        <v>358</v>
      </c>
      <c r="FY240" t="s">
        <v>359</v>
      </c>
      <c r="FZ240" t="s">
        <v>360</v>
      </c>
      <c r="GA240" t="s">
        <v>360</v>
      </c>
      <c r="GB240" t="s">
        <v>360</v>
      </c>
      <c r="GC240" t="s">
        <v>360</v>
      </c>
      <c r="GD240">
        <v>0</v>
      </c>
      <c r="GE240">
        <v>100</v>
      </c>
      <c r="GF240">
        <v>100</v>
      </c>
      <c r="GG240">
        <v>-4.38</v>
      </c>
      <c r="GH240">
        <v>0.1178</v>
      </c>
      <c r="GI240">
        <v>-2.5125994610834521</v>
      </c>
      <c r="GJ240">
        <v>-2.6733286237328562E-3</v>
      </c>
      <c r="GK240">
        <v>1.605855145177713E-6</v>
      </c>
      <c r="GL240">
        <v>-4.4594414151306022E-10</v>
      </c>
      <c r="GM240">
        <v>0.1178428571428469</v>
      </c>
      <c r="GN240">
        <v>0</v>
      </c>
      <c r="GO240">
        <v>0</v>
      </c>
      <c r="GP240">
        <v>0</v>
      </c>
      <c r="GQ240">
        <v>4</v>
      </c>
      <c r="GR240">
        <v>2095</v>
      </c>
      <c r="GS240">
        <v>4</v>
      </c>
      <c r="GT240">
        <v>35</v>
      </c>
      <c r="GU240">
        <v>38.799999999999997</v>
      </c>
      <c r="GV240">
        <v>38.9</v>
      </c>
      <c r="GW240">
        <v>3.0944799999999999</v>
      </c>
      <c r="GX240">
        <v>2.5378400000000001</v>
      </c>
      <c r="GY240">
        <v>1.4489700000000001</v>
      </c>
      <c r="GZ240">
        <v>2.3278799999999999</v>
      </c>
      <c r="HA240">
        <v>1.5478499999999999</v>
      </c>
      <c r="HB240">
        <v>2.33887</v>
      </c>
      <c r="HC240">
        <v>40.222000000000001</v>
      </c>
      <c r="HD240">
        <v>13.799300000000001</v>
      </c>
      <c r="HE240">
        <v>18</v>
      </c>
      <c r="HF240">
        <v>444.512</v>
      </c>
      <c r="HG240">
        <v>518.69399999999996</v>
      </c>
      <c r="HH240">
        <v>30.9985</v>
      </c>
      <c r="HI240">
        <v>34.575899999999997</v>
      </c>
      <c r="HJ240">
        <v>29.999600000000001</v>
      </c>
      <c r="HK240">
        <v>34.517600000000002</v>
      </c>
      <c r="HL240">
        <v>34.508899999999997</v>
      </c>
      <c r="HM240">
        <v>61.885100000000001</v>
      </c>
      <c r="HN240">
        <v>20.124199999999998</v>
      </c>
      <c r="HO240">
        <v>100</v>
      </c>
      <c r="HP240">
        <v>31</v>
      </c>
      <c r="HQ240">
        <v>1501.55</v>
      </c>
      <c r="HR240">
        <v>36.041200000000003</v>
      </c>
      <c r="HS240">
        <v>99.144499999999994</v>
      </c>
      <c r="HT240">
        <v>98.189700000000002</v>
      </c>
    </row>
    <row r="241" spans="1:228" x14ac:dyDescent="0.2">
      <c r="A241">
        <v>226</v>
      </c>
      <c r="B241">
        <v>1669313103.5</v>
      </c>
      <c r="C241">
        <v>898.40000009536743</v>
      </c>
      <c r="D241" t="s">
        <v>811</v>
      </c>
      <c r="E241" t="s">
        <v>812</v>
      </c>
      <c r="F241">
        <v>4</v>
      </c>
      <c r="G241">
        <v>1669313101.1875</v>
      </c>
      <c r="H241">
        <f t="shared" si="102"/>
        <v>2.1991445217388688E-3</v>
      </c>
      <c r="I241">
        <f t="shared" si="103"/>
        <v>2.199144521738869</v>
      </c>
      <c r="J241">
        <f t="shared" si="104"/>
        <v>30.377586811994995</v>
      </c>
      <c r="K241">
        <f t="shared" si="105"/>
        <v>1464.0825</v>
      </c>
      <c r="L241">
        <f t="shared" si="106"/>
        <v>1005.2233904852357</v>
      </c>
      <c r="M241">
        <f t="shared" si="107"/>
        <v>101.61449368033686</v>
      </c>
      <c r="N241">
        <f t="shared" si="108"/>
        <v>147.99894565916082</v>
      </c>
      <c r="O241">
        <f t="shared" si="109"/>
        <v>0.11827473507717463</v>
      </c>
      <c r="P241">
        <f t="shared" si="110"/>
        <v>2.2472720463392855</v>
      </c>
      <c r="Q241">
        <f t="shared" si="111"/>
        <v>0.11492219517599911</v>
      </c>
      <c r="R241">
        <f t="shared" si="112"/>
        <v>7.2119668949732943E-2</v>
      </c>
      <c r="S241">
        <f t="shared" si="113"/>
        <v>226.11947961079528</v>
      </c>
      <c r="T241">
        <f t="shared" si="114"/>
        <v>35.039562353506746</v>
      </c>
      <c r="U241">
        <f t="shared" si="115"/>
        <v>34.8459875</v>
      </c>
      <c r="V241">
        <f t="shared" si="116"/>
        <v>5.6003762564650028</v>
      </c>
      <c r="W241">
        <f t="shared" si="117"/>
        <v>70.001911966479568</v>
      </c>
      <c r="X241">
        <f t="shared" si="118"/>
        <v>3.7555080261680671</v>
      </c>
      <c r="Y241">
        <f t="shared" si="119"/>
        <v>5.3648649310698726</v>
      </c>
      <c r="Z241">
        <f t="shared" si="120"/>
        <v>1.8448682302969357</v>
      </c>
      <c r="AA241">
        <f t="shared" si="121"/>
        <v>-96.982273408684108</v>
      </c>
      <c r="AB241">
        <f t="shared" si="122"/>
        <v>-93.627015901869783</v>
      </c>
      <c r="AC241">
        <f t="shared" si="123"/>
        <v>-9.6788012693247456</v>
      </c>
      <c r="AD241">
        <f t="shared" si="124"/>
        <v>25.831389030916654</v>
      </c>
      <c r="AE241">
        <f t="shared" si="125"/>
        <v>54.025700007285892</v>
      </c>
      <c r="AF241">
        <f t="shared" si="126"/>
        <v>2.2070242699914653</v>
      </c>
      <c r="AG241">
        <f t="shared" si="127"/>
        <v>30.377586811994995</v>
      </c>
      <c r="AH241">
        <v>1549.629876196341</v>
      </c>
      <c r="AI241">
        <v>1523.6679393939401</v>
      </c>
      <c r="AJ241">
        <v>1.7047920234237799</v>
      </c>
      <c r="AK241">
        <v>66.405476745334198</v>
      </c>
      <c r="AL241">
        <f t="shared" si="128"/>
        <v>2.199144521738869</v>
      </c>
      <c r="AM241">
        <v>36.002900333073597</v>
      </c>
      <c r="AN241">
        <v>37.149380000000008</v>
      </c>
      <c r="AO241">
        <v>-5.2573333333237962E-4</v>
      </c>
      <c r="AP241">
        <v>80.260000000000005</v>
      </c>
      <c r="AQ241">
        <v>55</v>
      </c>
      <c r="AR241">
        <v>11</v>
      </c>
      <c r="AS241">
        <f t="shared" si="129"/>
        <v>1</v>
      </c>
      <c r="AT241">
        <f t="shared" si="130"/>
        <v>0</v>
      </c>
      <c r="AU241">
        <f t="shared" si="131"/>
        <v>22194.002958409499</v>
      </c>
      <c r="AV241">
        <f t="shared" si="132"/>
        <v>1200.0150000000001</v>
      </c>
      <c r="AW241">
        <f t="shared" si="133"/>
        <v>1025.9385510936763</v>
      </c>
      <c r="AX241">
        <f t="shared" si="134"/>
        <v>0.85493810585174035</v>
      </c>
      <c r="AY241">
        <f t="shared" si="135"/>
        <v>0.18843054429385905</v>
      </c>
      <c r="AZ241">
        <v>2.7</v>
      </c>
      <c r="BA241">
        <v>0.5</v>
      </c>
      <c r="BB241" t="s">
        <v>355</v>
      </c>
      <c r="BC241">
        <v>2</v>
      </c>
      <c r="BD241" t="b">
        <v>1</v>
      </c>
      <c r="BE241">
        <v>1669313101.1875</v>
      </c>
      <c r="BF241">
        <v>1464.0825</v>
      </c>
      <c r="BG241">
        <v>1494.9937500000001</v>
      </c>
      <c r="BH241">
        <v>37.1514375</v>
      </c>
      <c r="BI241">
        <v>36.004199999999997</v>
      </c>
      <c r="BJ241">
        <v>1468.47</v>
      </c>
      <c r="BK241">
        <v>37.033625000000001</v>
      </c>
      <c r="BL241">
        <v>500.12150000000003</v>
      </c>
      <c r="BM241">
        <v>100.98650000000001</v>
      </c>
      <c r="BN241">
        <v>9.9979525000000014E-2</v>
      </c>
      <c r="BO241">
        <v>34.0732</v>
      </c>
      <c r="BP241">
        <v>34.8459875</v>
      </c>
      <c r="BQ241">
        <v>999.9</v>
      </c>
      <c r="BR241">
        <v>0</v>
      </c>
      <c r="BS241">
        <v>0</v>
      </c>
      <c r="BT241">
        <v>4491.09375</v>
      </c>
      <c r="BU241">
        <v>0</v>
      </c>
      <c r="BV241">
        <v>104.203</v>
      </c>
      <c r="BW241">
        <v>-30.909012499999999</v>
      </c>
      <c r="BX241">
        <v>1520.5762500000001</v>
      </c>
      <c r="BY241">
        <v>1550.83</v>
      </c>
      <c r="BZ241">
        <v>1.14726375</v>
      </c>
      <c r="CA241">
        <v>1494.9937500000001</v>
      </c>
      <c r="CB241">
        <v>36.004199999999997</v>
      </c>
      <c r="CC241">
        <v>3.7517925000000001</v>
      </c>
      <c r="CD241">
        <v>3.6359362499999999</v>
      </c>
      <c r="CE241">
        <v>27.804437499999999</v>
      </c>
      <c r="CF241">
        <v>27.268249999999998</v>
      </c>
      <c r="CG241">
        <v>1200.0150000000001</v>
      </c>
      <c r="CH241">
        <v>0.499979375</v>
      </c>
      <c r="CI241">
        <v>0.50002062500000011</v>
      </c>
      <c r="CJ241">
        <v>0</v>
      </c>
      <c r="CK241">
        <v>1161.59375</v>
      </c>
      <c r="CL241">
        <v>4.9990899999999998</v>
      </c>
      <c r="CM241">
        <v>12602.3</v>
      </c>
      <c r="CN241">
        <v>9557.901249999999</v>
      </c>
      <c r="CO241">
        <v>44.25</v>
      </c>
      <c r="CP241">
        <v>46.125</v>
      </c>
      <c r="CQ241">
        <v>45.023249999999997</v>
      </c>
      <c r="CR241">
        <v>45.375</v>
      </c>
      <c r="CS241">
        <v>45.648249999999997</v>
      </c>
      <c r="CT241">
        <v>597.48374999999999</v>
      </c>
      <c r="CU241">
        <v>597.53125</v>
      </c>
      <c r="CV241">
        <v>0</v>
      </c>
      <c r="CW241">
        <v>1669313112.5</v>
      </c>
      <c r="CX241">
        <v>0</v>
      </c>
      <c r="CY241">
        <v>1669310771.5999999</v>
      </c>
      <c r="CZ241" t="s">
        <v>356</v>
      </c>
      <c r="DA241">
        <v>1669310771.5999999</v>
      </c>
      <c r="DB241">
        <v>1669310767.0999999</v>
      </c>
      <c r="DC241">
        <v>9</v>
      </c>
      <c r="DD241">
        <v>4.2999999999999997E-2</v>
      </c>
      <c r="DE241">
        <v>8.0000000000000002E-3</v>
      </c>
      <c r="DF241">
        <v>-4.9589999999999996</v>
      </c>
      <c r="DG241">
        <v>0.11799999999999999</v>
      </c>
      <c r="DH241">
        <v>1967</v>
      </c>
      <c r="DI241">
        <v>36</v>
      </c>
      <c r="DJ241">
        <v>0.53</v>
      </c>
      <c r="DK241">
        <v>0.27</v>
      </c>
      <c r="DL241">
        <v>-30.81873170731707</v>
      </c>
      <c r="DM241">
        <v>-0.88425156794422377</v>
      </c>
      <c r="DN241">
        <v>0.12522659742228531</v>
      </c>
      <c r="DO241">
        <v>0</v>
      </c>
      <c r="DP241">
        <v>1.16730512195122</v>
      </c>
      <c r="DQ241">
        <v>-0.219282229965158</v>
      </c>
      <c r="DR241">
        <v>2.7442872469465932E-2</v>
      </c>
      <c r="DS241">
        <v>0</v>
      </c>
      <c r="DT241">
        <v>0</v>
      </c>
      <c r="DU241">
        <v>0</v>
      </c>
      <c r="DV241">
        <v>0</v>
      </c>
      <c r="DW241">
        <v>-1</v>
      </c>
      <c r="DX241">
        <v>0</v>
      </c>
      <c r="DY241">
        <v>2</v>
      </c>
      <c r="DZ241" t="s">
        <v>368</v>
      </c>
      <c r="EA241">
        <v>2.9462899999999999</v>
      </c>
      <c r="EB241">
        <v>2.5973700000000002</v>
      </c>
      <c r="EC241">
        <v>0.23610400000000001</v>
      </c>
      <c r="ED241">
        <v>0.23709</v>
      </c>
      <c r="EE241">
        <v>0.147423</v>
      </c>
      <c r="EF241">
        <v>0.14266300000000001</v>
      </c>
      <c r="EG241">
        <v>23090.9</v>
      </c>
      <c r="EH241">
        <v>23465.4</v>
      </c>
      <c r="EI241">
        <v>28141</v>
      </c>
      <c r="EJ241">
        <v>29626.2</v>
      </c>
      <c r="EK241">
        <v>33011.5</v>
      </c>
      <c r="EL241">
        <v>35264</v>
      </c>
      <c r="EM241">
        <v>39711.199999999997</v>
      </c>
      <c r="EN241">
        <v>42340.9</v>
      </c>
      <c r="EO241">
        <v>1.8396999999999999</v>
      </c>
      <c r="EP241">
        <v>1.89513</v>
      </c>
      <c r="EQ241">
        <v>0.18451400000000001</v>
      </c>
      <c r="ER241">
        <v>0</v>
      </c>
      <c r="ES241">
        <v>31.8611</v>
      </c>
      <c r="ET241">
        <v>999.9</v>
      </c>
      <c r="EU241">
        <v>72.3</v>
      </c>
      <c r="EV241">
        <v>35.4</v>
      </c>
      <c r="EW241">
        <v>41.343699999999998</v>
      </c>
      <c r="EX241">
        <v>28.748999999999999</v>
      </c>
      <c r="EY241">
        <v>2.1995200000000001</v>
      </c>
      <c r="EZ241">
        <v>1</v>
      </c>
      <c r="FA241">
        <v>0.57840899999999995</v>
      </c>
      <c r="FB241">
        <v>0.68282100000000001</v>
      </c>
      <c r="FC241">
        <v>20.273800000000001</v>
      </c>
      <c r="FD241">
        <v>5.2193899999999998</v>
      </c>
      <c r="FE241">
        <v>12.005800000000001</v>
      </c>
      <c r="FF241">
        <v>4.9873000000000003</v>
      </c>
      <c r="FG241">
        <v>3.2846500000000001</v>
      </c>
      <c r="FH241">
        <v>9999</v>
      </c>
      <c r="FI241">
        <v>9999</v>
      </c>
      <c r="FJ241">
        <v>9999</v>
      </c>
      <c r="FK241">
        <v>999.9</v>
      </c>
      <c r="FL241">
        <v>1.8658300000000001</v>
      </c>
      <c r="FM241">
        <v>1.8621700000000001</v>
      </c>
      <c r="FN241">
        <v>1.8641700000000001</v>
      </c>
      <c r="FO241">
        <v>1.8602799999999999</v>
      </c>
      <c r="FP241">
        <v>1.86097</v>
      </c>
      <c r="FQ241">
        <v>1.8601099999999999</v>
      </c>
      <c r="FR241">
        <v>1.86181</v>
      </c>
      <c r="FS241">
        <v>1.8583700000000001</v>
      </c>
      <c r="FT241">
        <v>0</v>
      </c>
      <c r="FU241">
        <v>0</v>
      </c>
      <c r="FV241">
        <v>0</v>
      </c>
      <c r="FW241">
        <v>0</v>
      </c>
      <c r="FX241" t="s">
        <v>358</v>
      </c>
      <c r="FY241" t="s">
        <v>359</v>
      </c>
      <c r="FZ241" t="s">
        <v>360</v>
      </c>
      <c r="GA241" t="s">
        <v>360</v>
      </c>
      <c r="GB241" t="s">
        <v>360</v>
      </c>
      <c r="GC241" t="s">
        <v>360</v>
      </c>
      <c r="GD241">
        <v>0</v>
      </c>
      <c r="GE241">
        <v>100</v>
      </c>
      <c r="GF241">
        <v>100</v>
      </c>
      <c r="GG241">
        <v>-4.3899999999999997</v>
      </c>
      <c r="GH241">
        <v>0.1179</v>
      </c>
      <c r="GI241">
        <v>-2.5125994610834521</v>
      </c>
      <c r="GJ241">
        <v>-2.6733286237328562E-3</v>
      </c>
      <c r="GK241">
        <v>1.605855145177713E-6</v>
      </c>
      <c r="GL241">
        <v>-4.4594414151306022E-10</v>
      </c>
      <c r="GM241">
        <v>0.1178428571428469</v>
      </c>
      <c r="GN241">
        <v>0</v>
      </c>
      <c r="GO241">
        <v>0</v>
      </c>
      <c r="GP241">
        <v>0</v>
      </c>
      <c r="GQ241">
        <v>4</v>
      </c>
      <c r="GR241">
        <v>2095</v>
      </c>
      <c r="GS241">
        <v>4</v>
      </c>
      <c r="GT241">
        <v>35</v>
      </c>
      <c r="GU241">
        <v>38.9</v>
      </c>
      <c r="GV241">
        <v>38.9</v>
      </c>
      <c r="GW241">
        <v>3.10547</v>
      </c>
      <c r="GX241">
        <v>2.5378400000000001</v>
      </c>
      <c r="GY241">
        <v>1.4489700000000001</v>
      </c>
      <c r="GZ241">
        <v>2.3278799999999999</v>
      </c>
      <c r="HA241">
        <v>1.5478499999999999</v>
      </c>
      <c r="HB241">
        <v>2.2790499999999998</v>
      </c>
      <c r="HC241">
        <v>40.1967</v>
      </c>
      <c r="HD241">
        <v>13.799300000000001</v>
      </c>
      <c r="HE241">
        <v>18</v>
      </c>
      <c r="HF241">
        <v>444.49099999999999</v>
      </c>
      <c r="HG241">
        <v>518.66899999999998</v>
      </c>
      <c r="HH241">
        <v>30.9984</v>
      </c>
      <c r="HI241">
        <v>34.572699999999998</v>
      </c>
      <c r="HJ241">
        <v>29.999700000000001</v>
      </c>
      <c r="HK241">
        <v>34.514499999999998</v>
      </c>
      <c r="HL241">
        <v>34.505800000000001</v>
      </c>
      <c r="HM241">
        <v>62.111499999999999</v>
      </c>
      <c r="HN241">
        <v>20.124199999999998</v>
      </c>
      <c r="HO241">
        <v>100</v>
      </c>
      <c r="HP241">
        <v>31</v>
      </c>
      <c r="HQ241">
        <v>1508.23</v>
      </c>
      <c r="HR241">
        <v>36.048000000000002</v>
      </c>
      <c r="HS241">
        <v>99.144900000000007</v>
      </c>
      <c r="HT241">
        <v>98.189899999999994</v>
      </c>
    </row>
    <row r="242" spans="1:228" x14ac:dyDescent="0.2">
      <c r="A242">
        <v>227</v>
      </c>
      <c r="B242">
        <v>1669313107.5</v>
      </c>
      <c r="C242">
        <v>902.40000009536743</v>
      </c>
      <c r="D242" t="s">
        <v>813</v>
      </c>
      <c r="E242" t="s">
        <v>814</v>
      </c>
      <c r="F242">
        <v>4</v>
      </c>
      <c r="G242">
        <v>1669313105.5</v>
      </c>
      <c r="H242">
        <f t="shared" si="102"/>
        <v>2.1925225892361244E-3</v>
      </c>
      <c r="I242">
        <f t="shared" si="103"/>
        <v>2.1925225892361246</v>
      </c>
      <c r="J242">
        <f t="shared" si="104"/>
        <v>29.739118237118181</v>
      </c>
      <c r="K242">
        <f t="shared" si="105"/>
        <v>1471.308571428571</v>
      </c>
      <c r="L242">
        <f t="shared" si="106"/>
        <v>1019.6975493538283</v>
      </c>
      <c r="M242">
        <f t="shared" si="107"/>
        <v>103.07610112375481</v>
      </c>
      <c r="N242">
        <f t="shared" si="108"/>
        <v>148.72718992893718</v>
      </c>
      <c r="O242">
        <f t="shared" si="109"/>
        <v>0.11790085826176804</v>
      </c>
      <c r="P242">
        <f t="shared" si="110"/>
        <v>2.2482251211191873</v>
      </c>
      <c r="Q242">
        <f t="shared" si="111"/>
        <v>0.11457052819691123</v>
      </c>
      <c r="R242">
        <f t="shared" si="112"/>
        <v>7.1897961397883625E-2</v>
      </c>
      <c r="S242">
        <f t="shared" si="113"/>
        <v>226.11262080743219</v>
      </c>
      <c r="T242">
        <f t="shared" si="114"/>
        <v>35.030990357447969</v>
      </c>
      <c r="U242">
        <f t="shared" si="115"/>
        <v>34.844914285714282</v>
      </c>
      <c r="V242">
        <f t="shared" si="116"/>
        <v>5.6000430570688557</v>
      </c>
      <c r="W242">
        <f t="shared" si="117"/>
        <v>70.034793256390387</v>
      </c>
      <c r="X242">
        <f t="shared" si="118"/>
        <v>3.7551060895335264</v>
      </c>
      <c r="Y242">
        <f t="shared" si="119"/>
        <v>5.361772220539665</v>
      </c>
      <c r="Z242">
        <f t="shared" si="120"/>
        <v>1.8449369675353293</v>
      </c>
      <c r="AA242">
        <f t="shared" si="121"/>
        <v>-96.690246185313086</v>
      </c>
      <c r="AB242">
        <f t="shared" si="122"/>
        <v>-94.790262629699043</v>
      </c>
      <c r="AC242">
        <f t="shared" si="123"/>
        <v>-9.7943540543867051</v>
      </c>
      <c r="AD242">
        <f t="shared" si="124"/>
        <v>24.837757938033363</v>
      </c>
      <c r="AE242">
        <f t="shared" si="125"/>
        <v>54.268778660232293</v>
      </c>
      <c r="AF242">
        <f t="shared" si="126"/>
        <v>2.1972102176028687</v>
      </c>
      <c r="AG242">
        <f t="shared" si="127"/>
        <v>29.739118237118181</v>
      </c>
      <c r="AH242">
        <v>1556.67827326107</v>
      </c>
      <c r="AI242">
        <v>1530.734545454545</v>
      </c>
      <c r="AJ242">
        <v>1.7696937247702811</v>
      </c>
      <c r="AK242">
        <v>66.405476745334198</v>
      </c>
      <c r="AL242">
        <f t="shared" si="128"/>
        <v>2.1925225892361246</v>
      </c>
      <c r="AM242">
        <v>36.00527334484849</v>
      </c>
      <c r="AN242">
        <v>37.144185454545443</v>
      </c>
      <c r="AO242">
        <v>1.146332714919712E-4</v>
      </c>
      <c r="AP242">
        <v>80.260000000000005</v>
      </c>
      <c r="AQ242">
        <v>56</v>
      </c>
      <c r="AR242">
        <v>11</v>
      </c>
      <c r="AS242">
        <f t="shared" si="129"/>
        <v>1</v>
      </c>
      <c r="AT242">
        <f t="shared" si="130"/>
        <v>0</v>
      </c>
      <c r="AU242">
        <f t="shared" si="131"/>
        <v>22211.193789156241</v>
      </c>
      <c r="AV242">
        <f t="shared" si="132"/>
        <v>1199.977142857143</v>
      </c>
      <c r="AW242">
        <f t="shared" si="133"/>
        <v>1025.9063278794988</v>
      </c>
      <c r="AX242">
        <f t="shared" si="134"/>
        <v>0.85493822443719047</v>
      </c>
      <c r="AY242">
        <f t="shared" si="135"/>
        <v>0.18843077316377754</v>
      </c>
      <c r="AZ242">
        <v>2.7</v>
      </c>
      <c r="BA242">
        <v>0.5</v>
      </c>
      <c r="BB242" t="s">
        <v>355</v>
      </c>
      <c r="BC242">
        <v>2</v>
      </c>
      <c r="BD242" t="b">
        <v>1</v>
      </c>
      <c r="BE242">
        <v>1669313105.5</v>
      </c>
      <c r="BF242">
        <v>1471.308571428571</v>
      </c>
      <c r="BG242">
        <v>1502.35</v>
      </c>
      <c r="BH242">
        <v>37.148014285714289</v>
      </c>
      <c r="BI242">
        <v>36.005942857142863</v>
      </c>
      <c r="BJ242">
        <v>1475.7028571428571</v>
      </c>
      <c r="BK242">
        <v>37.030142857142849</v>
      </c>
      <c r="BL242">
        <v>500.15157142857151</v>
      </c>
      <c r="BM242">
        <v>100.985</v>
      </c>
      <c r="BN242">
        <v>9.9974842857142865E-2</v>
      </c>
      <c r="BO242">
        <v>34.062857142857141</v>
      </c>
      <c r="BP242">
        <v>34.844914285714282</v>
      </c>
      <c r="BQ242">
        <v>999.89999999999986</v>
      </c>
      <c r="BR242">
        <v>0</v>
      </c>
      <c r="BS242">
        <v>0</v>
      </c>
      <c r="BT242">
        <v>4493.9285714285716</v>
      </c>
      <c r="BU242">
        <v>0</v>
      </c>
      <c r="BV242">
        <v>103.839</v>
      </c>
      <c r="BW242">
        <v>-31.041842857142861</v>
      </c>
      <c r="BX242">
        <v>1528.0714285714289</v>
      </c>
      <c r="BY242">
        <v>1558.464285714286</v>
      </c>
      <c r="BZ242">
        <v>1.142052857142857</v>
      </c>
      <c r="CA242">
        <v>1502.35</v>
      </c>
      <c r="CB242">
        <v>36.005942857142863</v>
      </c>
      <c r="CC242">
        <v>3.751391428571428</v>
      </c>
      <c r="CD242">
        <v>3.6360614285714279</v>
      </c>
      <c r="CE242">
        <v>27.802614285714291</v>
      </c>
      <c r="CF242">
        <v>27.268814285714289</v>
      </c>
      <c r="CG242">
        <v>1199.977142857143</v>
      </c>
      <c r="CH242">
        <v>0.49997414285714281</v>
      </c>
      <c r="CI242">
        <v>0.50002585714285719</v>
      </c>
      <c r="CJ242">
        <v>0</v>
      </c>
      <c r="CK242">
        <v>1161.214285714286</v>
      </c>
      <c r="CL242">
        <v>4.9990899999999998</v>
      </c>
      <c r="CM242">
        <v>12597.27142857143</v>
      </c>
      <c r="CN242">
        <v>9557.5842857142852</v>
      </c>
      <c r="CO242">
        <v>44.25</v>
      </c>
      <c r="CP242">
        <v>46.125</v>
      </c>
      <c r="CQ242">
        <v>45.026571428571422</v>
      </c>
      <c r="CR242">
        <v>45.348000000000013</v>
      </c>
      <c r="CS242">
        <v>45.625</v>
      </c>
      <c r="CT242">
        <v>597.46</v>
      </c>
      <c r="CU242">
        <v>597.51714285714286</v>
      </c>
      <c r="CV242">
        <v>0</v>
      </c>
      <c r="CW242">
        <v>1669313116.7</v>
      </c>
      <c r="CX242">
        <v>0</v>
      </c>
      <c r="CY242">
        <v>1669310771.5999999</v>
      </c>
      <c r="CZ242" t="s">
        <v>356</v>
      </c>
      <c r="DA242">
        <v>1669310771.5999999</v>
      </c>
      <c r="DB242">
        <v>1669310767.0999999</v>
      </c>
      <c r="DC242">
        <v>9</v>
      </c>
      <c r="DD242">
        <v>4.2999999999999997E-2</v>
      </c>
      <c r="DE242">
        <v>8.0000000000000002E-3</v>
      </c>
      <c r="DF242">
        <v>-4.9589999999999996</v>
      </c>
      <c r="DG242">
        <v>0.11799999999999999</v>
      </c>
      <c r="DH242">
        <v>1967</v>
      </c>
      <c r="DI242">
        <v>36</v>
      </c>
      <c r="DJ242">
        <v>0.53</v>
      </c>
      <c r="DK242">
        <v>0.27</v>
      </c>
      <c r="DL242">
        <v>-30.89429512195122</v>
      </c>
      <c r="DM242">
        <v>-0.69007317073182017</v>
      </c>
      <c r="DN242">
        <v>0.1054800754534623</v>
      </c>
      <c r="DO242">
        <v>0</v>
      </c>
      <c r="DP242">
        <v>1.1528536585365849</v>
      </c>
      <c r="DQ242">
        <v>-7.3748153310107575E-2</v>
      </c>
      <c r="DR242">
        <v>1.184495894753412E-2</v>
      </c>
      <c r="DS242">
        <v>1</v>
      </c>
      <c r="DT242">
        <v>0</v>
      </c>
      <c r="DU242">
        <v>0</v>
      </c>
      <c r="DV242">
        <v>0</v>
      </c>
      <c r="DW242">
        <v>-1</v>
      </c>
      <c r="DX242">
        <v>1</v>
      </c>
      <c r="DY242">
        <v>2</v>
      </c>
      <c r="DZ242" t="s">
        <v>363</v>
      </c>
      <c r="EA242">
        <v>2.9466600000000001</v>
      </c>
      <c r="EB242">
        <v>2.5973299999999999</v>
      </c>
      <c r="EC242">
        <v>0.236764</v>
      </c>
      <c r="ED242">
        <v>0.23774000000000001</v>
      </c>
      <c r="EE242">
        <v>0.14740300000000001</v>
      </c>
      <c r="EF242">
        <v>0.14266799999999999</v>
      </c>
      <c r="EG242">
        <v>23070.9</v>
      </c>
      <c r="EH242">
        <v>23445.1</v>
      </c>
      <c r="EI242">
        <v>28141.1</v>
      </c>
      <c r="EJ242">
        <v>29625.9</v>
      </c>
      <c r="EK242">
        <v>33012.1</v>
      </c>
      <c r="EL242">
        <v>35263.1</v>
      </c>
      <c r="EM242">
        <v>39710.9</v>
      </c>
      <c r="EN242">
        <v>42340.1</v>
      </c>
      <c r="EO242">
        <v>1.83948</v>
      </c>
      <c r="EP242">
        <v>1.8952</v>
      </c>
      <c r="EQ242">
        <v>0.18496099999999999</v>
      </c>
      <c r="ER242">
        <v>0</v>
      </c>
      <c r="ES242">
        <v>31.848500000000001</v>
      </c>
      <c r="ET242">
        <v>999.9</v>
      </c>
      <c r="EU242">
        <v>72.3</v>
      </c>
      <c r="EV242">
        <v>35.4</v>
      </c>
      <c r="EW242">
        <v>41.343800000000002</v>
      </c>
      <c r="EX242">
        <v>28.928999999999998</v>
      </c>
      <c r="EY242">
        <v>1.51041</v>
      </c>
      <c r="EZ242">
        <v>1</v>
      </c>
      <c r="FA242">
        <v>0.57796000000000003</v>
      </c>
      <c r="FB242">
        <v>0.675871</v>
      </c>
      <c r="FC242">
        <v>20.273800000000001</v>
      </c>
      <c r="FD242">
        <v>5.2193899999999998</v>
      </c>
      <c r="FE242">
        <v>12.0061</v>
      </c>
      <c r="FF242">
        <v>4.9871999999999996</v>
      </c>
      <c r="FG242">
        <v>3.2846500000000001</v>
      </c>
      <c r="FH242">
        <v>9999</v>
      </c>
      <c r="FI242">
        <v>9999</v>
      </c>
      <c r="FJ242">
        <v>9999</v>
      </c>
      <c r="FK242">
        <v>999.9</v>
      </c>
      <c r="FL242">
        <v>1.86582</v>
      </c>
      <c r="FM242">
        <v>1.8621700000000001</v>
      </c>
      <c r="FN242">
        <v>1.8641700000000001</v>
      </c>
      <c r="FO242">
        <v>1.8602799999999999</v>
      </c>
      <c r="FP242">
        <v>1.8609800000000001</v>
      </c>
      <c r="FQ242">
        <v>1.86009</v>
      </c>
      <c r="FR242">
        <v>1.8617900000000001</v>
      </c>
      <c r="FS242">
        <v>1.8583700000000001</v>
      </c>
      <c r="FT242">
        <v>0</v>
      </c>
      <c r="FU242">
        <v>0</v>
      </c>
      <c r="FV242">
        <v>0</v>
      </c>
      <c r="FW242">
        <v>0</v>
      </c>
      <c r="FX242" t="s">
        <v>358</v>
      </c>
      <c r="FY242" t="s">
        <v>359</v>
      </c>
      <c r="FZ242" t="s">
        <v>360</v>
      </c>
      <c r="GA242" t="s">
        <v>360</v>
      </c>
      <c r="GB242" t="s">
        <v>360</v>
      </c>
      <c r="GC242" t="s">
        <v>360</v>
      </c>
      <c r="GD242">
        <v>0</v>
      </c>
      <c r="GE242">
        <v>100</v>
      </c>
      <c r="GF242">
        <v>100</v>
      </c>
      <c r="GG242">
        <v>-4.3899999999999997</v>
      </c>
      <c r="GH242">
        <v>0.1178</v>
      </c>
      <c r="GI242">
        <v>-2.5125994610834521</v>
      </c>
      <c r="GJ242">
        <v>-2.6733286237328562E-3</v>
      </c>
      <c r="GK242">
        <v>1.605855145177713E-6</v>
      </c>
      <c r="GL242">
        <v>-4.4594414151306022E-10</v>
      </c>
      <c r="GM242">
        <v>0.1178428571428469</v>
      </c>
      <c r="GN242">
        <v>0</v>
      </c>
      <c r="GO242">
        <v>0</v>
      </c>
      <c r="GP242">
        <v>0</v>
      </c>
      <c r="GQ242">
        <v>4</v>
      </c>
      <c r="GR242">
        <v>2095</v>
      </c>
      <c r="GS242">
        <v>4</v>
      </c>
      <c r="GT242">
        <v>35</v>
      </c>
      <c r="GU242">
        <v>38.9</v>
      </c>
      <c r="GV242">
        <v>39</v>
      </c>
      <c r="GW242">
        <v>3.11646</v>
      </c>
      <c r="GX242">
        <v>2.5268600000000001</v>
      </c>
      <c r="GY242">
        <v>1.4489700000000001</v>
      </c>
      <c r="GZ242">
        <v>2.3278799999999999</v>
      </c>
      <c r="HA242">
        <v>1.5478499999999999</v>
      </c>
      <c r="HB242">
        <v>2.3913600000000002</v>
      </c>
      <c r="HC242">
        <v>40.222000000000001</v>
      </c>
      <c r="HD242">
        <v>13.799300000000001</v>
      </c>
      <c r="HE242">
        <v>18</v>
      </c>
      <c r="HF242">
        <v>444.334</v>
      </c>
      <c r="HG242">
        <v>518.697</v>
      </c>
      <c r="HH242">
        <v>30.998200000000001</v>
      </c>
      <c r="HI242">
        <v>34.568199999999997</v>
      </c>
      <c r="HJ242">
        <v>29.999700000000001</v>
      </c>
      <c r="HK242">
        <v>34.5107</v>
      </c>
      <c r="HL242">
        <v>34.502699999999997</v>
      </c>
      <c r="HM242">
        <v>62.328000000000003</v>
      </c>
      <c r="HN242">
        <v>20.124199999999998</v>
      </c>
      <c r="HO242">
        <v>100</v>
      </c>
      <c r="HP242">
        <v>31</v>
      </c>
      <c r="HQ242">
        <v>1514.91</v>
      </c>
      <c r="HR242">
        <v>36.063800000000001</v>
      </c>
      <c r="HS242">
        <v>99.1447</v>
      </c>
      <c r="HT242">
        <v>98.188400000000001</v>
      </c>
    </row>
    <row r="243" spans="1:228" x14ac:dyDescent="0.2">
      <c r="A243">
        <v>228</v>
      </c>
      <c r="B243">
        <v>1669313111.5</v>
      </c>
      <c r="C243">
        <v>906.40000009536743</v>
      </c>
      <c r="D243" t="s">
        <v>815</v>
      </c>
      <c r="E243" t="s">
        <v>816</v>
      </c>
      <c r="F243">
        <v>4</v>
      </c>
      <c r="G243">
        <v>1669313109.1875</v>
      </c>
      <c r="H243">
        <f t="shared" si="102"/>
        <v>2.1659347370033624E-3</v>
      </c>
      <c r="I243">
        <f t="shared" si="103"/>
        <v>2.1659347370033624</v>
      </c>
      <c r="J243">
        <f t="shared" si="104"/>
        <v>29.61737125422238</v>
      </c>
      <c r="K243">
        <f t="shared" si="105"/>
        <v>1477.625</v>
      </c>
      <c r="L243">
        <f t="shared" si="106"/>
        <v>1022.5576754921118</v>
      </c>
      <c r="M243">
        <f t="shared" si="107"/>
        <v>103.36524233313479</v>
      </c>
      <c r="N243">
        <f t="shared" si="108"/>
        <v>149.3657227001828</v>
      </c>
      <c r="O243">
        <f t="shared" si="109"/>
        <v>0.11644880961555662</v>
      </c>
      <c r="P243">
        <f t="shared" si="110"/>
        <v>2.2478671163716966</v>
      </c>
      <c r="Q243">
        <f t="shared" si="111"/>
        <v>0.11319828658276035</v>
      </c>
      <c r="R243">
        <f t="shared" si="112"/>
        <v>7.103341805969024E-2</v>
      </c>
      <c r="S243">
        <f t="shared" si="113"/>
        <v>226.11257136109367</v>
      </c>
      <c r="T243">
        <f t="shared" si="114"/>
        <v>35.034811916935084</v>
      </c>
      <c r="U243">
        <f t="shared" si="115"/>
        <v>34.841324999999998</v>
      </c>
      <c r="V243">
        <f t="shared" si="116"/>
        <v>5.5989288215367923</v>
      </c>
      <c r="W243">
        <f t="shared" si="117"/>
        <v>70.038744915803548</v>
      </c>
      <c r="X243">
        <f t="shared" si="118"/>
        <v>3.7542514010723789</v>
      </c>
      <c r="Y243">
        <f t="shared" si="119"/>
        <v>5.3602493956531045</v>
      </c>
      <c r="Z243">
        <f t="shared" si="120"/>
        <v>1.8446774204644134</v>
      </c>
      <c r="AA243">
        <f t="shared" si="121"/>
        <v>-95.517721901848276</v>
      </c>
      <c r="AB243">
        <f t="shared" si="122"/>
        <v>-94.95759807287854</v>
      </c>
      <c r="AC243">
        <f t="shared" si="123"/>
        <v>-9.812791209313108</v>
      </c>
      <c r="AD243">
        <f t="shared" si="124"/>
        <v>25.824460177053751</v>
      </c>
      <c r="AE243">
        <f t="shared" si="125"/>
        <v>53.894783195749518</v>
      </c>
      <c r="AF243">
        <f t="shared" si="126"/>
        <v>2.1762914672197118</v>
      </c>
      <c r="AG243">
        <f t="shared" si="127"/>
        <v>29.61737125422238</v>
      </c>
      <c r="AH243">
        <v>1563.6536816112589</v>
      </c>
      <c r="AI243">
        <v>1537.815151515151</v>
      </c>
      <c r="AJ243">
        <v>1.7622596185828669</v>
      </c>
      <c r="AK243">
        <v>66.405476745334198</v>
      </c>
      <c r="AL243">
        <f t="shared" si="128"/>
        <v>2.1659347370033624</v>
      </c>
      <c r="AM243">
        <v>36.008034468051953</v>
      </c>
      <c r="AN243">
        <v>37.135875757575768</v>
      </c>
      <c r="AO243">
        <v>-3.0466762866834639E-4</v>
      </c>
      <c r="AP243">
        <v>80.260000000000005</v>
      </c>
      <c r="AQ243">
        <v>55</v>
      </c>
      <c r="AR243">
        <v>11</v>
      </c>
      <c r="AS243">
        <f t="shared" si="129"/>
        <v>1</v>
      </c>
      <c r="AT243">
        <f t="shared" si="130"/>
        <v>0</v>
      </c>
      <c r="AU243">
        <f t="shared" si="131"/>
        <v>22205.410020805102</v>
      </c>
      <c r="AV243">
        <f t="shared" si="132"/>
        <v>1199.9762499999999</v>
      </c>
      <c r="AW243">
        <f t="shared" si="133"/>
        <v>1025.9056260938307</v>
      </c>
      <c r="AX243">
        <f t="shared" si="134"/>
        <v>0.85493827573156622</v>
      </c>
      <c r="AY243">
        <f t="shared" si="135"/>
        <v>0.18843087216192295</v>
      </c>
      <c r="AZ243">
        <v>2.7</v>
      </c>
      <c r="BA243">
        <v>0.5</v>
      </c>
      <c r="BB243" t="s">
        <v>355</v>
      </c>
      <c r="BC243">
        <v>2</v>
      </c>
      <c r="BD243" t="b">
        <v>1</v>
      </c>
      <c r="BE243">
        <v>1669313109.1875</v>
      </c>
      <c r="BF243">
        <v>1477.625</v>
      </c>
      <c r="BG243">
        <v>1508.4575</v>
      </c>
      <c r="BH243">
        <v>37.13955</v>
      </c>
      <c r="BI243">
        <v>36.008262500000001</v>
      </c>
      <c r="BJ243">
        <v>1482.0225</v>
      </c>
      <c r="BK243">
        <v>37.021687499999999</v>
      </c>
      <c r="BL243">
        <v>500.11649999999997</v>
      </c>
      <c r="BM243">
        <v>100.985</v>
      </c>
      <c r="BN243">
        <v>9.9999712500000004E-2</v>
      </c>
      <c r="BO243">
        <v>34.057762500000003</v>
      </c>
      <c r="BP243">
        <v>34.841324999999998</v>
      </c>
      <c r="BQ243">
        <v>999.9</v>
      </c>
      <c r="BR243">
        <v>0</v>
      </c>
      <c r="BS243">
        <v>0</v>
      </c>
      <c r="BT243">
        <v>4492.8887500000001</v>
      </c>
      <c r="BU243">
        <v>0</v>
      </c>
      <c r="BV243">
        <v>103.333125</v>
      </c>
      <c r="BW243">
        <v>-30.830950000000001</v>
      </c>
      <c r="BX243">
        <v>1534.62</v>
      </c>
      <c r="BY243">
        <v>1564.8</v>
      </c>
      <c r="BZ243">
        <v>1.1312899999999999</v>
      </c>
      <c r="CA243">
        <v>1508.4575</v>
      </c>
      <c r="CB243">
        <v>36.008262500000001</v>
      </c>
      <c r="CC243">
        <v>3.7505275</v>
      </c>
      <c r="CD243">
        <v>3.636285</v>
      </c>
      <c r="CE243">
        <v>27.798674999999999</v>
      </c>
      <c r="CF243">
        <v>27.269850000000002</v>
      </c>
      <c r="CG243">
        <v>1199.9762499999999</v>
      </c>
      <c r="CH243">
        <v>0.49997287499999998</v>
      </c>
      <c r="CI243">
        <v>0.50002712500000002</v>
      </c>
      <c r="CJ243">
        <v>0</v>
      </c>
      <c r="CK243">
        <v>1161.05375</v>
      </c>
      <c r="CL243">
        <v>4.9990899999999998</v>
      </c>
      <c r="CM243">
        <v>12593.6</v>
      </c>
      <c r="CN243">
        <v>9557.5662499999999</v>
      </c>
      <c r="CO243">
        <v>44.25</v>
      </c>
      <c r="CP243">
        <v>46.125</v>
      </c>
      <c r="CQ243">
        <v>45</v>
      </c>
      <c r="CR243">
        <v>45.311999999999998</v>
      </c>
      <c r="CS243">
        <v>45.625</v>
      </c>
      <c r="CT243">
        <v>597.45749999999998</v>
      </c>
      <c r="CU243">
        <v>597.51874999999995</v>
      </c>
      <c r="CV243">
        <v>0</v>
      </c>
      <c r="CW243">
        <v>1669313120.9000001</v>
      </c>
      <c r="CX243">
        <v>0</v>
      </c>
      <c r="CY243">
        <v>1669310771.5999999</v>
      </c>
      <c r="CZ243" t="s">
        <v>356</v>
      </c>
      <c r="DA243">
        <v>1669310771.5999999</v>
      </c>
      <c r="DB243">
        <v>1669310767.0999999</v>
      </c>
      <c r="DC243">
        <v>9</v>
      </c>
      <c r="DD243">
        <v>4.2999999999999997E-2</v>
      </c>
      <c r="DE243">
        <v>8.0000000000000002E-3</v>
      </c>
      <c r="DF243">
        <v>-4.9589999999999996</v>
      </c>
      <c r="DG243">
        <v>0.11799999999999999</v>
      </c>
      <c r="DH243">
        <v>1967</v>
      </c>
      <c r="DI243">
        <v>36</v>
      </c>
      <c r="DJ243">
        <v>0.53</v>
      </c>
      <c r="DK243">
        <v>0.27</v>
      </c>
      <c r="DL243">
        <v>-30.92246585365853</v>
      </c>
      <c r="DM243">
        <v>-0.14034146341465489</v>
      </c>
      <c r="DN243">
        <v>9.3827289726614457E-2</v>
      </c>
      <c r="DO243">
        <v>0</v>
      </c>
      <c r="DP243">
        <v>1.1460892682926831</v>
      </c>
      <c r="DQ243">
        <v>-5.8379790940766368E-2</v>
      </c>
      <c r="DR243">
        <v>7.3811276784830071E-3</v>
      </c>
      <c r="DS243">
        <v>1</v>
      </c>
      <c r="DT243">
        <v>0</v>
      </c>
      <c r="DU243">
        <v>0</v>
      </c>
      <c r="DV243">
        <v>0</v>
      </c>
      <c r="DW243">
        <v>-1</v>
      </c>
      <c r="DX243">
        <v>1</v>
      </c>
      <c r="DY243">
        <v>2</v>
      </c>
      <c r="DZ243" t="s">
        <v>363</v>
      </c>
      <c r="EA243">
        <v>2.9466899999999998</v>
      </c>
      <c r="EB243">
        <v>2.5974499999999998</v>
      </c>
      <c r="EC243">
        <v>0.23741300000000001</v>
      </c>
      <c r="ED243">
        <v>0.23835000000000001</v>
      </c>
      <c r="EE243">
        <v>0.14737800000000001</v>
      </c>
      <c r="EF243">
        <v>0.14267099999999999</v>
      </c>
      <c r="EG243">
        <v>23051.3</v>
      </c>
      <c r="EH243">
        <v>23426.7</v>
      </c>
      <c r="EI243">
        <v>28141.3</v>
      </c>
      <c r="EJ243">
        <v>29626.6</v>
      </c>
      <c r="EK243">
        <v>33013.199999999997</v>
      </c>
      <c r="EL243">
        <v>35263.699999999997</v>
      </c>
      <c r="EM243">
        <v>39711</v>
      </c>
      <c r="EN243">
        <v>42340.800000000003</v>
      </c>
      <c r="EO243">
        <v>1.83985</v>
      </c>
      <c r="EP243">
        <v>1.8952</v>
      </c>
      <c r="EQ243">
        <v>0.18543799999999999</v>
      </c>
      <c r="ER243">
        <v>0</v>
      </c>
      <c r="ES243">
        <v>31.8337</v>
      </c>
      <c r="ET243">
        <v>999.9</v>
      </c>
      <c r="EU243">
        <v>72.3</v>
      </c>
      <c r="EV243">
        <v>35.4</v>
      </c>
      <c r="EW243">
        <v>41.339599999999997</v>
      </c>
      <c r="EX243">
        <v>28.869</v>
      </c>
      <c r="EY243">
        <v>1.6346099999999999</v>
      </c>
      <c r="EZ243">
        <v>1</v>
      </c>
      <c r="FA243">
        <v>0.57778499999999999</v>
      </c>
      <c r="FB243">
        <v>0.66905999999999999</v>
      </c>
      <c r="FC243">
        <v>20.273700000000002</v>
      </c>
      <c r="FD243">
        <v>5.2189399999999999</v>
      </c>
      <c r="FE243">
        <v>12.007099999999999</v>
      </c>
      <c r="FF243">
        <v>4.9871499999999997</v>
      </c>
      <c r="FG243">
        <v>3.2846500000000001</v>
      </c>
      <c r="FH243">
        <v>9999</v>
      </c>
      <c r="FI243">
        <v>9999</v>
      </c>
      <c r="FJ243">
        <v>9999</v>
      </c>
      <c r="FK243">
        <v>999.9</v>
      </c>
      <c r="FL243">
        <v>1.8658300000000001</v>
      </c>
      <c r="FM243">
        <v>1.8621700000000001</v>
      </c>
      <c r="FN243">
        <v>1.8641700000000001</v>
      </c>
      <c r="FO243">
        <v>1.86029</v>
      </c>
      <c r="FP243">
        <v>1.8609800000000001</v>
      </c>
      <c r="FQ243">
        <v>1.8601000000000001</v>
      </c>
      <c r="FR243">
        <v>1.8617999999999999</v>
      </c>
      <c r="FS243">
        <v>1.8583700000000001</v>
      </c>
      <c r="FT243">
        <v>0</v>
      </c>
      <c r="FU243">
        <v>0</v>
      </c>
      <c r="FV243">
        <v>0</v>
      </c>
      <c r="FW243">
        <v>0</v>
      </c>
      <c r="FX243" t="s">
        <v>358</v>
      </c>
      <c r="FY243" t="s">
        <v>359</v>
      </c>
      <c r="FZ243" t="s">
        <v>360</v>
      </c>
      <c r="GA243" t="s">
        <v>360</v>
      </c>
      <c r="GB243" t="s">
        <v>360</v>
      </c>
      <c r="GC243" t="s">
        <v>360</v>
      </c>
      <c r="GD243">
        <v>0</v>
      </c>
      <c r="GE243">
        <v>100</v>
      </c>
      <c r="GF243">
        <v>100</v>
      </c>
      <c r="GG243">
        <v>-4.4000000000000004</v>
      </c>
      <c r="GH243">
        <v>0.1179</v>
      </c>
      <c r="GI243">
        <v>-2.5125994610834521</v>
      </c>
      <c r="GJ243">
        <v>-2.6733286237328562E-3</v>
      </c>
      <c r="GK243">
        <v>1.605855145177713E-6</v>
      </c>
      <c r="GL243">
        <v>-4.4594414151306022E-10</v>
      </c>
      <c r="GM243">
        <v>0.1178428571428469</v>
      </c>
      <c r="GN243">
        <v>0</v>
      </c>
      <c r="GO243">
        <v>0</v>
      </c>
      <c r="GP243">
        <v>0</v>
      </c>
      <c r="GQ243">
        <v>4</v>
      </c>
      <c r="GR243">
        <v>2095</v>
      </c>
      <c r="GS243">
        <v>4</v>
      </c>
      <c r="GT243">
        <v>35</v>
      </c>
      <c r="GU243">
        <v>39</v>
      </c>
      <c r="GV243">
        <v>39.1</v>
      </c>
      <c r="GW243">
        <v>3.12866</v>
      </c>
      <c r="GX243">
        <v>2.5427200000000001</v>
      </c>
      <c r="GY243">
        <v>1.4489700000000001</v>
      </c>
      <c r="GZ243">
        <v>2.3278799999999999</v>
      </c>
      <c r="HA243">
        <v>1.5478499999999999</v>
      </c>
      <c r="HB243">
        <v>2.2619600000000002</v>
      </c>
      <c r="HC243">
        <v>40.222000000000001</v>
      </c>
      <c r="HD243">
        <v>13.7906</v>
      </c>
      <c r="HE243">
        <v>18</v>
      </c>
      <c r="HF243">
        <v>444.53399999999999</v>
      </c>
      <c r="HG243">
        <v>518.66399999999999</v>
      </c>
      <c r="HH243">
        <v>30.998200000000001</v>
      </c>
      <c r="HI243">
        <v>34.564900000000002</v>
      </c>
      <c r="HJ243">
        <v>29.999700000000001</v>
      </c>
      <c r="HK243">
        <v>34.507399999999997</v>
      </c>
      <c r="HL243">
        <v>34.498800000000003</v>
      </c>
      <c r="HM243">
        <v>62.556199999999997</v>
      </c>
      <c r="HN243">
        <v>20.124199999999998</v>
      </c>
      <c r="HO243">
        <v>100</v>
      </c>
      <c r="HP243">
        <v>31</v>
      </c>
      <c r="HQ243">
        <v>1521.59</v>
      </c>
      <c r="HR243">
        <v>36.0867</v>
      </c>
      <c r="HS243">
        <v>99.144999999999996</v>
      </c>
      <c r="HT243">
        <v>98.190200000000004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23</v>
      </c>
    </row>
    <row r="14" spans="1:2" x14ac:dyDescent="0.2">
      <c r="A14" t="s">
        <v>25</v>
      </c>
      <c r="B14" t="s">
        <v>21</v>
      </c>
    </row>
    <row r="15" spans="1:2" x14ac:dyDescent="0.2">
      <c r="A15" t="s">
        <v>26</v>
      </c>
      <c r="B15" t="s">
        <v>11</v>
      </c>
    </row>
    <row r="16" spans="1:2" x14ac:dyDescent="0.2">
      <c r="A16" t="s">
        <v>27</v>
      </c>
      <c r="B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2022-11-24T18:05:22Z</dcterms:created>
  <dcterms:modified xsi:type="dcterms:W3CDTF">2024-10-14T15:57:05Z</dcterms:modified>
</cp:coreProperties>
</file>